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31" windowHeight="8192" windowWidth="16384" xWindow="0" yWindow="0"/>
  </bookViews>
  <sheets>
    <sheet name="Progress" sheetId="1" state="visible" r:id="rId2"/>
    <sheet name="VMT" sheetId="2" state="visible" r:id="rId3"/>
    <sheet name="2009 VMT" sheetId="3" state="visible" r:id="rId4"/>
    <sheet name="calvad v2 summaries" sheetId="4" state="visible" r:id="rId5"/>
    <sheet name="Sheet4" sheetId="5" state="visible" r:id="rId6"/>
  </sheets>
  <definedNames>
    <definedName function="false" hidden="false" name="__shared_2_0_0" vbProcedure="false">A1+B1</definedName>
    <definedName function="false" hidden="false" name="__shared_3_0_0" vbProcedure="false">(A1-B1)/B1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D9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16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18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45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49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5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56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58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E7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 and Sierra are combined in CEC. Assumed 1/3 sharing of the gasoline sale reported.
Alpine, Modoc, San Benito, Sierra and Trinity are combined in CEC. Assumed 1/5 of diesel sales.</t>
        </r>
      </text>
    </comment>
    <comment authorId="0" ref="E30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 and Sierra are combined in CEC. Assumed 1/3 sharing of the gasoline sale reported.
Alpine, Modoc, San Benito, Sierra and Trinity are combined in CEC. Assumed 1/5 of diesel sales.</t>
        </r>
      </text>
    </comment>
    <comment authorId="0" ref="E40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Modoc, San Benito, Sierra and Trinity are combined in CEC. Assumed 1/5 of diesel sales.</t>
        </r>
      </text>
    </comment>
    <comment authorId="0" ref="E50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 and Sierra are combined in CEC. Assumed 1/3 sharing of the gasoline sale reported.
Alpine, Modoc, San Benito, Sierra and Trinity are combined in CEC. Assumed 1/5 of diesel sales.</t>
        </r>
      </text>
    </comment>
    <comment authorId="0" ref="E57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Modoc, San Benito, Sierra and Trinity are combined in CEC. Assumed 1/5 of diesel sales.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D7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10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1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12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14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
</t>
        </r>
      </text>
    </comment>
    <comment authorId="0" ref="D35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40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42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47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D49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E5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 and Sierra are combined in CEC. Assumed 1/3 sharing of the gasoline sale reported.</t>
        </r>
      </text>
    </comment>
    <comment authorId="0" ref="E2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 and Sierra are combined in CEC. Assumed 1/3 sharing of the gasoline sale reported.</t>
        </r>
      </text>
    </comment>
    <comment authorId="0" ref="E4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 and Sierra are combined in CEC. Assumed 1/3 sharing of the gasoline sale reported.</t>
        </r>
      </text>
    </comment>
    <comment authorId="0" ref="F5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Modoc, San Benito, Sierra and Trinity are combined in CEC. Assumed 1/5 of diesel sales.</t>
        </r>
      </text>
    </comment>
    <comment authorId="0" ref="F2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Modoc, San Benito, Sierra and Trinity are combined in CEC. Assumed 1/5 of diesel sales.</t>
        </r>
      </text>
    </comment>
    <comment authorId="0" ref="F3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Modoc, San Benito, Sierra and Trinity are combined in CEC. Assumed 1/5 of diesel sales.</t>
        </r>
      </text>
    </comment>
    <comment authorId="0" ref="F4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Modoc, San Benito, Sierra and Trinity are combined in CEC. Assumed 1/5 of diesel sales.</t>
        </r>
      </text>
    </comment>
    <comment authorId="0" ref="F48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Alpine, Modoc, San Benito, Sierra and Trinity are combined in CEC. Assumed 1/5 of diesel sales.</t>
        </r>
      </text>
    </comment>
    <comment authorId="0" ref="L7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L10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L1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L12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L14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
</t>
        </r>
      </text>
    </comment>
    <comment authorId="0" ref="N16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N2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P4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P9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  <comment authorId="0" ref="P11">
      <text>
        <r>
          <rPr>
            <rFont val="Tahoma"/>
            <family val="2"/>
            <b val="true"/>
            <color rgb="FF000000"/>
            <sz val="9"/>
          </rPr>
          <t xml:space="preserve">Author:
</t>
        </r>
        <r>
          <rPr>
            <rFont val="Tahoma"/>
            <family val="2"/>
            <color rgb="FF000000"/>
            <sz val="9"/>
          </rPr>
          <t xml:space="preserve">Only have data for 5 months.</t>
        </r>
      </text>
    </comment>
  </commentList>
</comments>
</file>

<file path=xl/sharedStrings.xml><?xml version="1.0" encoding="utf-8"?>
<sst xmlns="http://schemas.openxmlformats.org/spreadsheetml/2006/main" count="1226" uniqueCount="158">
  <si>
    <t>In progress</t>
  </si>
  <si>
    <t>X</t>
  </si>
  <si>
    <t>Completed</t>
  </si>
  <si>
    <t>Missing data/No data</t>
  </si>
  <si>
    <t>County</t>
  </si>
  <si>
    <t>CalVAD</t>
  </si>
  <si>
    <t>CEC</t>
  </si>
  <si>
    <t>Alameda</t>
  </si>
  <si>
    <t>Alpine</t>
  </si>
  <si>
    <t>Amador</t>
  </si>
  <si>
    <t>Butte</t>
  </si>
  <si>
    <t>Calareras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</si>
  <si>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</si>
  <si>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</si>
  <si>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</si>
  <si>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</si>
  <si>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</si>
  <si>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</si>
  <si>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</si>
  <si>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</si>
  <si>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</si>
  <si>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</si>
  <si>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</si>
  <si>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</si>
  <si>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</si>
  <si>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</si>
  <si>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</si>
  <si>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</si>
  <si>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</si>
  <si>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</si>
  <si>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</si>
  <si>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</si>
  <si>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</si>
  <si>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</si>
  <si>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</si>
  <si>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Neveda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</si>
  <si>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</si>
  <si>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</si>
  <si>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</si>
  <si>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</si>
  <si>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</si>
  <si>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</si>
  <si>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</si>
  <si>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</si>
  <si>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</si>
  <si>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</si>
  <si>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</si>
  <si>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</si>
  <si>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</si>
  <si>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</si>
  <si>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</si>
  <si>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</si>
  <si>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</si>
  <si>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</si>
  <si>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</si>
  <si>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</si>
  <si>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</si>
  <si>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</si>
  <si>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</si>
  <si>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</si>
  <si>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</si>
  <si>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</si>
  <si>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</si>
  <si>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</si>
  <si>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Daily VMT</t>
  </si>
  <si>
    <t>2009 | CEC|Gasoline</t>
  </si>
  <si>
    <t>2009 | CEC|Diesel</t>
  </si>
  <si>
    <t>2009 | CEC |Total VMT</t>
  </si>
  <si>
    <t>N/A</t>
  </si>
  <si>
    <t>Shasta</t>
  </si>
  <si>
    <t>New CalVAD data</t>
  </si>
  <si>
    <t>Last updated on </t>
  </si>
  <si>
    <t>Percent Difference</t>
  </si>
  <si>
    <t>county</t>
  </si>
  <si>
    <t>CalVAD detector based</t>
  </si>
  <si>
    <t>CEC pct diff</t>
  </si>
  <si>
    <t>CalVAD HPMS based</t>
  </si>
  <si>
    <t>total</t>
  </si>
  <si>
    <t>more reasonable total</t>
  </si>
  <si>
    <t>Problems</t>
  </si>
  <si>
    <t>ALAMEDA</t>
  </si>
  <si>
    <t>HPMS is high</t>
  </si>
  <si>
    <t>--</t>
  </si>
  <si>
    <t>ALPINE</t>
  </si>
  <si>
    <t>no detectors</t>
  </si>
  <si>
    <t>AMADOR</t>
  </si>
  <si>
    <t>BUTTE</t>
  </si>
  <si>
    <t>detector based is high</t>
  </si>
  <si>
    <t>Calaveras</t>
  </si>
  <si>
    <t>CALAVERAS</t>
  </si>
  <si>
    <t>COLUSA</t>
  </si>
  <si>
    <t>CONTRA COSTA</t>
  </si>
  <si>
    <t>DEL NORTE</t>
  </si>
  <si>
    <t>EL DORADO</t>
  </si>
  <si>
    <t>check HPMS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</si>
  <si>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</si>
  <si>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</si>
  <si>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</si>
  <si>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</si>
  <si>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</si>
  <si>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</si>
  <si>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</si>
  <si>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</si>
  <si>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</si>
  <si>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</si>
  <si>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</si>
  <si>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</si>
  <si>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</si>
  <si>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</si>
  <si>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</si>
  <si>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</si>
  <si>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</si>
  <si>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</si>
  <si>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</si>
  <si>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</si>
  <si>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</si>
  <si>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</si>
  <si>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</si>
  <si>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</si>
  <si>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</si>
  <si>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</si>
  <si>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</si>
  <si>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</si>
  <si>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</si>
  <si>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low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</si>
  <si>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</si>
  <si>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</si>
  <si>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</si>
  <si>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</si>
  <si>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</si>
  <si>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</si>
  <si>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</si>
  <si>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</si>
  <si>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</si>
  <si>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</si>
  <si>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</si>
  <si>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</si>
  <si>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</si>
  <si>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</si>
  <si>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</si>
  <si>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</si>
  <si>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</si>
  <si>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</si>
  <si>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</si>
  <si>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</si>
  <si>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TOTAL=</t>
  </si>
  <si>
    <t>totals</t>
  </si>
  <si>
    <t>idx</t>
  </si>
  <si>
    <t>year</t>
  </si>
  <si>
    <t>type</t>
  </si>
  <si>
    <t>vmt sum</t>
  </si>
  <si>
    <t>days</t>
  </si>
  <si>
    <t>vmt min</t>
  </si>
  <si>
    <t>vmt max</t>
  </si>
  <si>
    <t>vmt sumsqr</t>
  </si>
  <si>
    <t>vmt mean</t>
  </si>
  <si>
    <t>detector based</t>
  </si>
  <si>
    <t>hpms based</t>
  </si>
</sst>
</file>

<file path=xl/styles.xml><?xml version="1.0" encoding="utf-8"?>
<styleSheet xmlns="http://schemas.openxmlformats.org/spreadsheetml/2006/main">
  <numFmts count="8">
    <numFmt formatCode="GENERAL" numFmtId="164"/>
    <numFmt formatCode="MMM\-YY" numFmtId="165"/>
    <numFmt formatCode="* #,##0\ ;* \(#,##0\);* \-#\ ;@\ " numFmtId="166"/>
    <numFmt formatCode="* #,##0.00\ ;* \(#,##0.00\);* \-#\ ;@\ " numFmtId="167"/>
    <numFmt formatCode="MM/DD/YY" numFmtId="168"/>
    <numFmt formatCode="M/D/YYYY" numFmtId="169"/>
    <numFmt formatCode="0%" numFmtId="170"/>
    <numFmt formatCode="#,##0" numFmtId="171"/>
  </numFmts>
  <fonts count="9">
    <font>
      <name val="Calibri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FF000000"/>
      <sz val="11"/>
    </font>
    <font>
      <name val="Tahoma"/>
      <family val="2"/>
      <b val="true"/>
      <color rgb="FF000000"/>
      <sz val="9"/>
    </font>
    <font>
      <name val="Tahoma"/>
      <family val="2"/>
      <color rgb="FF000000"/>
      <sz val="9"/>
    </font>
    <font>
      <name val="Calibri"/>
      <family val="2"/>
      <color rgb="FFFF0000"/>
      <sz val="11"/>
    </font>
    <font>
      <name val="Calibri"/>
      <family val="2"/>
      <sz val="1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A6A6A6"/>
      </patternFill>
    </fill>
    <fill>
      <patternFill patternType="solid">
        <fgColor rgb="FFA6A6A6"/>
        <bgColor rgb="FFBFBFBF"/>
      </patternFill>
    </fill>
    <fill>
      <patternFill patternType="solid">
        <fgColor rgb="FFD9D9D9"/>
        <bgColor rgb="FFBFBFB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70">
      <alignment horizontal="general" indent="0" shrinkToFit="false" textRotation="0" vertical="bottom" wrapText="false"/>
      <protection hidden="false" locked="true"/>
    </xf>
  </cellStyleXfs>
  <cellXfs count="3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5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6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6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6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6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6" xfId="15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6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6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6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8" numFmtId="166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70" xfId="19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righ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I10" activeCellId="0" pane="topLeft" sqref="I10"/>
    </sheetView>
  </sheetViews>
  <sheetFormatPr defaultRowHeight="15"/>
  <cols>
    <col collapsed="false" hidden="false" max="1" min="1" style="0" width="14.5714285714286"/>
    <col collapsed="false" hidden="false" max="2" min="2" style="0" width="10.8520408163265"/>
    <col collapsed="false" hidden="false" max="1025" min="3" style="0" width="8.72959183673469"/>
  </cols>
  <sheetData>
    <row collapsed="false" customFormat="false" customHeight="false" hidden="false" ht="15" outlineLevel="0" r="1">
      <c r="A1" s="1"/>
      <c r="B1" s="0" t="s">
        <v>0</v>
      </c>
    </row>
    <row collapsed="false" customFormat="false" customHeight="false" hidden="false" ht="15" outlineLevel="0" r="2">
      <c r="A2" s="0" t="s">
        <v>1</v>
      </c>
      <c r="B2" s="0" t="s">
        <v>2</v>
      </c>
    </row>
    <row collapsed="false" customFormat="false" customHeight="false" hidden="false" ht="15.75" outlineLevel="0" r="3">
      <c r="A3" s="2"/>
      <c r="B3" s="0" t="s">
        <v>3</v>
      </c>
    </row>
    <row collapsed="false" customFormat="false" customHeight="false" hidden="false" ht="15" outlineLevel="0" r="4">
      <c r="A4" s="3" t="s">
        <v>4</v>
      </c>
      <c r="B4" s="3" t="s">
        <v>5</v>
      </c>
      <c r="C4" s="3"/>
      <c r="D4" s="3"/>
      <c r="E4" s="4" t="s">
        <v>6</v>
      </c>
    </row>
    <row collapsed="false" customFormat="false" customHeight="false" hidden="false" ht="15" outlineLevel="0" r="5">
      <c r="A5" s="3"/>
      <c r="B5" s="3" t="n">
        <v>2007</v>
      </c>
      <c r="C5" s="3" t="n">
        <v>2008</v>
      </c>
      <c r="D5" s="3" t="n">
        <v>2009</v>
      </c>
      <c r="E5" s="3" t="n">
        <v>2009</v>
      </c>
    </row>
    <row collapsed="false" customFormat="false" customHeight="false" hidden="false" ht="15" outlineLevel="0" r="6">
      <c r="A6" s="5" t="s">
        <v>7</v>
      </c>
      <c r="B6" s="6"/>
      <c r="C6" s="7" t="s">
        <v>1</v>
      </c>
      <c r="D6" s="7" t="s">
        <v>1</v>
      </c>
      <c r="E6" s="8" t="s">
        <v>1</v>
      </c>
    </row>
    <row collapsed="false" customFormat="false" customHeight="false" hidden="false" ht="15" outlineLevel="0" r="7">
      <c r="A7" s="5" t="s">
        <v>8</v>
      </c>
      <c r="B7" s="6"/>
      <c r="C7" s="7"/>
      <c r="D7" s="9"/>
      <c r="E7" s="8" t="s">
        <v>1</v>
      </c>
    </row>
    <row collapsed="false" customFormat="false" customHeight="false" hidden="false" ht="15" outlineLevel="0" r="8">
      <c r="A8" s="5" t="s">
        <v>9</v>
      </c>
      <c r="B8" s="6"/>
      <c r="C8" s="7"/>
      <c r="D8" s="9"/>
      <c r="E8" s="8" t="s">
        <v>1</v>
      </c>
    </row>
    <row collapsed="false" customFormat="false" customHeight="false" hidden="false" ht="15" outlineLevel="0" r="9">
      <c r="A9" s="5" t="s">
        <v>10</v>
      </c>
      <c r="B9" s="6"/>
      <c r="C9" s="7"/>
      <c r="D9" s="7" t="s">
        <v>1</v>
      </c>
      <c r="E9" s="8" t="s">
        <v>1</v>
      </c>
    </row>
    <row collapsed="false" customFormat="false" customHeight="false" hidden="false" ht="15" outlineLevel="0" r="10">
      <c r="A10" s="5" t="s">
        <v>11</v>
      </c>
      <c r="B10" s="6"/>
      <c r="C10" s="7"/>
      <c r="D10" s="9"/>
      <c r="E10" s="8" t="s">
        <v>1</v>
      </c>
    </row>
    <row collapsed="false" customFormat="false" customHeight="false" hidden="false" ht="15" outlineLevel="0" r="11">
      <c r="A11" s="5" t="s">
        <v>12</v>
      </c>
      <c r="B11" s="6"/>
      <c r="C11" s="7"/>
      <c r="D11" s="9"/>
      <c r="E11" s="8" t="s">
        <v>1</v>
      </c>
    </row>
    <row collapsed="false" customFormat="false" customHeight="false" hidden="false" ht="15" outlineLevel="0" r="12">
      <c r="A12" s="5" t="s">
        <v>13</v>
      </c>
      <c r="B12" s="6"/>
      <c r="C12" s="7"/>
      <c r="D12" s="7" t="s">
        <v>1</v>
      </c>
      <c r="E12" s="8" t="s">
        <v>1</v>
      </c>
    </row>
    <row collapsed="false" customFormat="false" customHeight="false" hidden="false" ht="15" outlineLevel="0" r="13">
      <c r="A13" s="5" t="s">
        <v>14</v>
      </c>
      <c r="B13" s="6"/>
      <c r="C13" s="7"/>
      <c r="D13" s="9"/>
      <c r="E13" s="8" t="s">
        <v>1</v>
      </c>
    </row>
    <row collapsed="false" customFormat="false" customHeight="false" hidden="false" ht="15" outlineLevel="0" r="14">
      <c r="A14" s="5" t="s">
        <v>15</v>
      </c>
      <c r="B14" s="6"/>
      <c r="C14" s="7"/>
      <c r="D14" s="7" t="s">
        <v>1</v>
      </c>
      <c r="E14" s="8" t="s">
        <v>1</v>
      </c>
    </row>
    <row collapsed="false" customFormat="false" customHeight="false" hidden="false" ht="15" outlineLevel="0" r="15">
      <c r="A15" s="5" t="s">
        <v>16</v>
      </c>
      <c r="B15" s="6"/>
      <c r="C15" s="7"/>
      <c r="D15" s="7" t="s">
        <v>1</v>
      </c>
      <c r="E15" s="8" t="s">
        <v>1</v>
      </c>
    </row>
    <row collapsed="false" customFormat="false" customHeight="false" hidden="false" ht="15" outlineLevel="0" r="16">
      <c r="A16" s="5" t="s">
        <v>17</v>
      </c>
      <c r="B16" s="6"/>
      <c r="C16" s="7"/>
      <c r="D16" s="7" t="s">
        <v>1</v>
      </c>
      <c r="E16" s="8" t="s">
        <v>1</v>
      </c>
    </row>
    <row collapsed="false" customFormat="false" customHeight="false" hidden="false" ht="15" outlineLevel="0" r="17">
      <c r="A17" s="5" t="s">
        <v>18</v>
      </c>
      <c r="B17" s="6"/>
      <c r="C17" s="7"/>
      <c r="D17" s="7" t="s">
        <v>1</v>
      </c>
      <c r="E17" s="8" t="s">
        <v>1</v>
      </c>
    </row>
    <row collapsed="false" customFormat="false" customHeight="false" hidden="false" ht="15" outlineLevel="0" r="18">
      <c r="A18" s="5" t="s">
        <v>19</v>
      </c>
      <c r="B18" s="6"/>
      <c r="C18" s="7"/>
      <c r="D18" s="7" t="s">
        <v>1</v>
      </c>
      <c r="E18" s="8" t="s">
        <v>1</v>
      </c>
    </row>
    <row collapsed="false" customFormat="false" customHeight="false" hidden="false" ht="15" outlineLevel="0" r="19">
      <c r="A19" s="5" t="s">
        <v>20</v>
      </c>
      <c r="B19" s="6"/>
      <c r="C19" s="7"/>
      <c r="D19" s="9"/>
      <c r="E19" s="8" t="s">
        <v>1</v>
      </c>
    </row>
    <row collapsed="false" customFormat="false" customHeight="false" hidden="false" ht="15" outlineLevel="0" r="20">
      <c r="A20" s="5" t="s">
        <v>21</v>
      </c>
      <c r="B20" s="6"/>
      <c r="C20" s="7"/>
      <c r="D20" s="7" t="s">
        <v>1</v>
      </c>
      <c r="E20" s="8" t="s">
        <v>1</v>
      </c>
    </row>
    <row collapsed="false" customFormat="false" customHeight="false" hidden="false" ht="15" outlineLevel="0" r="21">
      <c r="A21" s="5" t="s">
        <v>22</v>
      </c>
      <c r="B21" s="6"/>
      <c r="C21" s="7"/>
      <c r="D21" s="9"/>
      <c r="E21" s="8" t="s">
        <v>1</v>
      </c>
    </row>
    <row collapsed="false" customFormat="false" customHeight="false" hidden="false" ht="15" outlineLevel="0" r="22">
      <c r="A22" s="5" t="s">
        <v>23</v>
      </c>
      <c r="B22" s="6"/>
      <c r="C22" s="7"/>
      <c r="D22" s="9"/>
      <c r="E22" s="8" t="s">
        <v>1</v>
      </c>
    </row>
    <row collapsed="false" customFormat="false" customHeight="false" hidden="false" ht="15" outlineLevel="0" r="23">
      <c r="A23" s="5" t="s">
        <v>24</v>
      </c>
      <c r="B23" s="6"/>
      <c r="C23" s="7"/>
      <c r="D23" s="7" t="s">
        <v>1</v>
      </c>
      <c r="E23" s="8" t="s">
        <v>1</v>
      </c>
    </row>
    <row collapsed="false" customFormat="false" customHeight="false" hidden="false" ht="15" outlineLevel="0" r="24">
      <c r="A24" s="5" t="s">
        <v>25</v>
      </c>
      <c r="B24" s="6"/>
      <c r="C24" s="7" t="s">
        <v>1</v>
      </c>
      <c r="D24" s="8" t="s">
        <v>1</v>
      </c>
      <c r="E24" s="8" t="s">
        <v>1</v>
      </c>
    </row>
    <row collapsed="false" customFormat="false" customHeight="false" hidden="false" ht="15" outlineLevel="0" r="25">
      <c r="A25" s="5" t="s">
        <v>26</v>
      </c>
      <c r="B25" s="6"/>
      <c r="C25" s="7"/>
      <c r="D25" s="8" t="s">
        <v>1</v>
      </c>
      <c r="E25" s="8" t="s">
        <v>1</v>
      </c>
    </row>
    <row collapsed="false" customFormat="false" customHeight="false" hidden="false" ht="15" outlineLevel="0" r="26">
      <c r="A26" s="5" t="s">
        <v>27</v>
      </c>
      <c r="B26" s="6"/>
      <c r="C26" s="7"/>
      <c r="D26" s="7" t="s">
        <v>1</v>
      </c>
      <c r="E26" s="8" t="s">
        <v>1</v>
      </c>
    </row>
    <row collapsed="false" customFormat="false" customHeight="false" hidden="false" ht="15" outlineLevel="0" r="27">
      <c r="A27" s="5" t="s">
        <v>28</v>
      </c>
      <c r="B27" s="6"/>
      <c r="C27" s="7"/>
      <c r="D27" s="9"/>
      <c r="E27" s="8" t="s">
        <v>1</v>
      </c>
    </row>
    <row collapsed="false" customFormat="false" customHeight="false" hidden="false" ht="15" outlineLevel="0" r="28">
      <c r="A28" s="5" t="s">
        <v>29</v>
      </c>
      <c r="B28" s="6"/>
      <c r="C28" s="7"/>
      <c r="D28" s="9"/>
      <c r="E28" s="8" t="s">
        <v>1</v>
      </c>
    </row>
    <row collapsed="false" customFormat="false" customHeight="false" hidden="false" ht="15" outlineLevel="0" r="29">
      <c r="A29" s="5" t="s">
        <v>30</v>
      </c>
      <c r="B29" s="6"/>
      <c r="C29" s="7"/>
      <c r="D29" s="8" t="s">
        <v>1</v>
      </c>
      <c r="E29" s="8" t="s">
        <v>1</v>
      </c>
    </row>
    <row collapsed="false" customFormat="false" customHeight="false" hidden="false" ht="15" outlineLevel="0" r="30">
      <c r="A30" s="5" t="s">
        <v>31</v>
      </c>
      <c r="B30" s="6"/>
      <c r="C30" s="7"/>
      <c r="D30" s="9"/>
      <c r="E30" s="8" t="s">
        <v>1</v>
      </c>
    </row>
    <row collapsed="false" customFormat="false" customHeight="false" hidden="false" ht="15" outlineLevel="0" r="31">
      <c r="A31" s="5" t="s">
        <v>32</v>
      </c>
      <c r="B31" s="6"/>
      <c r="C31" s="7"/>
      <c r="D31" s="9"/>
      <c r="E31" s="8" t="s">
        <v>1</v>
      </c>
    </row>
    <row collapsed="false" customFormat="false" customHeight="false" hidden="false" ht="15" outlineLevel="0" r="32">
      <c r="A32" s="5" t="s">
        <v>33</v>
      </c>
      <c r="B32" s="6"/>
      <c r="C32" s="7"/>
      <c r="D32" s="8" t="s">
        <v>1</v>
      </c>
      <c r="E32" s="8" t="s">
        <v>1</v>
      </c>
    </row>
    <row collapsed="false" customFormat="false" customHeight="false" hidden="false" ht="15" outlineLevel="0" r="33">
      <c r="A33" s="5" t="s">
        <v>34</v>
      </c>
      <c r="B33" s="6"/>
      <c r="C33" s="7"/>
      <c r="D33" s="8" t="s">
        <v>1</v>
      </c>
      <c r="E33" s="8" t="s">
        <v>1</v>
      </c>
    </row>
    <row collapsed="false" customFormat="false" customHeight="false" hidden="false" ht="15" outlineLevel="0" r="34">
      <c r="A34" s="5" t="s">
        <v>35</v>
      </c>
      <c r="B34" s="6"/>
      <c r="C34" s="7"/>
      <c r="D34" s="8" t="s">
        <v>1</v>
      </c>
      <c r="E34" s="8" t="s">
        <v>1</v>
      </c>
    </row>
    <row collapsed="false" customFormat="false" customHeight="false" hidden="false" ht="15" outlineLevel="0" r="35">
      <c r="A35" s="5" t="s">
        <v>36</v>
      </c>
      <c r="B35" s="6"/>
      <c r="C35" s="7"/>
      <c r="D35" s="8" t="s">
        <v>1</v>
      </c>
      <c r="E35" s="8" t="s">
        <v>1</v>
      </c>
    </row>
    <row collapsed="false" customFormat="false" customHeight="false" hidden="false" ht="15" outlineLevel="0" r="36">
      <c r="A36" s="5" t="s">
        <v>37</v>
      </c>
      <c r="B36" s="6"/>
      <c r="C36" s="7"/>
      <c r="D36" s="8" t="s">
        <v>1</v>
      </c>
      <c r="E36" s="8" t="s">
        <v>1</v>
      </c>
    </row>
    <row collapsed="false" customFormat="false" customHeight="false" hidden="false" ht="15" outlineLevel="0" r="37">
      <c r="A37" s="5" t="s">
        <v>38</v>
      </c>
      <c r="B37" s="6"/>
      <c r="C37" s="7"/>
      <c r="D37" s="9"/>
      <c r="E37" s="8" t="s">
        <v>1</v>
      </c>
    </row>
    <row collapsed="false" customFormat="false" customHeight="false" hidden="false" ht="15" outlineLevel="0" r="38">
      <c r="A38" s="5" t="s">
        <v>39</v>
      </c>
      <c r="B38" s="6"/>
      <c r="C38" s="7"/>
      <c r="D38" s="8" t="s">
        <v>1</v>
      </c>
      <c r="E38" s="8" t="s">
        <v>1</v>
      </c>
    </row>
    <row collapsed="false" customFormat="false" customHeight="false" hidden="false" ht="15" outlineLevel="0" r="39">
      <c r="A39" s="5" t="s">
        <v>40</v>
      </c>
      <c r="B39" s="6"/>
      <c r="C39" s="7" t="s">
        <v>1</v>
      </c>
      <c r="D39" s="7" t="s">
        <v>1</v>
      </c>
      <c r="E39" s="8" t="s">
        <v>1</v>
      </c>
    </row>
    <row collapsed="false" customFormat="false" customHeight="false" hidden="false" ht="15" outlineLevel="0" r="40">
      <c r="A40" s="5" t="s">
        <v>41</v>
      </c>
      <c r="B40" s="6"/>
      <c r="C40" s="7"/>
      <c r="D40" s="7" t="s">
        <v>1</v>
      </c>
      <c r="E40" s="8" t="s">
        <v>1</v>
      </c>
    </row>
    <row collapsed="false" customFormat="false" customHeight="false" hidden="false" ht="15" outlineLevel="0" r="41">
      <c r="A41" s="5" t="s">
        <v>42</v>
      </c>
      <c r="B41" s="6"/>
      <c r="C41" s="7"/>
      <c r="D41" s="7" t="s">
        <v>1</v>
      </c>
      <c r="E41" s="8" t="s">
        <v>1</v>
      </c>
    </row>
    <row collapsed="false" customFormat="false" customHeight="false" hidden="false" ht="15" outlineLevel="0" r="42">
      <c r="A42" s="5" t="s">
        <v>43</v>
      </c>
      <c r="B42" s="6"/>
      <c r="C42" s="7"/>
      <c r="D42" s="7" t="s">
        <v>1</v>
      </c>
      <c r="E42" s="8" t="s">
        <v>1</v>
      </c>
    </row>
    <row collapsed="false" customFormat="false" customHeight="false" hidden="false" ht="15" outlineLevel="0" r="43">
      <c r="A43" s="5" t="s">
        <v>44</v>
      </c>
      <c r="B43" s="6"/>
      <c r="C43" s="7" t="s">
        <v>1</v>
      </c>
      <c r="D43" s="7" t="s">
        <v>1</v>
      </c>
      <c r="E43" s="8" t="s">
        <v>1</v>
      </c>
    </row>
    <row collapsed="false" customFormat="false" customHeight="false" hidden="false" ht="15" outlineLevel="0" r="44">
      <c r="A44" s="5" t="s">
        <v>45</v>
      </c>
      <c r="B44" s="6"/>
      <c r="C44" s="7"/>
      <c r="D44" s="7" t="s">
        <v>1</v>
      </c>
      <c r="E44" s="8" t="s">
        <v>1</v>
      </c>
    </row>
    <row collapsed="false" customFormat="false" customHeight="false" hidden="false" ht="15" outlineLevel="0" r="45">
      <c r="A45" s="5" t="s">
        <v>46</v>
      </c>
      <c r="B45" s="6"/>
      <c r="C45" s="7"/>
      <c r="D45" s="7" t="s">
        <v>1</v>
      </c>
      <c r="E45" s="8" t="s">
        <v>1</v>
      </c>
    </row>
    <row collapsed="false" customFormat="false" customHeight="false" hidden="false" ht="15" outlineLevel="0" r="46">
      <c r="A46" s="5" t="s">
        <v>47</v>
      </c>
      <c r="B46" s="6"/>
      <c r="C46" s="7"/>
      <c r="D46" s="7" t="s">
        <v>1</v>
      </c>
      <c r="E46" s="8" t="s">
        <v>1</v>
      </c>
    </row>
    <row collapsed="false" customFormat="false" customHeight="false" hidden="false" ht="15" outlineLevel="0" r="47">
      <c r="A47" s="5" t="s">
        <v>48</v>
      </c>
      <c r="B47" s="6"/>
      <c r="C47" s="7"/>
      <c r="D47" s="7" t="s">
        <v>1</v>
      </c>
      <c r="E47" s="8" t="s">
        <v>1</v>
      </c>
    </row>
    <row collapsed="false" customFormat="false" customHeight="false" hidden="false" ht="15" outlineLevel="0" r="48">
      <c r="A48" s="5" t="s">
        <v>49</v>
      </c>
      <c r="B48" s="6"/>
      <c r="C48" s="7"/>
      <c r="D48" s="7" t="s">
        <v>1</v>
      </c>
      <c r="E48" s="8" t="s">
        <v>1</v>
      </c>
    </row>
    <row collapsed="false" customFormat="false" customHeight="false" hidden="false" ht="15" outlineLevel="0" r="49">
      <c r="A49" s="5" t="s">
        <v>50</v>
      </c>
      <c r="B49" s="6"/>
      <c r="C49" s="7"/>
      <c r="D49" s="7" t="s">
        <v>1</v>
      </c>
      <c r="E49" s="8" t="s">
        <v>1</v>
      </c>
    </row>
    <row collapsed="false" customFormat="false" customHeight="false" hidden="false" ht="15" outlineLevel="0" r="50">
      <c r="A50" s="5" t="s">
        <v>51</v>
      </c>
      <c r="B50" s="6"/>
      <c r="C50" s="7"/>
      <c r="D50" s="7" t="s">
        <v>1</v>
      </c>
      <c r="E50" s="8" t="s">
        <v>1</v>
      </c>
    </row>
    <row collapsed="false" customFormat="false" customHeight="false" hidden="false" ht="15" outlineLevel="0" r="51">
      <c r="A51" s="5" t="s">
        <v>52</v>
      </c>
      <c r="B51" s="6"/>
      <c r="C51" s="7"/>
      <c r="D51" s="7" t="s">
        <v>1</v>
      </c>
      <c r="E51" s="8" t="s">
        <v>1</v>
      </c>
    </row>
    <row collapsed="false" customFormat="false" customHeight="false" hidden="false" ht="15" outlineLevel="0" r="52">
      <c r="A52" s="5" t="s">
        <v>53</v>
      </c>
      <c r="B52" s="6"/>
      <c r="C52" s="7"/>
      <c r="D52" s="7" t="s">
        <v>1</v>
      </c>
      <c r="E52" s="8" t="s">
        <v>1</v>
      </c>
    </row>
    <row collapsed="false" customFormat="false" customHeight="false" hidden="false" ht="15" outlineLevel="0" r="53">
      <c r="A53" s="5" t="s">
        <v>54</v>
      </c>
      <c r="B53" s="6"/>
      <c r="C53" s="7"/>
      <c r="D53" s="7" t="s">
        <v>1</v>
      </c>
      <c r="E53" s="8" t="s">
        <v>1</v>
      </c>
    </row>
    <row collapsed="false" customFormat="false" customHeight="false" hidden="false" ht="15" outlineLevel="0" r="54">
      <c r="A54" s="5" t="s">
        <v>55</v>
      </c>
      <c r="B54" s="6"/>
      <c r="C54" s="7"/>
      <c r="D54" s="7" t="s">
        <v>1</v>
      </c>
      <c r="E54" s="8" t="s">
        <v>1</v>
      </c>
    </row>
    <row collapsed="false" customFormat="false" customHeight="false" hidden="false" ht="15" outlineLevel="0" r="55">
      <c r="A55" s="5" t="s">
        <v>56</v>
      </c>
      <c r="B55" s="6"/>
      <c r="C55" s="7"/>
      <c r="D55" s="7" t="s">
        <v>1</v>
      </c>
      <c r="E55" s="8" t="s">
        <v>1</v>
      </c>
    </row>
    <row collapsed="false" customFormat="false" customHeight="false" hidden="false" ht="15" outlineLevel="0" r="56">
      <c r="A56" s="5" t="s">
        <v>57</v>
      </c>
      <c r="B56" s="6"/>
      <c r="C56" s="7"/>
      <c r="D56" s="7" t="s">
        <v>1</v>
      </c>
      <c r="E56" s="8" t="s">
        <v>1</v>
      </c>
    </row>
    <row collapsed="false" customFormat="false" customHeight="false" hidden="false" ht="15" outlineLevel="0" r="57">
      <c r="A57" s="5" t="s">
        <v>58</v>
      </c>
      <c r="B57" s="6"/>
      <c r="C57" s="7"/>
      <c r="D57" s="9"/>
      <c r="E57" s="8" t="s">
        <v>1</v>
      </c>
    </row>
    <row collapsed="false" customFormat="false" customHeight="false" hidden="false" ht="15" outlineLevel="0" r="58">
      <c r="A58" s="5" t="s">
        <v>59</v>
      </c>
      <c r="B58" s="6"/>
      <c r="C58" s="7"/>
      <c r="D58" s="7" t="s">
        <v>1</v>
      </c>
      <c r="E58" s="8" t="s">
        <v>1</v>
      </c>
    </row>
    <row collapsed="false" customFormat="false" customHeight="false" hidden="false" ht="15" outlineLevel="0" r="59">
      <c r="A59" s="5" t="s">
        <v>60</v>
      </c>
      <c r="B59" s="6"/>
      <c r="C59" s="7"/>
      <c r="D59" s="7" t="s">
        <v>1</v>
      </c>
      <c r="E59" s="8" t="s">
        <v>1</v>
      </c>
    </row>
    <row collapsed="false" customFormat="false" customHeight="false" hidden="false" ht="15" outlineLevel="0" r="60">
      <c r="A60" s="5" t="s">
        <v>61</v>
      </c>
      <c r="B60" s="6"/>
      <c r="C60" s="7"/>
      <c r="D60" s="7" t="s">
        <v>1</v>
      </c>
      <c r="E60" s="8" t="s">
        <v>1</v>
      </c>
    </row>
    <row collapsed="false" customFormat="false" customHeight="false" hidden="false" ht="15" outlineLevel="0" r="61">
      <c r="A61" s="5" t="s">
        <v>62</v>
      </c>
      <c r="B61" s="6"/>
      <c r="C61" s="7"/>
      <c r="D61" s="7" t="s">
        <v>1</v>
      </c>
      <c r="E61" s="8" t="s">
        <v>1</v>
      </c>
    </row>
    <row collapsed="false" customFormat="false" customHeight="false" hidden="false" ht="15.75" outlineLevel="0" r="62">
      <c r="A62" s="5" t="s">
        <v>63</v>
      </c>
      <c r="B62" s="6"/>
      <c r="C62" s="10"/>
      <c r="D62" s="10" t="s">
        <v>1</v>
      </c>
      <c r="E62" s="8" t="s">
        <v>1</v>
      </c>
    </row>
  </sheetData>
  <mergeCells count="2">
    <mergeCell ref="A4:A5"/>
    <mergeCell ref="B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5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5" activeCellId="0" pane="topLeft" sqref="E5"/>
    </sheetView>
  </sheetViews>
  <sheetFormatPr defaultRowHeight="15"/>
  <cols>
    <col collapsed="false" hidden="false" max="1" min="1" style="0" width="14.5714285714286"/>
    <col collapsed="false" hidden="false" max="2" min="2" style="0" width="8.72959183673469"/>
    <col collapsed="false" hidden="false" max="3" min="3" style="0" width="14.280612244898"/>
    <col collapsed="false" hidden="false" max="4" min="4" style="11" width="13.2857142857143"/>
    <col collapsed="false" hidden="false" max="6" min="5" style="0" width="19.1428571428571"/>
    <col collapsed="false" hidden="false" max="7" min="7" style="0" width="20.7091836734694"/>
    <col collapsed="false" hidden="false" max="10" min="8" style="0" width="16.1428571428571"/>
    <col collapsed="false" hidden="false" max="11" min="11" style="0" width="14.8571428571429"/>
    <col collapsed="false" hidden="false" max="12" min="12" style="0" width="11.5714285714286"/>
    <col collapsed="false" hidden="false" max="13" min="13" style="0" width="14.8571428571429"/>
    <col collapsed="false" hidden="false" max="14" min="14" style="0" width="11.5714285714286"/>
    <col collapsed="false" hidden="false" max="15" min="15" style="0" width="8.72959183673469"/>
    <col collapsed="false" hidden="false" max="16" min="16" style="0" width="10.5765306122449"/>
    <col collapsed="false" hidden="false" max="1025" min="17" style="0" width="8.72959183673469"/>
  </cols>
  <sheetData>
    <row collapsed="false" customFormat="false" customHeight="false" hidden="false" ht="15.75" outlineLevel="0" r="2">
      <c r="A2" s="0" t="s">
        <v>64</v>
      </c>
      <c r="B2" s="12" t="n">
        <v>41579</v>
      </c>
    </row>
    <row collapsed="false" customFormat="false" customHeight="false" hidden="false" ht="15" outlineLevel="0" r="3">
      <c r="A3" s="13" t="s">
        <v>4</v>
      </c>
      <c r="B3" s="13" t="n">
        <v>2007</v>
      </c>
      <c r="C3" s="13" t="n">
        <v>2008</v>
      </c>
      <c r="D3" s="13" t="n">
        <v>2009</v>
      </c>
      <c r="E3" s="14" t="s">
        <v>65</v>
      </c>
      <c r="F3" s="14" t="s">
        <v>66</v>
      </c>
      <c r="G3" s="15" t="s">
        <v>67</v>
      </c>
      <c r="K3" s="13" t="s">
        <v>4</v>
      </c>
      <c r="L3" s="13" t="n">
        <v>2009</v>
      </c>
      <c r="M3" s="13" t="s">
        <v>4</v>
      </c>
      <c r="N3" s="13" t="n">
        <v>2009</v>
      </c>
      <c r="O3" s="13" t="s">
        <v>4</v>
      </c>
      <c r="P3" s="13" t="n">
        <v>2009</v>
      </c>
    </row>
    <row collapsed="false" customFormat="false" customHeight="false" hidden="false" ht="15" outlineLevel="0" r="4">
      <c r="A4" s="5" t="s">
        <v>7</v>
      </c>
      <c r="B4" s="6"/>
      <c r="C4" s="6"/>
      <c r="D4" s="16" t="n">
        <v>16812962.2774794</v>
      </c>
      <c r="E4" s="17" t="n">
        <v>24524114.7780691</v>
      </c>
      <c r="F4" s="17" t="n">
        <v>673259.068519929</v>
      </c>
      <c r="G4" s="17" t="n">
        <f aca="false">E4+F4</f>
        <v>25197373.846589</v>
      </c>
      <c r="K4" s="5" t="s">
        <v>7</v>
      </c>
      <c r="L4" s="16" t="n">
        <v>16812962.2774794</v>
      </c>
      <c r="M4" s="5" t="s">
        <v>33</v>
      </c>
      <c r="N4" s="16" t="n">
        <v>1936137.09175343</v>
      </c>
      <c r="O4" s="5" t="s">
        <v>52</v>
      </c>
      <c r="P4" s="18" t="n">
        <v>1489383.63213699</v>
      </c>
    </row>
    <row collapsed="false" customFormat="false" customHeight="false" hidden="false" ht="15" outlineLevel="0" r="5">
      <c r="A5" s="5" t="s">
        <v>8</v>
      </c>
      <c r="B5" s="6"/>
      <c r="C5" s="6"/>
      <c r="D5" s="19" t="s">
        <v>68</v>
      </c>
      <c r="E5" s="17" t="n">
        <f aca="false">(1/3)*101339.317264748</f>
        <v>33779.7724215827</v>
      </c>
      <c r="F5" s="20" t="n">
        <f aca="false">(1/5)*1393000</f>
        <v>278600</v>
      </c>
      <c r="G5" s="17" t="n">
        <f aca="false">E5+F5</f>
        <v>312379.772421583</v>
      </c>
      <c r="K5" s="5" t="s">
        <v>8</v>
      </c>
      <c r="L5" s="19" t="s">
        <v>68</v>
      </c>
      <c r="M5" s="5" t="s">
        <v>34</v>
      </c>
      <c r="N5" s="16" t="n">
        <v>178874.079917809</v>
      </c>
      <c r="O5" s="5" t="s">
        <v>53</v>
      </c>
      <c r="P5" s="16" t="n">
        <v>3154841.21827396</v>
      </c>
    </row>
    <row collapsed="false" customFormat="false" customHeight="false" hidden="false" ht="15" outlineLevel="0" r="6">
      <c r="A6" s="5" t="s">
        <v>9</v>
      </c>
      <c r="B6" s="6"/>
      <c r="C6" s="6"/>
      <c r="D6" s="19" t="s">
        <v>68</v>
      </c>
      <c r="E6" s="17" t="n">
        <v>557366.244956116</v>
      </c>
      <c r="F6" s="17" t="n">
        <v>43436.0689367696</v>
      </c>
      <c r="G6" s="17" t="n">
        <f aca="false">E6+F6</f>
        <v>600802.313892886</v>
      </c>
      <c r="K6" s="5" t="s">
        <v>9</v>
      </c>
      <c r="L6" s="19" t="s">
        <v>68</v>
      </c>
      <c r="M6" s="5" t="s">
        <v>35</v>
      </c>
      <c r="N6" s="16" t="n">
        <v>320650.576</v>
      </c>
      <c r="O6" s="5" t="s">
        <v>54</v>
      </c>
      <c r="P6" s="16" t="n">
        <v>931399.537917807</v>
      </c>
    </row>
    <row collapsed="false" customFormat="false" customHeight="false" hidden="false" ht="15" outlineLevel="0" r="7">
      <c r="A7" s="5" t="s">
        <v>10</v>
      </c>
      <c r="B7" s="6"/>
      <c r="C7" s="6"/>
      <c r="D7" s="18" t="n">
        <v>4420750.42126027</v>
      </c>
      <c r="E7" s="17" t="n">
        <v>3394867.12836907</v>
      </c>
      <c r="F7" s="17" t="n">
        <v>195462.310215463</v>
      </c>
      <c r="G7" s="17" t="n">
        <f aca="false">E7+F7</f>
        <v>3590329.43858453</v>
      </c>
      <c r="K7" s="5" t="s">
        <v>10</v>
      </c>
      <c r="L7" s="18" t="n">
        <v>4420750.42126027</v>
      </c>
      <c r="M7" s="5" t="s">
        <v>36</v>
      </c>
      <c r="N7" s="16" t="n">
        <v>32399389.6003835</v>
      </c>
      <c r="O7" s="5" t="s">
        <v>55</v>
      </c>
      <c r="P7" s="16" t="n">
        <v>9756650.04123288</v>
      </c>
    </row>
    <row collapsed="false" customFormat="false" customHeight="false" hidden="false" ht="15" outlineLevel="0" r="8">
      <c r="A8" s="5" t="s">
        <v>13</v>
      </c>
      <c r="B8" s="6"/>
      <c r="C8" s="6"/>
      <c r="D8" s="21" t="n">
        <v>7720954.43871233</v>
      </c>
      <c r="E8" s="17" t="n">
        <v>18291746.7662871</v>
      </c>
      <c r="F8" s="17" t="n">
        <v>347488.551494157</v>
      </c>
      <c r="G8" s="17" t="n">
        <f aca="false">E8+F8</f>
        <v>18639235.3177813</v>
      </c>
      <c r="K8" s="5" t="s">
        <v>13</v>
      </c>
      <c r="L8" s="21" t="n">
        <v>7720954.43871233</v>
      </c>
      <c r="M8" s="5" t="s">
        <v>37</v>
      </c>
      <c r="N8" s="16" t="n">
        <v>4647365.31999999</v>
      </c>
      <c r="O8" s="5" t="s">
        <v>56</v>
      </c>
      <c r="P8" s="16" t="n">
        <v>1476713.06671233</v>
      </c>
    </row>
    <row collapsed="false" customFormat="false" customHeight="false" hidden="false" ht="15" outlineLevel="0" r="9">
      <c r="A9" s="5" t="s">
        <v>16</v>
      </c>
      <c r="B9" s="6"/>
      <c r="C9" s="6"/>
      <c r="D9" s="16" t="n">
        <v>10834031.1564383</v>
      </c>
      <c r="E9" s="17" t="n">
        <v>14542192.0274914</v>
      </c>
      <c r="F9" s="17" t="n">
        <v>738413.171925084</v>
      </c>
      <c r="G9" s="17" t="n">
        <f aca="false">E9+F9</f>
        <v>15280605.1994165</v>
      </c>
      <c r="K9" s="5" t="s">
        <v>16</v>
      </c>
      <c r="L9" s="16" t="n">
        <v>10834031.1564383</v>
      </c>
      <c r="M9" s="5" t="s">
        <v>38</v>
      </c>
      <c r="N9" s="16" t="s">
        <v>68</v>
      </c>
      <c r="O9" s="5" t="s">
        <v>57</v>
      </c>
      <c r="P9" s="18" t="n">
        <v>4420750.42126027</v>
      </c>
    </row>
    <row collapsed="false" customFormat="false" customHeight="false" hidden="false" ht="15" outlineLevel="0" r="10">
      <c r="A10" s="5" t="s">
        <v>17</v>
      </c>
      <c r="B10" s="6"/>
      <c r="C10" s="6"/>
      <c r="D10" s="18" t="n">
        <v>1742615.17594521</v>
      </c>
      <c r="E10" s="17" t="n">
        <v>658705.562220864</v>
      </c>
      <c r="F10" s="17" t="n">
        <v>108590.172341924</v>
      </c>
      <c r="G10" s="17" t="n">
        <f aca="false">E10+F10</f>
        <v>767295.734562788</v>
      </c>
      <c r="K10" s="5" t="s">
        <v>17</v>
      </c>
      <c r="L10" s="18" t="n">
        <v>1742615.17594521</v>
      </c>
      <c r="M10" s="5" t="s">
        <v>39</v>
      </c>
      <c r="N10" s="16" t="n">
        <v>30146239.4807399</v>
      </c>
      <c r="O10" s="5" t="s">
        <v>58</v>
      </c>
      <c r="P10" s="22" t="s">
        <v>68</v>
      </c>
    </row>
    <row collapsed="false" customFormat="false" customHeight="false" hidden="false" ht="15" outlineLevel="0" r="11">
      <c r="A11" s="5" t="s">
        <v>18</v>
      </c>
      <c r="B11" s="6"/>
      <c r="C11" s="6"/>
      <c r="D11" s="18" t="n">
        <v>1481967.59956164</v>
      </c>
      <c r="E11" s="17" t="n">
        <v>2330804.29708921</v>
      </c>
      <c r="F11" s="17" t="n">
        <v>195462.310215463</v>
      </c>
      <c r="G11" s="17" t="n">
        <f aca="false">E11+F11</f>
        <v>2526266.60730467</v>
      </c>
      <c r="K11" s="5" t="s">
        <v>18</v>
      </c>
      <c r="L11" s="18" t="n">
        <v>1481967.59956164</v>
      </c>
      <c r="M11" s="5" t="s">
        <v>40</v>
      </c>
      <c r="N11" s="16" t="n">
        <v>18774043.796411</v>
      </c>
      <c r="O11" s="5" t="s">
        <v>59</v>
      </c>
      <c r="P11" s="18" t="n">
        <v>1554494.20827397</v>
      </c>
    </row>
    <row collapsed="false" customFormat="false" customHeight="false" hidden="false" ht="15" outlineLevel="0" r="12">
      <c r="A12" s="5" t="s">
        <v>19</v>
      </c>
      <c r="B12" s="6"/>
      <c r="C12" s="6"/>
      <c r="D12" s="18" t="n">
        <v>2273506.84906849</v>
      </c>
      <c r="E12" s="17" t="n">
        <v>3040179.51794245</v>
      </c>
      <c r="F12" s="17" t="n">
        <v>217180.344683848</v>
      </c>
      <c r="G12" s="17" t="n">
        <f aca="false">E12+F12</f>
        <v>3257359.8626263</v>
      </c>
      <c r="K12" s="5" t="s">
        <v>19</v>
      </c>
      <c r="L12" s="18" t="n">
        <v>2273506.84906849</v>
      </c>
      <c r="M12" s="5" t="s">
        <v>41</v>
      </c>
      <c r="N12" s="16" t="n">
        <v>225097.952657534</v>
      </c>
      <c r="O12" s="5" t="s">
        <v>60</v>
      </c>
      <c r="P12" s="22" t="n">
        <v>2239708.32065753</v>
      </c>
    </row>
    <row collapsed="false" customFormat="false" customHeight="false" hidden="false" ht="15" outlineLevel="0" r="13">
      <c r="A13" s="5" t="s">
        <v>21</v>
      </c>
      <c r="B13" s="6"/>
      <c r="C13" s="6"/>
      <c r="D13" s="16" t="n">
        <v>6363934.4230959</v>
      </c>
      <c r="E13" s="17" t="n">
        <v>15302236.906977</v>
      </c>
      <c r="F13" s="17" t="n">
        <v>2931934.65323195</v>
      </c>
      <c r="G13" s="17" t="n">
        <f aca="false">E13+F13</f>
        <v>18234171.560209</v>
      </c>
      <c r="K13" s="5" t="s">
        <v>21</v>
      </c>
      <c r="L13" s="16" t="n">
        <v>6363934.4230959</v>
      </c>
      <c r="M13" s="5" t="s">
        <v>42</v>
      </c>
      <c r="N13" s="16" t="n">
        <v>26543843.44</v>
      </c>
      <c r="O13" s="5" t="s">
        <v>61</v>
      </c>
      <c r="P13" s="22" t="n">
        <v>6081151.29852055</v>
      </c>
    </row>
    <row collapsed="false" customFormat="false" customHeight="false" hidden="false" ht="15" outlineLevel="0" r="14">
      <c r="A14" s="5" t="s">
        <v>24</v>
      </c>
      <c r="B14" s="6"/>
      <c r="C14" s="6"/>
      <c r="D14" s="18" t="n">
        <v>74798.4992328766</v>
      </c>
      <c r="E14" s="17" t="n">
        <v>304017.951794245</v>
      </c>
      <c r="F14" s="17" t="n">
        <v>21718.0344683848</v>
      </c>
      <c r="G14" s="17" t="n">
        <f aca="false">E14+F14</f>
        <v>325735.98626263</v>
      </c>
      <c r="K14" s="5" t="s">
        <v>24</v>
      </c>
      <c r="L14" s="18" t="n">
        <v>74798.4992328766</v>
      </c>
      <c r="M14" s="5" t="s">
        <v>43</v>
      </c>
      <c r="N14" s="16" t="n">
        <v>50953766.6078629</v>
      </c>
      <c r="O14" s="5" t="s">
        <v>62</v>
      </c>
      <c r="P14" s="22" t="n">
        <v>2961399.99912328</v>
      </c>
    </row>
    <row collapsed="false" customFormat="false" customHeight="false" hidden="false" ht="15" outlineLevel="0" r="15">
      <c r="A15" s="5" t="s">
        <v>25</v>
      </c>
      <c r="B15" s="6"/>
      <c r="C15" s="6"/>
      <c r="D15" s="16" t="n">
        <v>81614534.6189044</v>
      </c>
      <c r="E15" s="17" t="n">
        <v>158748040.495228</v>
      </c>
      <c r="F15" s="17" t="n">
        <v>4929993.82432335</v>
      </c>
      <c r="G15" s="17" t="n">
        <f aca="false">E15+F15</f>
        <v>163678034.319551</v>
      </c>
      <c r="K15" s="5" t="s">
        <v>25</v>
      </c>
      <c r="L15" s="16" t="n">
        <v>81614534.6189044</v>
      </c>
      <c r="M15" s="5" t="s">
        <v>44</v>
      </c>
      <c r="N15" s="16" t="n">
        <v>4942906.28923288</v>
      </c>
      <c r="O15" s="5" t="s">
        <v>63</v>
      </c>
      <c r="P15" s="22" t="n">
        <v>163804.601863015</v>
      </c>
    </row>
    <row collapsed="false" customFormat="false" customHeight="false" hidden="false" ht="15" outlineLevel="0" r="16">
      <c r="A16" s="5" t="s">
        <v>26</v>
      </c>
      <c r="B16" s="6"/>
      <c r="C16" s="6"/>
      <c r="D16" s="16" t="n">
        <v>7591281.22013695</v>
      </c>
      <c r="E16" s="17" t="n">
        <v>2280134.63845684</v>
      </c>
      <c r="F16" s="17" t="n">
        <v>499514.792772851</v>
      </c>
      <c r="G16" s="17" t="n">
        <f aca="false">E16+F16</f>
        <v>2779649.43122969</v>
      </c>
      <c r="K16" s="5" t="s">
        <v>26</v>
      </c>
      <c r="L16" s="16" t="n">
        <v>7591281.22013695</v>
      </c>
      <c r="M16" s="5" t="s">
        <v>46</v>
      </c>
      <c r="N16" s="18" t="n">
        <v>4139922.02484932</v>
      </c>
      <c r="O16" s="6"/>
      <c r="P16" s="6"/>
    </row>
    <row collapsed="false" customFormat="false" customHeight="false" hidden="false" ht="15" outlineLevel="0" r="17">
      <c r="A17" s="5" t="s">
        <v>27</v>
      </c>
      <c r="B17" s="6"/>
      <c r="C17" s="6"/>
      <c r="D17" s="16" t="n">
        <v>2942417.80068493</v>
      </c>
      <c r="E17" s="17" t="n">
        <v>4560269.27691367</v>
      </c>
      <c r="F17" s="17" t="n">
        <v>43436.0689367696</v>
      </c>
      <c r="G17" s="17" t="n">
        <f aca="false">E17+F17</f>
        <v>4603705.34585044</v>
      </c>
      <c r="K17" s="5" t="s">
        <v>27</v>
      </c>
      <c r="L17" s="16" t="n">
        <v>2942417.80068493</v>
      </c>
      <c r="M17" s="5" t="s">
        <v>47</v>
      </c>
      <c r="N17" s="16" t="n">
        <v>11744345.9547672</v>
      </c>
      <c r="O17" s="6"/>
      <c r="P17" s="6"/>
    </row>
    <row collapsed="false" customFormat="false" customHeight="false" hidden="false" ht="15" outlineLevel="0" r="18">
      <c r="A18" s="5" t="s">
        <v>28</v>
      </c>
      <c r="B18" s="6"/>
      <c r="C18" s="6"/>
      <c r="D18" s="16" t="s">
        <v>68</v>
      </c>
      <c r="E18" s="17" t="n">
        <v>253348.293161871</v>
      </c>
      <c r="F18" s="17" t="n">
        <v>21718.0344683848</v>
      </c>
      <c r="G18" s="17" t="n">
        <f aca="false">E18+F18</f>
        <v>275066.327630256</v>
      </c>
      <c r="K18" s="5" t="s">
        <v>28</v>
      </c>
      <c r="L18" s="16" t="s">
        <v>68</v>
      </c>
      <c r="M18" s="5" t="s">
        <v>48</v>
      </c>
      <c r="N18" s="16" t="n">
        <v>13152284.0007671</v>
      </c>
      <c r="O18" s="6"/>
      <c r="P18" s="6"/>
    </row>
    <row collapsed="false" customFormat="false" customHeight="false" hidden="false" ht="15" outlineLevel="0" r="19">
      <c r="A19" s="5" t="s">
        <v>29</v>
      </c>
      <c r="B19" s="6"/>
      <c r="C19" s="6"/>
      <c r="D19" s="16" t="s">
        <v>68</v>
      </c>
      <c r="E19" s="17" t="n">
        <v>1722768.39350072</v>
      </c>
      <c r="F19" s="17" t="n">
        <v>130308.206810309</v>
      </c>
      <c r="G19" s="17" t="n">
        <f aca="false">E19+F19</f>
        <v>1853076.60031103</v>
      </c>
      <c r="K19" s="5" t="s">
        <v>29</v>
      </c>
      <c r="L19" s="16" t="s">
        <v>68</v>
      </c>
      <c r="M19" s="5" t="s">
        <v>49</v>
      </c>
      <c r="N19" s="16" t="n">
        <v>17963833.4792055</v>
      </c>
      <c r="O19" s="6"/>
      <c r="P19" s="6"/>
    </row>
    <row collapsed="false" customFormat="false" customHeight="false" hidden="false" ht="15" outlineLevel="0" r="20">
      <c r="A20" s="5" t="s">
        <v>30</v>
      </c>
      <c r="B20" s="6"/>
      <c r="C20" s="6"/>
      <c r="D20" s="16" t="n">
        <v>2380984.70843836</v>
      </c>
      <c r="E20" s="17" t="n">
        <v>4560269.27691367</v>
      </c>
      <c r="F20" s="17" t="n">
        <v>977311.551077317</v>
      </c>
      <c r="G20" s="17" t="n">
        <f aca="false">E20+F20</f>
        <v>5537580.82799099</v>
      </c>
      <c r="K20" s="5" t="s">
        <v>30</v>
      </c>
      <c r="L20" s="16" t="n">
        <v>2380984.70843836</v>
      </c>
      <c r="M20" s="5" t="s">
        <v>50</v>
      </c>
      <c r="N20" s="16" t="n">
        <v>463589.895698631</v>
      </c>
      <c r="O20" s="6"/>
      <c r="P20" s="6"/>
    </row>
    <row collapsed="false" customFormat="false" customHeight="false" hidden="false" ht="15" outlineLevel="0" r="21">
      <c r="A21" s="5" t="s">
        <v>31</v>
      </c>
      <c r="B21" s="6"/>
      <c r="C21" s="6"/>
      <c r="D21" s="16" t="s">
        <v>68</v>
      </c>
      <c r="E21" s="17" t="n">
        <f aca="false">(1/3)*101339.317264748</f>
        <v>33779.7724215827</v>
      </c>
      <c r="F21" s="20" t="n">
        <f aca="false">(1/5)*1393000</f>
        <v>278600</v>
      </c>
      <c r="G21" s="17" t="n">
        <f aca="false">E21+F21</f>
        <v>312379.772421583</v>
      </c>
      <c r="K21" s="5" t="s">
        <v>31</v>
      </c>
      <c r="L21" s="16" t="s">
        <v>68</v>
      </c>
      <c r="M21" s="5" t="s">
        <v>69</v>
      </c>
      <c r="N21" s="18" t="n">
        <v>1299210.16830137</v>
      </c>
      <c r="O21" s="6"/>
      <c r="P21" s="6"/>
    </row>
    <row collapsed="false" customFormat="false" customHeight="false" hidden="false" ht="15.75" outlineLevel="0" r="22">
      <c r="A22" s="5" t="s">
        <v>32</v>
      </c>
      <c r="B22" s="6"/>
      <c r="C22" s="6"/>
      <c r="D22" s="16" t="s">
        <v>68</v>
      </c>
      <c r="E22" s="17" t="n">
        <v>304017.951794245</v>
      </c>
      <c r="F22" s="17" t="n">
        <v>21718.0344683848</v>
      </c>
      <c r="G22" s="17" t="n">
        <f aca="false">E22+F22</f>
        <v>325735.98626263</v>
      </c>
      <c r="K22" s="5" t="s">
        <v>32</v>
      </c>
      <c r="L22" s="16" t="s">
        <v>68</v>
      </c>
      <c r="M22" s="5" t="s">
        <v>51</v>
      </c>
      <c r="N22" s="16" t="n">
        <v>36671.7372876712</v>
      </c>
      <c r="O22" s="6"/>
      <c r="P22" s="6"/>
    </row>
    <row collapsed="false" customFormat="false" customHeight="false" hidden="false" ht="15" outlineLevel="0" r="23">
      <c r="A23" s="5" t="s">
        <v>33</v>
      </c>
      <c r="B23" s="6"/>
      <c r="C23" s="6"/>
      <c r="D23" s="16" t="n">
        <v>1936137.09175343</v>
      </c>
      <c r="E23" s="17" t="n">
        <v>6688394.93947339</v>
      </c>
      <c r="F23" s="17" t="n">
        <v>499514.792772851</v>
      </c>
      <c r="G23" s="17" t="n">
        <f aca="false">E23+F23</f>
        <v>7187909.73224624</v>
      </c>
      <c r="K23" s="23"/>
      <c r="L23" s="24"/>
    </row>
    <row collapsed="false" customFormat="false" customHeight="false" hidden="false" ht="15" outlineLevel="0" r="24">
      <c r="A24" s="5" t="s">
        <v>34</v>
      </c>
      <c r="B24" s="6"/>
      <c r="C24" s="6"/>
      <c r="D24" s="16" t="n">
        <v>178874.079917809</v>
      </c>
      <c r="E24" s="17" t="n">
        <v>2786831.22478058</v>
      </c>
      <c r="F24" s="17" t="n">
        <v>108590.172341924</v>
      </c>
      <c r="G24" s="17" t="n">
        <f aca="false">E24+F24</f>
        <v>2895421.3971225</v>
      </c>
      <c r="K24" s="23"/>
      <c r="L24" s="24"/>
    </row>
    <row collapsed="false" customFormat="false" customHeight="false" hidden="false" ht="15" outlineLevel="0" r="25">
      <c r="A25" s="5" t="s">
        <v>35</v>
      </c>
      <c r="B25" s="6"/>
      <c r="C25" s="6"/>
      <c r="D25" s="16" t="n">
        <v>320650.576</v>
      </c>
      <c r="E25" s="17" t="n">
        <v>1672098.73486835</v>
      </c>
      <c r="F25" s="17" t="n">
        <v>86872.1378735393</v>
      </c>
      <c r="G25" s="17" t="n">
        <f aca="false">E25+F25</f>
        <v>1758970.87274189</v>
      </c>
      <c r="K25" s="23"/>
      <c r="L25" s="24"/>
    </row>
    <row collapsed="false" customFormat="false" customHeight="false" hidden="false" ht="15" outlineLevel="0" r="26">
      <c r="A26" s="5" t="s">
        <v>36</v>
      </c>
      <c r="B26" s="6"/>
      <c r="C26" s="6"/>
      <c r="D26" s="16" t="n">
        <v>32399389.6003835</v>
      </c>
      <c r="E26" s="17" t="n">
        <v>59739527.5275691</v>
      </c>
      <c r="F26" s="17" t="n">
        <v>803567.275330238</v>
      </c>
      <c r="G26" s="17" t="n">
        <f aca="false">E26+F26</f>
        <v>60543094.8028993</v>
      </c>
      <c r="K26" s="23"/>
      <c r="L26" s="24"/>
    </row>
    <row collapsed="false" customFormat="false" customHeight="false" hidden="false" ht="15" outlineLevel="0" r="27">
      <c r="A27" s="5" t="s">
        <v>37</v>
      </c>
      <c r="B27" s="6"/>
      <c r="C27" s="6"/>
      <c r="D27" s="16" t="n">
        <v>4647365.31999999</v>
      </c>
      <c r="E27" s="17" t="n">
        <v>7752457.77075324</v>
      </c>
      <c r="F27" s="17" t="n">
        <v>304052.482557387</v>
      </c>
      <c r="G27" s="17" t="n">
        <f aca="false">E27+F27</f>
        <v>8056510.25331063</v>
      </c>
      <c r="K27" s="23"/>
      <c r="L27" s="24"/>
    </row>
    <row collapsed="false" customFormat="false" customHeight="false" hidden="false" ht="15" outlineLevel="0" r="28">
      <c r="A28" s="5" t="s">
        <v>38</v>
      </c>
      <c r="B28" s="6"/>
      <c r="C28" s="6"/>
      <c r="D28" s="16" t="s">
        <v>68</v>
      </c>
      <c r="E28" s="17" t="n">
        <v>304017.951794245</v>
      </c>
      <c r="F28" s="17" t="n">
        <v>21718.0344683848</v>
      </c>
      <c r="G28" s="17" t="n">
        <f aca="false">E28+F28</f>
        <v>325735.98626263</v>
      </c>
      <c r="K28" s="23"/>
      <c r="L28" s="24"/>
    </row>
    <row collapsed="false" customFormat="false" customHeight="false" hidden="false" ht="15" outlineLevel="0" r="29">
      <c r="A29" s="5" t="s">
        <v>39</v>
      </c>
      <c r="B29" s="6"/>
      <c r="C29" s="6"/>
      <c r="D29" s="16" t="n">
        <v>30146239.4807399</v>
      </c>
      <c r="E29" s="17" t="n">
        <v>40333048.2713698</v>
      </c>
      <c r="F29" s="17" t="n">
        <v>2041495.24002817</v>
      </c>
      <c r="G29" s="17" t="n">
        <f aca="false">E29+F29</f>
        <v>42374543.511398</v>
      </c>
      <c r="K29" s="23"/>
      <c r="L29" s="24"/>
    </row>
    <row collapsed="false" customFormat="false" customHeight="false" hidden="false" ht="15" outlineLevel="0" r="30">
      <c r="A30" s="5" t="s">
        <v>40</v>
      </c>
      <c r="B30" s="6"/>
      <c r="C30" s="6"/>
      <c r="D30" s="16" t="n">
        <v>18774043.796411</v>
      </c>
      <c r="E30" s="17" t="n">
        <v>24270766.4849072</v>
      </c>
      <c r="F30" s="17" t="n">
        <v>651541.034051545</v>
      </c>
      <c r="G30" s="17" t="n">
        <f aca="false">E30+F30</f>
        <v>24922307.5189587</v>
      </c>
      <c r="K30" s="23"/>
      <c r="L30" s="24"/>
    </row>
    <row collapsed="false" customFormat="false" customHeight="false" hidden="false" ht="15" outlineLevel="0" r="31">
      <c r="A31" s="5" t="s">
        <v>41</v>
      </c>
      <c r="B31" s="6"/>
      <c r="C31" s="6"/>
      <c r="D31" s="16" t="n">
        <v>225097.952657534</v>
      </c>
      <c r="E31" s="17" t="n">
        <v>658705.562220864</v>
      </c>
      <c r="F31" s="20" t="n">
        <f aca="false">(1/5)*1393000</f>
        <v>278600</v>
      </c>
      <c r="G31" s="17" t="n">
        <f aca="false">E31+F31</f>
        <v>937305.562220864</v>
      </c>
      <c r="K31" s="23"/>
      <c r="L31" s="24"/>
    </row>
    <row collapsed="false" customFormat="false" customHeight="false" hidden="false" ht="15" outlineLevel="0" r="32">
      <c r="A32" s="5" t="s">
        <v>42</v>
      </c>
      <c r="B32" s="6"/>
      <c r="C32" s="6"/>
      <c r="D32" s="16" t="n">
        <v>26543843.44</v>
      </c>
      <c r="E32" s="17" t="n">
        <v>38002243.9742806</v>
      </c>
      <c r="F32" s="17" t="n">
        <v>3344577.30813126</v>
      </c>
      <c r="G32" s="17" t="n">
        <f aca="false">E32+F32</f>
        <v>41346821.2824119</v>
      </c>
      <c r="K32" s="23"/>
      <c r="L32" s="24"/>
    </row>
    <row collapsed="false" customFormat="false" customHeight="false" hidden="false" ht="15" outlineLevel="0" r="33">
      <c r="A33" s="5" t="s">
        <v>43</v>
      </c>
      <c r="B33" s="6"/>
      <c r="C33" s="6"/>
      <c r="D33" s="16" t="n">
        <v>50953766.6078629</v>
      </c>
      <c r="E33" s="17" t="n">
        <v>57307383.9132152</v>
      </c>
      <c r="F33" s="17" t="n">
        <v>1520262.41278694</v>
      </c>
      <c r="G33" s="17" t="n">
        <f aca="false">E33+F33</f>
        <v>58827646.3260021</v>
      </c>
      <c r="K33" s="23"/>
      <c r="L33" s="24"/>
    </row>
    <row collapsed="false" customFormat="false" customHeight="false" hidden="false" ht="15" outlineLevel="0" r="34">
      <c r="A34" s="5" t="s">
        <v>44</v>
      </c>
      <c r="B34" s="6"/>
      <c r="C34" s="20" t="n">
        <v>5001059.22654793</v>
      </c>
      <c r="D34" s="16" t="n">
        <v>4942906.28923288</v>
      </c>
      <c r="E34" s="17" t="n">
        <v>6941743.23263526</v>
      </c>
      <c r="F34" s="17" t="n">
        <v>86872.1378735393</v>
      </c>
      <c r="G34" s="17" t="n">
        <f aca="false">E34+F34</f>
        <v>7028615.3705088</v>
      </c>
      <c r="K34" s="23"/>
      <c r="L34" s="24"/>
    </row>
    <row collapsed="false" customFormat="false" customHeight="false" hidden="false" ht="15" outlineLevel="0" r="35">
      <c r="A35" s="5" t="s">
        <v>46</v>
      </c>
      <c r="B35" s="6"/>
      <c r="C35" s="6"/>
      <c r="D35" s="18" t="n">
        <v>4139922.02484932</v>
      </c>
      <c r="E35" s="17" t="n">
        <v>6232368.01178202</v>
      </c>
      <c r="F35" s="17" t="n">
        <v>325770.517025772</v>
      </c>
      <c r="G35" s="17" t="n">
        <f aca="false">E35+F35</f>
        <v>6558138.52880779</v>
      </c>
      <c r="K35" s="23"/>
      <c r="L35" s="25"/>
    </row>
    <row collapsed="false" customFormat="false" customHeight="false" hidden="false" ht="15" outlineLevel="0" r="36">
      <c r="A36" s="5" t="s">
        <v>47</v>
      </c>
      <c r="B36" s="6"/>
      <c r="C36" s="6"/>
      <c r="D36" s="16" t="n">
        <v>11744345.9547672</v>
      </c>
      <c r="E36" s="17" t="n">
        <v>14035495.4411676</v>
      </c>
      <c r="F36" s="17" t="n">
        <v>217180.344683848</v>
      </c>
      <c r="G36" s="17" t="n">
        <f aca="false">E36+F36</f>
        <v>14252675.7858515</v>
      </c>
      <c r="K36" s="23"/>
      <c r="L36" s="24"/>
    </row>
    <row collapsed="false" customFormat="false" customHeight="false" hidden="false" ht="15" outlineLevel="0" r="37">
      <c r="A37" s="5" t="s">
        <v>48</v>
      </c>
      <c r="B37" s="6"/>
      <c r="C37" s="6"/>
      <c r="D37" s="16" t="n">
        <v>13152284.0007671</v>
      </c>
      <c r="E37" s="17" t="n">
        <v>7296430.84306188</v>
      </c>
      <c r="F37" s="17" t="n">
        <v>325770.517025772</v>
      </c>
      <c r="G37" s="17" t="n">
        <f aca="false">E37+F37</f>
        <v>7622201.36008765</v>
      </c>
      <c r="K37" s="23"/>
      <c r="L37" s="24"/>
    </row>
    <row collapsed="false" customFormat="false" customHeight="false" hidden="false" ht="15" outlineLevel="0" r="38">
      <c r="A38" s="5" t="s">
        <v>49</v>
      </c>
      <c r="B38" s="6"/>
      <c r="C38" s="6"/>
      <c r="D38" s="16" t="n">
        <v>17963833.4792055</v>
      </c>
      <c r="E38" s="17" t="n">
        <v>29337732.3481446</v>
      </c>
      <c r="F38" s="17" t="n">
        <v>542950.86170962</v>
      </c>
      <c r="G38" s="17" t="n">
        <f aca="false">E38+F38</f>
        <v>29880683.2098542</v>
      </c>
      <c r="K38" s="23"/>
      <c r="L38" s="24"/>
    </row>
    <row collapsed="false" customFormat="false" customHeight="false" hidden="false" ht="15" outlineLevel="0" r="39">
      <c r="A39" s="5" t="s">
        <v>50</v>
      </c>
      <c r="B39" s="6"/>
      <c r="C39" s="6"/>
      <c r="D39" s="16" t="n">
        <v>463589.895698631</v>
      </c>
      <c r="E39" s="17" t="n">
        <v>4306920.9837518</v>
      </c>
      <c r="F39" s="17" t="n">
        <v>86872.1378735393</v>
      </c>
      <c r="G39" s="17" t="n">
        <f aca="false">E39+F39</f>
        <v>4393793.12162534</v>
      </c>
      <c r="K39" s="23"/>
      <c r="L39" s="24"/>
    </row>
    <row collapsed="false" customFormat="false" customHeight="false" hidden="false" ht="15" outlineLevel="0" r="40">
      <c r="A40" s="5" t="s">
        <v>69</v>
      </c>
      <c r="B40" s="6"/>
      <c r="C40" s="6"/>
      <c r="D40" s="18" t="n">
        <v>1299210.16830137</v>
      </c>
      <c r="E40" s="17" t="n">
        <v>3901563.71469281</v>
      </c>
      <c r="F40" s="17" t="n">
        <v>456078.723836081</v>
      </c>
      <c r="G40" s="17" t="n">
        <f aca="false">E40+F40</f>
        <v>4357642.43852889</v>
      </c>
      <c r="K40" s="23"/>
      <c r="L40" s="25"/>
    </row>
    <row collapsed="false" customFormat="false" customHeight="false" hidden="false" ht="15" outlineLevel="0" r="41">
      <c r="A41" s="5" t="s">
        <v>51</v>
      </c>
      <c r="B41" s="6"/>
      <c r="C41" s="6"/>
      <c r="D41" s="16" t="n">
        <v>36671.7372876712</v>
      </c>
      <c r="E41" s="17" t="n">
        <f aca="false">(1/3)*101339.317264748</f>
        <v>33779.7724215827</v>
      </c>
      <c r="F41" s="20" t="n">
        <f aca="false">(1/5)*1393000</f>
        <v>278600</v>
      </c>
      <c r="G41" s="17" t="n">
        <f aca="false">E41+F41</f>
        <v>312379.772421583</v>
      </c>
      <c r="K41" s="23"/>
      <c r="L41" s="24"/>
    </row>
    <row collapsed="false" customFormat="false" customHeight="false" hidden="false" ht="15" outlineLevel="0" r="42">
      <c r="A42" s="5" t="s">
        <v>52</v>
      </c>
      <c r="B42" s="6"/>
      <c r="C42" s="6"/>
      <c r="D42" s="18" t="n">
        <v>1489383.63213699</v>
      </c>
      <c r="E42" s="17" t="n">
        <v>962723.514015109</v>
      </c>
      <c r="F42" s="17" t="n">
        <v>108590.172341924</v>
      </c>
      <c r="G42" s="17" t="n">
        <f aca="false">E42+F42</f>
        <v>1071313.68635703</v>
      </c>
      <c r="K42" s="23"/>
      <c r="L42" s="25"/>
    </row>
    <row collapsed="false" customFormat="false" customHeight="false" hidden="false" ht="15" outlineLevel="0" r="43">
      <c r="A43" s="5" t="s">
        <v>53</v>
      </c>
      <c r="B43" s="6"/>
      <c r="C43" s="6"/>
      <c r="D43" s="16" t="n">
        <v>3154841.21827396</v>
      </c>
      <c r="E43" s="17" t="n">
        <v>9272547.52972447</v>
      </c>
      <c r="F43" s="17" t="n">
        <v>304052.482557387</v>
      </c>
      <c r="G43" s="17" t="n">
        <f aca="false">E43+F43</f>
        <v>9576600.01228186</v>
      </c>
      <c r="K43" s="23"/>
      <c r="L43" s="24"/>
    </row>
    <row collapsed="false" customFormat="false" customHeight="false" hidden="false" ht="15" outlineLevel="0" r="44">
      <c r="A44" s="5" t="s">
        <v>54</v>
      </c>
      <c r="B44" s="6"/>
      <c r="C44" s="6"/>
      <c r="D44" s="16" t="n">
        <v>931399.537917807</v>
      </c>
      <c r="E44" s="17" t="n">
        <v>8715181.28476835</v>
      </c>
      <c r="F44" s="17" t="n">
        <v>434360.689367696</v>
      </c>
      <c r="G44" s="17" t="n">
        <f aca="false">E44+F44</f>
        <v>9149541.97413605</v>
      </c>
      <c r="K44" s="23"/>
      <c r="L44" s="24"/>
    </row>
    <row collapsed="false" customFormat="false" customHeight="false" hidden="false" ht="15" outlineLevel="0" r="45">
      <c r="A45" s="5" t="s">
        <v>55</v>
      </c>
      <c r="B45" s="6"/>
      <c r="C45" s="6"/>
      <c r="D45" s="16" t="n">
        <v>9756650.04123288</v>
      </c>
      <c r="E45" s="17" t="n">
        <v>9373886.84698922</v>
      </c>
      <c r="F45" s="17" t="n">
        <v>651541.034051545</v>
      </c>
      <c r="G45" s="17" t="n">
        <f aca="false">E45+F45</f>
        <v>10025427.8810408</v>
      </c>
      <c r="K45" s="23"/>
      <c r="L45" s="24"/>
    </row>
    <row collapsed="false" customFormat="false" customHeight="false" hidden="false" ht="15" outlineLevel="0" r="46">
      <c r="A46" s="5" t="s">
        <v>56</v>
      </c>
      <c r="B46" s="6"/>
      <c r="C46" s="6"/>
      <c r="D46" s="16" t="n">
        <v>1476713.06671233</v>
      </c>
      <c r="E46" s="17" t="n">
        <v>1824107.71076547</v>
      </c>
      <c r="F46" s="17" t="n">
        <v>86872.1378735393</v>
      </c>
      <c r="G46" s="17" t="n">
        <f aca="false">E46+F46</f>
        <v>1910979.84863901</v>
      </c>
      <c r="K46" s="23"/>
      <c r="L46" s="24"/>
    </row>
    <row collapsed="false" customFormat="false" customHeight="false" hidden="false" ht="15" outlineLevel="0" r="47">
      <c r="A47" s="5" t="s">
        <v>57</v>
      </c>
      <c r="B47" s="6"/>
      <c r="C47" s="6"/>
      <c r="D47" s="18" t="n">
        <v>4420750.42126027</v>
      </c>
      <c r="E47" s="17" t="n">
        <v>1368080.7830741</v>
      </c>
      <c r="F47" s="17" t="n">
        <v>738413.171925084</v>
      </c>
      <c r="G47" s="17" t="n">
        <f aca="false">E47+F47</f>
        <v>2106493.95499918</v>
      </c>
      <c r="K47" s="23"/>
      <c r="L47" s="25"/>
    </row>
    <row collapsed="false" customFormat="false" customHeight="false" hidden="false" ht="15" outlineLevel="0" r="48">
      <c r="A48" s="5" t="s">
        <v>58</v>
      </c>
      <c r="B48" s="6"/>
      <c r="C48" s="6"/>
      <c r="D48" s="22" t="s">
        <v>68</v>
      </c>
      <c r="E48" s="17" t="n">
        <v>152008.975897122</v>
      </c>
      <c r="F48" s="20" t="n">
        <f aca="false">(1/5)*1393000</f>
        <v>278600</v>
      </c>
      <c r="G48" s="17" t="n">
        <f aca="false">E48+F48</f>
        <v>430608.975897122</v>
      </c>
      <c r="K48" s="23"/>
      <c r="L48" s="26"/>
    </row>
    <row collapsed="false" customFormat="false" customHeight="false" hidden="false" ht="15" outlineLevel="0" r="49">
      <c r="A49" s="5" t="s">
        <v>59</v>
      </c>
      <c r="B49" s="6"/>
      <c r="C49" s="6"/>
      <c r="D49" s="18" t="n">
        <v>1554494.20827397</v>
      </c>
      <c r="E49" s="17" t="n">
        <v>5979019.71862015</v>
      </c>
      <c r="F49" s="17" t="n">
        <v>456078.723836081</v>
      </c>
      <c r="G49" s="17" t="n">
        <f aca="false">E49+F49</f>
        <v>6435098.44245623</v>
      </c>
      <c r="K49" s="23"/>
      <c r="L49" s="25"/>
    </row>
    <row collapsed="false" customFormat="false" customHeight="false" hidden="false" ht="15" outlineLevel="0" r="50">
      <c r="A50" s="5" t="s">
        <v>60</v>
      </c>
      <c r="B50" s="6"/>
      <c r="C50" s="6"/>
      <c r="D50" s="22" t="n">
        <v>2239708.32065753</v>
      </c>
      <c r="E50" s="17" t="n">
        <v>861384.196750361</v>
      </c>
      <c r="F50" s="17" t="n">
        <v>43436.0689367696</v>
      </c>
      <c r="G50" s="17" t="n">
        <f aca="false">E50+F50</f>
        <v>904820.265687131</v>
      </c>
      <c r="K50" s="23"/>
      <c r="L50" s="26"/>
    </row>
    <row collapsed="false" customFormat="false" customHeight="false" hidden="false" ht="15" outlineLevel="0" r="51">
      <c r="A51" s="5" t="s">
        <v>61</v>
      </c>
      <c r="B51" s="6"/>
      <c r="C51" s="6"/>
      <c r="D51" s="22" t="n">
        <v>6081151.29852055</v>
      </c>
      <c r="E51" s="17" t="n">
        <v>15251567.2483446</v>
      </c>
      <c r="F51" s="17" t="n">
        <v>564668.896178005</v>
      </c>
      <c r="G51" s="17" t="n">
        <f aca="false">E51+F51</f>
        <v>15816236.1445226</v>
      </c>
      <c r="K51" s="23"/>
      <c r="L51" s="26"/>
    </row>
    <row collapsed="false" customFormat="false" customHeight="false" hidden="false" ht="15" outlineLevel="0" r="52">
      <c r="A52" s="5" t="s">
        <v>62</v>
      </c>
      <c r="B52" s="6"/>
      <c r="C52" s="6"/>
      <c r="D52" s="22" t="n">
        <v>2961399.99912328</v>
      </c>
      <c r="E52" s="17" t="n">
        <v>4002903.03195756</v>
      </c>
      <c r="F52" s="17" t="n">
        <v>673259.068519929</v>
      </c>
      <c r="G52" s="17" t="n">
        <f aca="false">E52+F52</f>
        <v>4676162.10047749</v>
      </c>
      <c r="K52" s="23"/>
      <c r="L52" s="26"/>
    </row>
    <row collapsed="false" customFormat="false" customHeight="false" hidden="false" ht="15" outlineLevel="0" r="53">
      <c r="A53" s="5" t="s">
        <v>63</v>
      </c>
      <c r="B53" s="6"/>
      <c r="C53" s="6"/>
      <c r="D53" s="22" t="n">
        <v>163804.601863015</v>
      </c>
      <c r="E53" s="17" t="n">
        <v>1216071.80717698</v>
      </c>
      <c r="F53" s="17" t="n">
        <v>65154.1034051545</v>
      </c>
      <c r="G53" s="17" t="n">
        <f aca="false">E53+F53</f>
        <v>1281225.91058213</v>
      </c>
      <c r="K53" s="23"/>
      <c r="L53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colorId="64" defaultGridColor="true" rightToLeft="false" showFormulas="false" showGridLines="true" showOutlineSymbols="true" showRowColHeaders="true" showZeros="true" tabSelected="true" topLeftCell="C29" view="normal" windowProtection="false" workbookViewId="0" zoomScale="100" zoomScaleNormal="100" zoomScalePageLayoutView="100">
      <selection activeCell="L62" activeCellId="0" pane="topLeft" sqref="L62"/>
    </sheetView>
  </sheetViews>
  <sheetFormatPr defaultRowHeight="13.3"/>
  <cols>
    <col collapsed="false" hidden="false" max="1" min="1" style="0" width="14.8571428571429"/>
    <col collapsed="false" hidden="false" max="3" min="2" style="0" width="12.5714285714286"/>
    <col collapsed="false" hidden="false" max="4" min="4" style="0" width="18"/>
    <col collapsed="false" hidden="false" max="5" min="5" style="0" width="16.0714285714286"/>
    <col collapsed="false" hidden="false" max="6" min="6" style="0" width="19.4489795918367"/>
    <col collapsed="false" hidden="false" max="8" min="7" style="0" width="17.6275510204082"/>
    <col collapsed="false" hidden="false" max="9" min="9" style="0" width="12.8520408163265"/>
    <col collapsed="false" hidden="false" max="10" min="10" style="0" width="18.6632653061224"/>
    <col collapsed="false" hidden="false" max="11" min="11" style="0" width="16.4591836734694"/>
    <col collapsed="false" hidden="false" max="1025" min="12" style="0" width="8.72959183673469"/>
  </cols>
  <sheetData>
    <row collapsed="false" customFormat="false" customHeight="false" hidden="false" ht="13.3" outlineLevel="0" r="1">
      <c r="F1" s="0" t="s">
        <v>70</v>
      </c>
      <c r="H1" s="27" t="n">
        <v>41647</v>
      </c>
    </row>
    <row collapsed="false" customFormat="false" customHeight="false" hidden="false" ht="13.3" outlineLevel="0" r="2">
      <c r="A2" s="0" t="s">
        <v>71</v>
      </c>
      <c r="B2" s="28" t="n">
        <v>41642</v>
      </c>
    </row>
    <row collapsed="false" customFormat="false" customHeight="false" hidden="false" ht="13.3" outlineLevel="0" r="3">
      <c r="A3" s="13" t="s">
        <v>4</v>
      </c>
      <c r="B3" s="13" t="s">
        <v>5</v>
      </c>
      <c r="C3" s="13" t="s">
        <v>6</v>
      </c>
      <c r="D3" s="13" t="s">
        <v>72</v>
      </c>
      <c r="E3" s="0" t="s">
        <v>73</v>
      </c>
      <c r="F3" s="0" t="s">
        <v>74</v>
      </c>
      <c r="G3" s="0" t="s">
        <v>75</v>
      </c>
      <c r="H3" s="0" t="s">
        <v>76</v>
      </c>
      <c r="I3" s="0" t="s">
        <v>77</v>
      </c>
      <c r="J3" s="0" t="s">
        <v>78</v>
      </c>
      <c r="K3" s="0" t="s">
        <v>75</v>
      </c>
      <c r="L3" s="0" t="s">
        <v>79</v>
      </c>
    </row>
    <row collapsed="false" customFormat="false" customHeight="false" hidden="false" ht="13.3" outlineLevel="0" r="4">
      <c r="A4" s="5" t="s">
        <v>7</v>
      </c>
      <c r="B4" s="16" t="n">
        <v>16812962.2774794</v>
      </c>
      <c r="C4" s="16" t="n">
        <v>25197373.846589</v>
      </c>
      <c r="D4" s="29" t="n">
        <f aca="false">(B4-C4)/C4</f>
        <v>-0.332749421434036</v>
      </c>
      <c r="E4" s="0" t="s">
        <v>80</v>
      </c>
      <c r="F4" s="30" t="n">
        <f aca="false">'calvad v2 summaries'!J118</f>
        <v>25207630.1932603</v>
      </c>
      <c r="G4" s="29" t="n">
        <f aca="false">(F4-$C4)/$C4</f>
        <v>0.000407040302442638</v>
      </c>
      <c r="H4" s="30" t="n">
        <f aca="false">'calvad v2 summaries'!J292</f>
        <v>168767336.540066</v>
      </c>
      <c r="I4" s="30" t="n">
        <f aca="false">H4+F4</f>
        <v>193974966.733326</v>
      </c>
      <c r="J4" s="30" t="n">
        <f aca="false">IF(F4=0,H4,(IF(H4&gt;F4,F4,I4)))</f>
        <v>25207630.1932603</v>
      </c>
      <c r="K4" s="29" t="n">
        <f aca="false">(J4-$C4)/$C4</f>
        <v>0.000407040302442638</v>
      </c>
      <c r="L4" s="0" t="s">
        <v>81</v>
      </c>
    </row>
    <row collapsed="false" customFormat="false" customHeight="false" hidden="false" ht="13.3" outlineLevel="0" r="5">
      <c r="A5" s="5" t="s">
        <v>8</v>
      </c>
      <c r="B5" s="19" t="s">
        <v>68</v>
      </c>
      <c r="C5" s="16" t="n">
        <v>312379.772421583</v>
      </c>
      <c r="D5" s="29" t="s">
        <v>82</v>
      </c>
      <c r="E5" s="0" t="s">
        <v>83</v>
      </c>
      <c r="F5" s="30" t="n">
        <f aca="false">'calvad v2 summaries'!J119</f>
        <v>0</v>
      </c>
      <c r="G5" s="29" t="n">
        <f aca="false">(F5-$C5)/$C5</f>
        <v>-1</v>
      </c>
      <c r="H5" s="30" t="n">
        <f aca="false">'calvad v2 summaries'!J293</f>
        <v>190583.614468864</v>
      </c>
      <c r="I5" s="30" t="n">
        <f aca="false">H5+F5</f>
        <v>190583.614468864</v>
      </c>
      <c r="J5" s="30" t="n">
        <f aca="false">IF(F5=0,H5,(IF(H5&gt;F5,F5,I5)))</f>
        <v>190583.614468864</v>
      </c>
      <c r="K5" s="29" t="n">
        <f aca="false">(J5-$C5)/$C5</f>
        <v>-0.389897710112754</v>
      </c>
      <c r="L5" s="0" t="s">
        <v>84</v>
      </c>
    </row>
    <row collapsed="false" customFormat="false" customHeight="false" hidden="false" ht="13.3" outlineLevel="0" r="6">
      <c r="A6" s="5" t="s">
        <v>9</v>
      </c>
      <c r="B6" s="19" t="s">
        <v>68</v>
      </c>
      <c r="C6" s="16" t="n">
        <v>600802.313892885</v>
      </c>
      <c r="D6" s="29" t="s">
        <v>82</v>
      </c>
      <c r="E6" s="0" t="s">
        <v>85</v>
      </c>
      <c r="F6" s="30" t="n">
        <f aca="false">'calvad v2 summaries'!J120</f>
        <v>0</v>
      </c>
      <c r="G6" s="29" t="n">
        <f aca="false">(F6-$C6)/$C6</f>
        <v>-1</v>
      </c>
      <c r="H6" s="30" t="n">
        <f aca="false">'calvad v2 summaries'!J294</f>
        <v>1323665.16609589</v>
      </c>
      <c r="I6" s="30" t="n">
        <f aca="false">H6+F6</f>
        <v>1323665.16609589</v>
      </c>
      <c r="J6" s="30" t="n">
        <f aca="false">IF(F6=0,H6,(IF(H6&gt;F6,F6,I6)))</f>
        <v>1323665.16609589</v>
      </c>
      <c r="K6" s="29" t="n">
        <f aca="false">(J6-$C6)/$C6</f>
        <v>1.20316256360471</v>
      </c>
      <c r="L6" s="0" t="s">
        <v>84</v>
      </c>
    </row>
    <row collapsed="false" customFormat="false" customHeight="false" hidden="false" ht="13.3" outlineLevel="0" r="7">
      <c r="A7" s="5" t="s">
        <v>10</v>
      </c>
      <c r="B7" s="16" t="n">
        <v>4420750.42126027</v>
      </c>
      <c r="C7" s="16" t="n">
        <v>3590329.43858453</v>
      </c>
      <c r="D7" s="29" t="n">
        <f aca="false">(B7-C7)/C7</f>
        <v>0.231293812136395</v>
      </c>
      <c r="E7" s="0" t="s">
        <v>86</v>
      </c>
      <c r="F7" s="30" t="n">
        <f aca="false">'calvad v2 summaries'!J121</f>
        <v>53060586.6989589</v>
      </c>
      <c r="G7" s="29" t="n">
        <f aca="false">(F7-$C7)/$C7</f>
        <v>13.7787515342541</v>
      </c>
      <c r="H7" s="30" t="n">
        <f aca="false">'calvad v2 summaries'!J295</f>
        <v>16177610.0701252</v>
      </c>
      <c r="I7" s="30" t="n">
        <f aca="false">H7+F7</f>
        <v>69238196.7690841</v>
      </c>
      <c r="J7" s="30" t="n">
        <f aca="false">IF(F7=0,H7,(IF(H7&gt;F7,F7,I7)))</f>
        <v>69238196.7690841</v>
      </c>
      <c r="K7" s="29" t="n">
        <f aca="false">(J7-$C7)/$C7</f>
        <v>18.2846361186234</v>
      </c>
      <c r="L7" s="0" t="s">
        <v>87</v>
      </c>
    </row>
    <row collapsed="false" customFormat="false" customHeight="false" hidden="false" ht="13.3" outlineLevel="0" r="8">
      <c r="A8" s="5" t="s">
        <v>88</v>
      </c>
      <c r="B8" s="16" t="s">
        <v>68</v>
      </c>
      <c r="C8" s="16" t="s">
        <v>68</v>
      </c>
      <c r="D8" s="29" t="s">
        <v>82</v>
      </c>
      <c r="E8" s="0" t="s">
        <v>89</v>
      </c>
      <c r="F8" s="30" t="n">
        <f aca="false">'calvad v2 summaries'!J122</f>
        <v>0</v>
      </c>
      <c r="G8" s="29" t="e">
        <f aca="false">(F8-$C8)/$C8</f>
        <v>#VALUE!</v>
      </c>
      <c r="H8" s="30" t="n">
        <f aca="false">'calvad v2 summaries'!J296</f>
        <v>1627019.26381279</v>
      </c>
      <c r="I8" s="30" t="n">
        <f aca="false">H8+F8</f>
        <v>1627019.26381279</v>
      </c>
      <c r="J8" s="30" t="n">
        <f aca="false">IF(F8=0,H8,(IF(H8&gt;F8,F8,I8)))</f>
        <v>1627019.26381279</v>
      </c>
      <c r="K8" s="29" t="e">
        <f aca="false">(J8-$C8)/$C8</f>
        <v>#VALUE!</v>
      </c>
      <c r="L8" s="0" t="s">
        <v>84</v>
      </c>
    </row>
    <row collapsed="false" customFormat="false" customHeight="false" hidden="false" ht="13.3" outlineLevel="0" r="9">
      <c r="A9" s="5" t="s">
        <v>12</v>
      </c>
      <c r="B9" s="16" t="s">
        <v>68</v>
      </c>
      <c r="C9" s="16" t="s">
        <v>68</v>
      </c>
      <c r="D9" s="29" t="s">
        <v>82</v>
      </c>
      <c r="E9" s="0" t="s">
        <v>90</v>
      </c>
      <c r="F9" s="30" t="n">
        <f aca="false">'calvad v2 summaries'!J123</f>
        <v>0</v>
      </c>
      <c r="G9" s="29" t="e">
        <f aca="false">(F9-$C9)/$C9</f>
        <v>#VALUE!</v>
      </c>
      <c r="H9" s="30" t="n">
        <f aca="false">'calvad v2 summaries'!J297</f>
        <v>2146009.67465753</v>
      </c>
      <c r="I9" s="30" t="n">
        <f aca="false">H9+F9</f>
        <v>2146009.67465753</v>
      </c>
      <c r="J9" s="30" t="n">
        <f aca="false">IF(F9=0,H9,(IF(H9&gt;F9,F9,I9)))</f>
        <v>2146009.67465753</v>
      </c>
      <c r="K9" s="29" t="e">
        <f aca="false">(J9-$C9)/$C9</f>
        <v>#VALUE!</v>
      </c>
      <c r="L9" s="0" t="s">
        <v>84</v>
      </c>
    </row>
    <row collapsed="false" customFormat="false" customHeight="false" hidden="false" ht="13.3" outlineLevel="0" r="10">
      <c r="A10" s="5" t="s">
        <v>13</v>
      </c>
      <c r="B10" s="16" t="n">
        <v>7720954.43871233</v>
      </c>
      <c r="C10" s="16" t="n">
        <v>18639235.3177812</v>
      </c>
      <c r="D10" s="29" t="n">
        <f aca="false">(B10-C10)/C10</f>
        <v>-0.585768712767589</v>
      </c>
      <c r="E10" s="0" t="s">
        <v>91</v>
      </c>
      <c r="F10" s="30" t="n">
        <f aca="false">'calvad v2 summaries'!J124</f>
        <v>10223086.7852603</v>
      </c>
      <c r="G10" s="29" t="n">
        <f aca="false">(F10-$C10)/$C10</f>
        <v>-0.451528637791927</v>
      </c>
      <c r="H10" s="30" t="n">
        <f aca="false">'calvad v2 summaries'!J298</f>
        <v>84499186.5979701</v>
      </c>
      <c r="I10" s="30" t="n">
        <f aca="false">H10+F10</f>
        <v>94722273.3832304</v>
      </c>
      <c r="J10" s="30" t="n">
        <f aca="false">IF(F10=0,H10,(IF(H10&gt;F10,F10,I10)))</f>
        <v>10223086.7852603</v>
      </c>
      <c r="K10" s="29" t="n">
        <f aca="false">(J10-$C10)/$C10</f>
        <v>-0.451528637791927</v>
      </c>
      <c r="L10" s="0" t="s">
        <v>81</v>
      </c>
    </row>
    <row collapsed="false" customFormat="false" customHeight="false" hidden="false" ht="13.3" outlineLevel="0" r="11">
      <c r="A11" s="5" t="s">
        <v>14</v>
      </c>
      <c r="B11" s="16" t="s">
        <v>68</v>
      </c>
      <c r="C11" s="16" t="s">
        <v>68</v>
      </c>
      <c r="D11" s="29" t="s">
        <v>82</v>
      </c>
      <c r="E11" s="0" t="s">
        <v>92</v>
      </c>
      <c r="F11" s="30" t="n">
        <f aca="false">'calvad v2 summaries'!J125</f>
        <v>0</v>
      </c>
      <c r="G11" s="29" t="e">
        <f aca="false">(F11-$C11)/$C11</f>
        <v>#VALUE!</v>
      </c>
      <c r="H11" s="30" t="n">
        <f aca="false">'calvad v2 summaries'!J299</f>
        <v>2557834.51373626</v>
      </c>
      <c r="I11" s="30" t="n">
        <f aca="false">H11+F11</f>
        <v>2557834.51373626</v>
      </c>
      <c r="J11" s="30" t="n">
        <f aca="false">IF(F11=0,H11,(IF(H11&gt;F11,F11,I11)))</f>
        <v>2557834.51373626</v>
      </c>
      <c r="K11" s="29" t="e">
        <f aca="false">(J11-$C11)/$C11</f>
        <v>#VALUE!</v>
      </c>
      <c r="L11" s="0" t="s">
        <v>84</v>
      </c>
    </row>
    <row collapsed="false" customFormat="false" customHeight="false" hidden="false" ht="13.3" outlineLevel="0" r="12">
      <c r="A12" s="5" t="s">
        <v>15</v>
      </c>
      <c r="B12" s="16" t="n">
        <v>1503379.14471233</v>
      </c>
      <c r="C12" s="16" t="s">
        <v>68</v>
      </c>
      <c r="D12" s="29" t="s">
        <v>82</v>
      </c>
      <c r="E12" s="0" t="s">
        <v>93</v>
      </c>
      <c r="F12" s="30" t="n">
        <f aca="false">'calvad v2 summaries'!J126</f>
        <v>5969839.72517808</v>
      </c>
      <c r="G12" s="29" t="e">
        <f aca="false">(F12-$C12)/$C12</f>
        <v>#VALUE!</v>
      </c>
      <c r="H12" s="30" t="n">
        <f aca="false">'calvad v2 summaries'!J300</f>
        <v>11874872.3652541</v>
      </c>
      <c r="I12" s="30" t="n">
        <f aca="false">H12+F12</f>
        <v>17844712.0904321</v>
      </c>
      <c r="J12" s="30" t="n">
        <f aca="false">IF(F12=0,H12,(IF(H12&gt;F12,F12,I12)))</f>
        <v>5969839.72517808</v>
      </c>
      <c r="K12" s="29" t="e">
        <f aca="false">(J12-$C12)/$C12</f>
        <v>#VALUE!</v>
      </c>
      <c r="L12" s="0" t="s">
        <v>94</v>
      </c>
    </row>
    <row collapsed="false" customFormat="false" customHeight="false" hidden="false" ht="13.3" outlineLevel="0" r="13">
      <c r="A13" s="5" t="s">
        <v>16</v>
      </c>
      <c r="B13" s="16" t="n">
        <v>10834031.1564383</v>
      </c>
      <c r="C13" s="16" t="n">
        <v>15280605.1994165</v>
      </c>
      <c r="D13" s="29" t="n">
        <f aca="false">(B13-C13)/C13</f>
        <v>-0.290994629136024</v>
      </c>
      <c r="E13" s="0" t="s">
        <v>95</v>
      </c>
      <c r="F13" s="30" t="n">
        <f aca="false">'calvad v2 summaries'!J127</f>
        <v>49837304.5917808</v>
      </c>
      <c r="G13" s="29" t="n">
        <f aca="false">(F13-$C13)/$C13</f>
        <v>2.26147452547782</v>
      </c>
      <c r="H13" s="30" t="n">
        <f aca="false">'calvad v2 summaries'!J301</f>
        <v>78252556.4171462</v>
      </c>
      <c r="I13" s="30" t="n">
        <f aca="false">H13+F13</f>
        <v>128089861.008927</v>
      </c>
      <c r="J13" s="30" t="n">
        <f aca="false">IF(F13=0,H13,(IF(H13&gt;F13,F13,I13)))</f>
        <v>49837304.5917808</v>
      </c>
      <c r="K13" s="29" t="n">
        <f aca="false">(J13-$C13)/$C13</f>
        <v>2.26147452547782</v>
      </c>
      <c r="L13" s="0" t="s">
        <v>94</v>
      </c>
    </row>
    <row collapsed="false" customFormat="false" customHeight="false" hidden="false" ht="13.3" outlineLevel="0" r="14">
      <c r="A14" s="5" t="s">
        <v>17</v>
      </c>
      <c r="B14" s="16" t="n">
        <v>1742615.17594521</v>
      </c>
      <c r="C14" s="16" t="n">
        <v>767295.734562788</v>
      </c>
      <c r="D14" s="29" t="n">
        <f aca="false">(B14-C14)/C14</f>
        <v>1.2711128153712</v>
      </c>
      <c r="E14" s="0" t="s">
        <v>96</v>
      </c>
      <c r="F14" s="30" t="n">
        <f aca="false">'calvad v2 summaries'!J128</f>
        <v>13947335.8185205</v>
      </c>
      <c r="G14" s="29" t="n">
        <f aca="false">(F14-$C14)/$C14</f>
        <v>17.1772622865783</v>
      </c>
      <c r="H14" s="30" t="n">
        <f aca="false">'calvad v2 summaries'!J302</f>
        <v>1361357.6103167</v>
      </c>
      <c r="I14" s="30" t="n">
        <f aca="false">H14+F14</f>
        <v>15308693.4288373</v>
      </c>
      <c r="J14" s="30" t="n">
        <f aca="false">IF(F14=0,H14,(IF(H14&gt;F14,F14,I14)))</f>
        <v>15308693.4288373</v>
      </c>
      <c r="K14" s="29" t="n">
        <f aca="false">(J14-$C14)/$C14</f>
        <v>18.9514903305963</v>
      </c>
      <c r="L14" s="0" t="s">
        <v>87</v>
      </c>
    </row>
    <row collapsed="false" customFormat="false" customHeight="false" hidden="false" ht="13.3" outlineLevel="0" r="15">
      <c r="A15" s="5" t="s">
        <v>18</v>
      </c>
      <c r="B15" s="16" t="n">
        <v>1481967.59956164</v>
      </c>
      <c r="C15" s="16" t="n">
        <v>2526266.60730467</v>
      </c>
      <c r="D15" s="29" t="n">
        <f aca="false">(B15-C15)/C15</f>
        <v>-0.413376404819448</v>
      </c>
      <c r="E15" s="0" t="s">
        <v>97</v>
      </c>
      <c r="F15" s="30" t="n">
        <f aca="false">'calvad v2 summaries'!J129</f>
        <v>13378192.2651648</v>
      </c>
      <c r="G15" s="29" t="n">
        <f aca="false">(F15-$C15)/$C15</f>
        <v>4.29563753345825</v>
      </c>
      <c r="H15" s="30" t="n">
        <f aca="false">'calvad v2 summaries'!J303</f>
        <v>12636788.8394249</v>
      </c>
      <c r="I15" s="30" t="n">
        <f aca="false">H15+F15</f>
        <v>26014981.1045897</v>
      </c>
      <c r="J15" s="30" t="n">
        <f aca="false">IF(F15=0,H15,(IF(H15&gt;F15,F15,I15)))</f>
        <v>26014981.1045897</v>
      </c>
      <c r="K15" s="29" t="n">
        <f aca="false">(J15-$C15)/$C15</f>
        <v>9.29779716415033</v>
      </c>
      <c r="L15" s="0" t="s">
        <v>87</v>
      </c>
    </row>
    <row collapsed="false" customFormat="false" customHeight="false" hidden="false" ht="13.3" outlineLevel="0" r="16">
      <c r="A16" s="5" t="s">
        <v>19</v>
      </c>
      <c r="B16" s="16" t="n">
        <v>2273506.84906849</v>
      </c>
      <c r="C16" s="16" t="n">
        <v>3257359.8626263</v>
      </c>
      <c r="D16" s="29" t="n">
        <f aca="false">(B16-C16)/C16</f>
        <v>-0.302040012479482</v>
      </c>
      <c r="E16" s="0" t="s">
        <v>98</v>
      </c>
      <c r="F16" s="30" t="n">
        <f aca="false">'calvad v2 summaries'!J130</f>
        <v>15872262.5102192</v>
      </c>
      <c r="G16" s="29" t="n">
        <f aca="false">(F16-$C16)/$C16</f>
        <v>3.87273840766918</v>
      </c>
      <c r="H16" s="30" t="n">
        <f aca="false">'calvad v2 summaries'!J304</f>
        <v>4312736.71739801</v>
      </c>
      <c r="I16" s="30" t="n">
        <f aca="false">H16+F16</f>
        <v>20184999.2276172</v>
      </c>
      <c r="J16" s="30" t="n">
        <f aca="false">IF(F16=0,H16,(IF(H16&gt;F16,F16,I16)))</f>
        <v>20184999.2276172</v>
      </c>
      <c r="K16" s="29" t="n">
        <f aca="false">(J16-$C16)/$C16</f>
        <v>5.19673603129091</v>
      </c>
      <c r="L16" s="0" t="s">
        <v>87</v>
      </c>
    </row>
    <row collapsed="false" customFormat="false" customHeight="false" hidden="false" ht="13.3" outlineLevel="0" r="17">
      <c r="A17" s="5" t="s">
        <v>20</v>
      </c>
      <c r="B17" s="16" t="s">
        <v>68</v>
      </c>
      <c r="C17" s="16" t="s">
        <v>68</v>
      </c>
      <c r="D17" s="29" t="s">
        <v>82</v>
      </c>
      <c r="E17" s="0" t="s">
        <v>99</v>
      </c>
      <c r="F17" s="30" t="n">
        <f aca="false">'calvad v2 summaries'!J131</f>
        <v>0</v>
      </c>
      <c r="G17" s="29" t="e">
        <f aca="false">(F17-$C17)/$C17</f>
        <v>#VALUE!</v>
      </c>
      <c r="H17" s="30" t="n">
        <f aca="false">'calvad v2 summaries'!J305</f>
        <v>1431932.73184932</v>
      </c>
      <c r="I17" s="30" t="n">
        <f aca="false">H17+F17</f>
        <v>1431932.73184932</v>
      </c>
      <c r="J17" s="30" t="n">
        <f aca="false">IF(F17=0,H17,(IF(H17&gt;F17,F17,I17)))</f>
        <v>1431932.73184932</v>
      </c>
      <c r="K17" s="29" t="e">
        <f aca="false">(J17-$C17)/$C17</f>
        <v>#VALUE!</v>
      </c>
      <c r="L17" s="0" t="s">
        <v>84</v>
      </c>
    </row>
    <row collapsed="false" customFormat="false" customHeight="false" hidden="false" ht="13.3" outlineLevel="0" r="18">
      <c r="A18" s="5" t="s">
        <v>21</v>
      </c>
      <c r="B18" s="16" t="n">
        <v>6363934.4230959</v>
      </c>
      <c r="C18" s="16" t="n">
        <v>18234171.5602089</v>
      </c>
      <c r="D18" s="29" t="n">
        <f aca="false">(B18-C18)/C18</f>
        <v>-0.650988562760732</v>
      </c>
      <c r="E18" s="0" t="s">
        <v>100</v>
      </c>
      <c r="F18" s="30" t="n">
        <f aca="false">'calvad v2 summaries'!J132</f>
        <v>65305562.5464658</v>
      </c>
      <c r="G18" s="29" t="n">
        <f aca="false">(F18-$C18)/$C18</f>
        <v>2.58149326010387</v>
      </c>
      <c r="H18" s="30" t="n">
        <f aca="false">'calvad v2 summaries'!J306</f>
        <v>84418817.9114187</v>
      </c>
      <c r="I18" s="30" t="n">
        <f aca="false">H18+F18</f>
        <v>149724380.457885</v>
      </c>
      <c r="J18" s="30" t="n">
        <f aca="false">IF(F18=0,H18,(IF(H18&gt;F18,F18,I18)))</f>
        <v>65305562.5464658</v>
      </c>
      <c r="K18" s="29" t="n">
        <f aca="false">(J18-$C18)/$C18</f>
        <v>2.58149326010387</v>
      </c>
      <c r="L18" s="0" t="s">
        <v>87</v>
      </c>
    </row>
    <row collapsed="false" customFormat="false" customHeight="false" hidden="false" ht="13.3" outlineLevel="0" r="19">
      <c r="A19" s="5" t="s">
        <v>22</v>
      </c>
      <c r="B19" s="16" t="s">
        <v>68</v>
      </c>
      <c r="C19" s="16" t="s">
        <v>68</v>
      </c>
      <c r="D19" s="29" t="s">
        <v>82</v>
      </c>
      <c r="E19" s="0" t="s">
        <v>101</v>
      </c>
      <c r="F19" s="30" t="n">
        <f aca="false">'calvad v2 summaries'!J133</f>
        <v>0</v>
      </c>
      <c r="G19" s="29" t="e">
        <f aca="false">(F19-$C19)/$C19</f>
        <v>#VALUE!</v>
      </c>
      <c r="H19" s="30" t="n">
        <f aca="false">'calvad v2 summaries'!J307</f>
        <v>13276318.3823059</v>
      </c>
      <c r="I19" s="30" t="n">
        <f aca="false">H19+F19</f>
        <v>13276318.3823059</v>
      </c>
      <c r="J19" s="30" t="n">
        <f aca="false">IF(F19=0,H19,(IF(H19&gt;F19,F19,I19)))</f>
        <v>13276318.3823059</v>
      </c>
      <c r="K19" s="29" t="e">
        <f aca="false">(J19-$C19)/$C19</f>
        <v>#VALUE!</v>
      </c>
      <c r="L19" s="0" t="s">
        <v>84</v>
      </c>
    </row>
    <row collapsed="false" customFormat="false" customHeight="false" hidden="false" ht="13.3" outlineLevel="0" r="20">
      <c r="A20" s="5" t="s">
        <v>23</v>
      </c>
      <c r="B20" s="16" t="s">
        <v>68</v>
      </c>
      <c r="C20" s="16" t="s">
        <v>68</v>
      </c>
      <c r="D20" s="29" t="s">
        <v>82</v>
      </c>
      <c r="E20" s="0" t="s">
        <v>102</v>
      </c>
      <c r="F20" s="30" t="n">
        <f aca="false">'calvad v2 summaries'!J134</f>
        <v>0</v>
      </c>
      <c r="G20" s="29" t="e">
        <f aca="false">(F20-$C20)/$C20</f>
        <v>#VALUE!</v>
      </c>
      <c r="H20" s="30" t="n">
        <f aca="false">'calvad v2 summaries'!J308</f>
        <v>3122539.02922374</v>
      </c>
      <c r="I20" s="30" t="n">
        <f aca="false">H20+F20</f>
        <v>3122539.02922374</v>
      </c>
      <c r="J20" s="30" t="n">
        <f aca="false">IF(F20=0,H20,(IF(H20&gt;F20,F20,I20)))</f>
        <v>3122539.02922374</v>
      </c>
      <c r="K20" s="29" t="e">
        <f aca="false">(J20-$C20)/$C20</f>
        <v>#VALUE!</v>
      </c>
      <c r="L20" s="0" t="s">
        <v>84</v>
      </c>
    </row>
    <row collapsed="false" customFormat="false" customHeight="false" hidden="false" ht="13.3" outlineLevel="0" r="21">
      <c r="A21" s="5" t="s">
        <v>24</v>
      </c>
      <c r="B21" s="16" t="n">
        <v>74798.4992328766</v>
      </c>
      <c r="C21" s="16" t="n">
        <v>325735.98626263</v>
      </c>
      <c r="D21" s="29" t="n">
        <f aca="false">(B21-C21)/C21</f>
        <v>-0.770370783740888</v>
      </c>
      <c r="E21" s="0" t="s">
        <v>103</v>
      </c>
      <c r="F21" s="30" t="n">
        <f aca="false">'calvad v2 summaries'!J135</f>
        <v>972703.250465753</v>
      </c>
      <c r="G21" s="29" t="n">
        <f aca="false">(F21-$C21)/$C21</f>
        <v>1.98617067652297</v>
      </c>
      <c r="H21" s="30" t="n">
        <f aca="false">'calvad v2 summaries'!J309</f>
        <v>2042531.09885845</v>
      </c>
      <c r="I21" s="30" t="n">
        <f aca="false">H21+F21</f>
        <v>3015234.3493242</v>
      </c>
      <c r="J21" s="30" t="n">
        <f aca="false">IF(F21=0,H21,(IF(H21&gt;F21,F21,I21)))</f>
        <v>972703.250465753</v>
      </c>
      <c r="K21" s="29" t="n">
        <f aca="false">(J21-$C21)/$C21</f>
        <v>1.98617067652297</v>
      </c>
      <c r="L21" s="0" t="s">
        <v>81</v>
      </c>
    </row>
    <row collapsed="false" customFormat="false" customHeight="false" hidden="false" ht="13.3" outlineLevel="0" r="22">
      <c r="A22" s="5" t="s">
        <v>25</v>
      </c>
      <c r="B22" s="16" t="n">
        <v>81614534.6189044</v>
      </c>
      <c r="C22" s="16" t="n">
        <v>163678034.319552</v>
      </c>
      <c r="D22" s="29" t="n">
        <f aca="false">(B22-C22)/C22</f>
        <v>-0.5013714884945</v>
      </c>
      <c r="E22" s="0" t="s">
        <v>104</v>
      </c>
      <c r="F22" s="30" t="n">
        <f aca="false">'calvad v2 summaries'!J136</f>
        <v>92930930.3438082</v>
      </c>
      <c r="G22" s="29" t="n">
        <f aca="false">(F22-$C22)/$C22</f>
        <v>-0.432233343159674</v>
      </c>
      <c r="H22" s="30" t="n">
        <f aca="false">'calvad v2 summaries'!J310</f>
        <v>894199337.68079</v>
      </c>
      <c r="I22" s="30" t="n">
        <f aca="false">H22+F22</f>
        <v>987130268.024598</v>
      </c>
      <c r="J22" s="30" t="n">
        <f aca="false">IF(F22=0,H22,(IF(H22&gt;F22,F22,I22)))</f>
        <v>92930930.3438082</v>
      </c>
      <c r="K22" s="29" t="n">
        <f aca="false">(J22-$C22)/$C22</f>
        <v>-0.432233343159674</v>
      </c>
      <c r="L22" s="0" t="s">
        <v>94</v>
      </c>
    </row>
    <row collapsed="false" customFormat="false" customHeight="false" hidden="false" ht="13.3" outlineLevel="0" r="23">
      <c r="A23" s="5" t="s">
        <v>26</v>
      </c>
      <c r="B23" s="16" t="n">
        <v>7591281.22013695</v>
      </c>
      <c r="C23" s="16" t="n">
        <v>2779649.43122969</v>
      </c>
      <c r="D23" s="29" t="n">
        <f aca="false">(B23-C23)/C23</f>
        <v>1.73102109023102</v>
      </c>
      <c r="E23" s="0" t="s">
        <v>105</v>
      </c>
      <c r="F23" s="30" t="n">
        <f aca="false">'calvad v2 summaries'!J137</f>
        <v>17436490.8244932</v>
      </c>
      <c r="G23" s="29" t="n">
        <f aca="false">(F23-$C23)/$C23</f>
        <v>5.27291003987485</v>
      </c>
      <c r="H23" s="30" t="n">
        <f aca="false">'calvad v2 summaries'!J311</f>
        <v>9402777.21998171</v>
      </c>
      <c r="I23" s="30" t="n">
        <f aca="false">H23+F23</f>
        <v>26839268.0444749</v>
      </c>
      <c r="J23" s="30" t="n">
        <f aca="false">IF(F23=0,H23,(IF(H23&gt;F23,F23,I23)))</f>
        <v>26839268.0444749</v>
      </c>
      <c r="K23" s="29" t="n">
        <f aca="false">(J23-$C23)/$C23</f>
        <v>8.6556305780623</v>
      </c>
      <c r="L23" s="0" t="s">
        <v>87</v>
      </c>
    </row>
    <row collapsed="false" customFormat="false" customHeight="false" hidden="false" ht="13.3" outlineLevel="0" r="24">
      <c r="A24" s="5" t="s">
        <v>27</v>
      </c>
      <c r="B24" s="16" t="n">
        <v>2942417.80068493</v>
      </c>
      <c r="C24" s="16" t="n">
        <v>4603705.34585044</v>
      </c>
      <c r="D24" s="29" t="n">
        <f aca="false">(B24-C24)/C24</f>
        <v>-0.360858790987333</v>
      </c>
      <c r="E24" s="0" t="s">
        <v>106</v>
      </c>
      <c r="F24" s="30" t="n">
        <f aca="false">'calvad v2 summaries'!J138</f>
        <v>5182569.63605479</v>
      </c>
      <c r="G24" s="29" t="n">
        <f aca="false">(F24-$C24)/$C24</f>
        <v>0.125738779247919</v>
      </c>
      <c r="H24" s="30" t="n">
        <f aca="false">'calvad v2 summaries'!J312</f>
        <v>30890776.7337389</v>
      </c>
      <c r="I24" s="30" t="n">
        <f aca="false">H24+F24</f>
        <v>36073346.3697937</v>
      </c>
      <c r="J24" s="30" t="n">
        <f aca="false">IF(F24=0,H24,(IF(H24&gt;F24,F24,I24)))</f>
        <v>5182569.63605479</v>
      </c>
      <c r="K24" s="29" t="n">
        <f aca="false">(J24-$C24)/$C24</f>
        <v>0.125738779247919</v>
      </c>
      <c r="L24" s="0" t="s">
        <v>81</v>
      </c>
    </row>
    <row collapsed="false" customFormat="false" customHeight="false" hidden="false" ht="13.3" outlineLevel="0" r="25">
      <c r="A25" s="5" t="s">
        <v>28</v>
      </c>
      <c r="B25" s="16" t="s">
        <v>68</v>
      </c>
      <c r="C25" s="16" t="n">
        <v>275066.327630256</v>
      </c>
      <c r="D25" s="29" t="s">
        <v>82</v>
      </c>
      <c r="E25" s="0" t="s">
        <v>107</v>
      </c>
      <c r="F25" s="30" t="n">
        <f aca="false">'calvad v2 summaries'!J139</f>
        <v>0</v>
      </c>
      <c r="G25" s="29" t="n">
        <f aca="false">(F25-$C25)/$C25</f>
        <v>-1</v>
      </c>
      <c r="H25" s="30" t="n">
        <f aca="false">'calvad v2 summaries'!J313</f>
        <v>542092.94760274</v>
      </c>
      <c r="I25" s="30" t="n">
        <f aca="false">H25+F25</f>
        <v>542092.94760274</v>
      </c>
      <c r="J25" s="30" t="n">
        <f aca="false">IF(F25=0,H25,(IF(H25&gt;F25,F25,I25)))</f>
        <v>542092.94760274</v>
      </c>
      <c r="K25" s="29" t="n">
        <f aca="false">(J25-$C25)/$C25</f>
        <v>0.970771749028549</v>
      </c>
      <c r="L25" s="0" t="s">
        <v>84</v>
      </c>
    </row>
    <row collapsed="false" customFormat="false" customHeight="false" hidden="false" ht="13.3" outlineLevel="0" r="26">
      <c r="A26" s="5" t="s">
        <v>29</v>
      </c>
      <c r="B26" s="16" t="s">
        <v>68</v>
      </c>
      <c r="C26" s="16" t="n">
        <v>1853076.60031103</v>
      </c>
      <c r="D26" s="29" t="s">
        <v>82</v>
      </c>
      <c r="E26" s="0" t="s">
        <v>108</v>
      </c>
      <c r="F26" s="30" t="n">
        <f aca="false">'calvad v2 summaries'!J140</f>
        <v>0</v>
      </c>
      <c r="G26" s="29" t="n">
        <f aca="false">(F26-$C26)/$C26</f>
        <v>-1</v>
      </c>
      <c r="H26" s="30" t="n">
        <f aca="false">'calvad v2 summaries'!J314</f>
        <v>9181561.69178083</v>
      </c>
      <c r="I26" s="30" t="n">
        <f aca="false">H26+F26</f>
        <v>9181561.69178083</v>
      </c>
      <c r="J26" s="30" t="n">
        <f aca="false">IF(F26=0,H26,(IF(H26&gt;F26,F26,I26)))</f>
        <v>9181561.69178083</v>
      </c>
      <c r="K26" s="29" t="n">
        <f aca="false">(J26-$C26)/$C26</f>
        <v>3.95476640859841</v>
      </c>
      <c r="L26" s="0" t="s">
        <v>84</v>
      </c>
    </row>
    <row collapsed="false" customFormat="false" customHeight="false" hidden="false" ht="13.3" outlineLevel="0" r="27">
      <c r="A27" s="5" t="s">
        <v>30</v>
      </c>
      <c r="B27" s="16" t="n">
        <v>2380984.70843836</v>
      </c>
      <c r="C27" s="16" t="n">
        <v>5537580.82799099</v>
      </c>
      <c r="D27" s="29" t="n">
        <f aca="false">(B27-C27)/C27</f>
        <v>-0.57003161084293</v>
      </c>
      <c r="E27" s="0" t="s">
        <v>109</v>
      </c>
      <c r="F27" s="30" t="n">
        <f aca="false">'calvad v2 summaries'!J141</f>
        <v>12279360.8812603</v>
      </c>
      <c r="G27" s="29" t="n">
        <f aca="false">(F27-$C27)/$C27</f>
        <v>1.21745943990404</v>
      </c>
      <c r="H27" s="30" t="n">
        <f aca="false">'calvad v2 summaries'!J315</f>
        <v>16583638.005283</v>
      </c>
      <c r="I27" s="30" t="n">
        <f aca="false">H27+F27</f>
        <v>28862998.8865433</v>
      </c>
      <c r="J27" s="30" t="n">
        <f aca="false">IF(F27=0,H27,(IF(H27&gt;F27,F27,I27)))</f>
        <v>12279360.8812603</v>
      </c>
      <c r="K27" s="29" t="n">
        <f aca="false">(J27-$C27)/$C27</f>
        <v>1.21745943990404</v>
      </c>
      <c r="L27" s="0" t="s">
        <v>81</v>
      </c>
    </row>
    <row collapsed="false" customFormat="false" customHeight="false" hidden="false" ht="13.3" outlineLevel="0" r="28">
      <c r="A28" s="5" t="s">
        <v>31</v>
      </c>
      <c r="B28" s="16" t="s">
        <v>68</v>
      </c>
      <c r="C28" s="16" t="n">
        <v>312379.772421583</v>
      </c>
      <c r="D28" s="29" t="s">
        <v>82</v>
      </c>
      <c r="E28" s="0" t="s">
        <v>110</v>
      </c>
      <c r="F28" s="30" t="n">
        <f aca="false">'calvad v2 summaries'!J142</f>
        <v>0</v>
      </c>
      <c r="G28" s="29" t="n">
        <f aca="false">(F28-$C28)/$C28</f>
        <v>-1</v>
      </c>
      <c r="H28" s="30" t="n">
        <f aca="false">'calvad v2 summaries'!J316</f>
        <v>139975.606278539</v>
      </c>
      <c r="I28" s="30" t="n">
        <f aca="false">H28+F28</f>
        <v>139975.606278539</v>
      </c>
      <c r="J28" s="30" t="n">
        <f aca="false">IF(F28=0,H28,(IF(H28&gt;F28,F28,I28)))</f>
        <v>139975.606278539</v>
      </c>
      <c r="K28" s="29" t="n">
        <f aca="false">(J28-$C28)/$C28</f>
        <v>-0.551905665359056</v>
      </c>
      <c r="L28" s="0" t="s">
        <v>84</v>
      </c>
    </row>
    <row collapsed="false" customFormat="false" customHeight="false" hidden="false" ht="13.3" outlineLevel="0" r="29">
      <c r="A29" s="5" t="s">
        <v>32</v>
      </c>
      <c r="B29" s="16" t="s">
        <v>68</v>
      </c>
      <c r="C29" s="16" t="n">
        <v>325735.98626263</v>
      </c>
      <c r="D29" s="29" t="s">
        <v>82</v>
      </c>
      <c r="E29" s="0" t="s">
        <v>111</v>
      </c>
      <c r="F29" s="30" t="n">
        <f aca="false">'calvad v2 summaries'!J143</f>
        <v>0</v>
      </c>
      <c r="G29" s="29" t="n">
        <f aca="false">(F29-$C29)/$C29</f>
        <v>-1</v>
      </c>
      <c r="H29" s="30" t="n">
        <f aca="false">'calvad v2 summaries'!J317</f>
        <v>947229.238698629</v>
      </c>
      <c r="I29" s="30" t="n">
        <f aca="false">H29+F29</f>
        <v>947229.238698629</v>
      </c>
      <c r="J29" s="30" t="n">
        <f aca="false">IF(F29=0,H29,(IF(H29&gt;F29,F29,I29)))</f>
        <v>947229.238698629</v>
      </c>
      <c r="K29" s="29" t="n">
        <f aca="false">(J29-$C29)/$C29</f>
        <v>1.90796620160632</v>
      </c>
      <c r="L29" s="0" t="s">
        <v>84</v>
      </c>
    </row>
    <row collapsed="false" customFormat="false" customHeight="false" hidden="false" ht="13.3" outlineLevel="0" r="30">
      <c r="A30" s="5" t="s">
        <v>33</v>
      </c>
      <c r="B30" s="16" t="n">
        <v>1936137.09175343</v>
      </c>
      <c r="C30" s="16" t="n">
        <v>7187909.73224624</v>
      </c>
      <c r="D30" s="29" t="n">
        <f aca="false">(B30-C30)/C30</f>
        <v>-0.730639759836218</v>
      </c>
      <c r="E30" s="0" t="s">
        <v>112</v>
      </c>
      <c r="F30" s="30" t="n">
        <f aca="false">'calvad v2 summaries'!J144</f>
        <v>22305142.0473425</v>
      </c>
      <c r="G30" s="29" t="n">
        <f aca="false">(F30-$C30)/$C30</f>
        <v>2.10314721222467</v>
      </c>
      <c r="H30" s="30" t="n">
        <f aca="false">'calvad v2 summaries'!J318</f>
        <v>36416279.4020548</v>
      </c>
      <c r="I30" s="30" t="n">
        <f aca="false">H30+F30</f>
        <v>58721421.4493973</v>
      </c>
      <c r="J30" s="30" t="n">
        <f aca="false">IF(F30=0,H30,(IF(H30&gt;F30,F30,I30)))</f>
        <v>22305142.0473425</v>
      </c>
      <c r="K30" s="29" t="n">
        <f aca="false">(J30-$C30)/$C30</f>
        <v>2.10314721222467</v>
      </c>
      <c r="L30" s="0" t="s">
        <v>87</v>
      </c>
    </row>
    <row collapsed="false" customFormat="false" customHeight="false" hidden="false" ht="13.3" outlineLevel="0" r="31">
      <c r="A31" s="5" t="s">
        <v>34</v>
      </c>
      <c r="B31" s="16" t="n">
        <v>178874.079917809</v>
      </c>
      <c r="C31" s="16" t="n">
        <v>2895421.3971225</v>
      </c>
      <c r="D31" s="29" t="n">
        <f aca="false">(B31-C31)/C31</f>
        <v>-0.938221745513252</v>
      </c>
      <c r="E31" s="0" t="s">
        <v>113</v>
      </c>
      <c r="F31" s="30" t="n">
        <f aca="false">'calvad v2 summaries'!J145</f>
        <v>157903.773260274</v>
      </c>
      <c r="G31" s="29" t="n">
        <f aca="false">(F31-$C31)/$C31</f>
        <v>-0.945464320524397</v>
      </c>
      <c r="H31" s="30" t="n">
        <f aca="false">'calvad v2 summaries'!J319</f>
        <v>11349967.5552162</v>
      </c>
      <c r="I31" s="30" t="n">
        <f aca="false">H31+F31</f>
        <v>11507871.3284765</v>
      </c>
      <c r="J31" s="30" t="n">
        <f aca="false">IF(F31=0,H31,(IF(H31&gt;F31,F31,I31)))</f>
        <v>157903.773260274</v>
      </c>
      <c r="K31" s="29" t="n">
        <f aca="false">(J31-$C31)/$C31</f>
        <v>-0.945464320524397</v>
      </c>
      <c r="L31" s="0" t="s">
        <v>81</v>
      </c>
    </row>
    <row collapsed="false" customFormat="false" customHeight="false" hidden="false" ht="13.3" outlineLevel="0" r="32">
      <c r="A32" s="5" t="s">
        <v>35</v>
      </c>
      <c r="B32" s="16" t="n">
        <v>320650.576</v>
      </c>
      <c r="C32" s="16" t="n">
        <v>1758970.87274189</v>
      </c>
      <c r="D32" s="29" t="n">
        <f aca="false">(B32-C32)/C32</f>
        <v>-0.817705579456146</v>
      </c>
      <c r="E32" s="0" t="s">
        <v>114</v>
      </c>
      <c r="F32" s="30" t="n">
        <f aca="false">'calvad v2 summaries'!J146</f>
        <v>1010272.18071233</v>
      </c>
      <c r="G32" s="29" t="n">
        <f aca="false">(F32-$C32)/$C32</f>
        <v>-0.425645872613278</v>
      </c>
      <c r="H32" s="30" t="n">
        <f aca="false">'calvad v2 summaries'!J320</f>
        <v>6702916.56122781</v>
      </c>
      <c r="I32" s="30" t="n">
        <f aca="false">H32+F32</f>
        <v>7713188.74194014</v>
      </c>
      <c r="J32" s="30" t="n">
        <f aca="false">IF(F32=0,H32,(IF(H32&gt;F32,F32,I32)))</f>
        <v>1010272.18071233</v>
      </c>
      <c r="K32" s="29" t="n">
        <f aca="false">(J32-$C32)/$C32</f>
        <v>-0.425645872613278</v>
      </c>
      <c r="L32" s="0" t="s">
        <v>81</v>
      </c>
    </row>
    <row collapsed="false" customFormat="false" customHeight="false" hidden="false" ht="13.3" outlineLevel="0" r="33">
      <c r="A33" s="5" t="s">
        <v>36</v>
      </c>
      <c r="B33" s="16" t="n">
        <v>32399389.6003835</v>
      </c>
      <c r="C33" s="16" t="n">
        <v>60543094.8028994</v>
      </c>
      <c r="D33" s="29" t="n">
        <f aca="false">(B33-C33)/C33</f>
        <v>-0.464854089374501</v>
      </c>
      <c r="E33" s="0" t="s">
        <v>115</v>
      </c>
      <c r="F33" s="30" t="n">
        <f aca="false">'calvad v2 summaries'!J147</f>
        <v>29610930.1668219</v>
      </c>
      <c r="G33" s="29" t="n">
        <f aca="false">(F33-$C33)/$C33</f>
        <v>-0.510911520740366</v>
      </c>
      <c r="H33" s="30" t="n">
        <f aca="false">'calvad v2 summaries'!J321</f>
        <v>414919937.533691</v>
      </c>
      <c r="I33" s="30" t="n">
        <f aca="false">H33+F33</f>
        <v>444530867.700513</v>
      </c>
      <c r="J33" s="30" t="n">
        <f aca="false">IF(F33=0,H33,(IF(H33&gt;F33,F33,I33)))</f>
        <v>29610930.1668219</v>
      </c>
      <c r="K33" s="29" t="n">
        <f aca="false">(J33-$C33)/$C33</f>
        <v>-0.510911520740366</v>
      </c>
      <c r="L33" s="0" t="s">
        <v>81</v>
      </c>
    </row>
    <row collapsed="false" customFormat="false" customHeight="false" hidden="false" ht="13.3" outlineLevel="0" r="34">
      <c r="A34" s="5" t="s">
        <v>37</v>
      </c>
      <c r="B34" s="16" t="n">
        <v>4647365.31999999</v>
      </c>
      <c r="C34" s="16" t="n">
        <v>8056510.25331063</v>
      </c>
      <c r="D34" s="29" t="n">
        <f aca="false">(B34-C34)/C34</f>
        <v>-0.42315404885257</v>
      </c>
      <c r="E34" s="0" t="s">
        <v>116</v>
      </c>
      <c r="F34" s="30" t="n">
        <f aca="false">'calvad v2 summaries'!J148</f>
        <v>10486092.674411</v>
      </c>
      <c r="G34" s="29" t="n">
        <f aca="false">(F34-$C34)/$C34</f>
        <v>0.301567594989649</v>
      </c>
      <c r="H34" s="30" t="n">
        <f aca="false">'calvad v2 summaries'!J322</f>
        <v>28827415.2974616</v>
      </c>
      <c r="I34" s="30" t="n">
        <f aca="false">H34+F34</f>
        <v>39313507.9718725</v>
      </c>
      <c r="J34" s="30" t="n">
        <f aca="false">IF(F34=0,H34,(IF(H34&gt;F34,F34,I34)))</f>
        <v>10486092.674411</v>
      </c>
      <c r="K34" s="29" t="n">
        <f aca="false">(J34-$C34)/$C34</f>
        <v>0.301567594989649</v>
      </c>
      <c r="L34" s="0" t="s">
        <v>81</v>
      </c>
    </row>
    <row collapsed="false" customFormat="false" customHeight="false" hidden="false" ht="13.3" outlineLevel="0" r="35">
      <c r="A35" s="5" t="s">
        <v>38</v>
      </c>
      <c r="B35" s="16" t="s">
        <v>68</v>
      </c>
      <c r="C35" s="16" t="n">
        <v>325735.98626263</v>
      </c>
      <c r="D35" s="29" t="s">
        <v>82</v>
      </c>
      <c r="E35" s="0" t="s">
        <v>117</v>
      </c>
      <c r="F35" s="30" t="n">
        <f aca="false">'calvad v2 summaries'!J149</f>
        <v>0</v>
      </c>
      <c r="G35" s="29" t="n">
        <f aca="false">(F35-$C35)/$C35</f>
        <v>-1</v>
      </c>
      <c r="H35" s="30" t="n">
        <f aca="false">'calvad v2 summaries'!J323</f>
        <v>1258332.76780822</v>
      </c>
      <c r="I35" s="30" t="n">
        <f aca="false">H35+F35</f>
        <v>1258332.76780822</v>
      </c>
      <c r="J35" s="30" t="n">
        <f aca="false">IF(F35=0,H35,(IF(H35&gt;F35,F35,I35)))</f>
        <v>1258332.76780822</v>
      </c>
      <c r="K35" s="29" t="n">
        <f aca="false">(J35-$C35)/$C35</f>
        <v>2.86304498390199</v>
      </c>
      <c r="L35" s="0" t="s">
        <v>84</v>
      </c>
    </row>
    <row collapsed="false" customFormat="false" customHeight="false" hidden="false" ht="13.3" outlineLevel="0" r="36">
      <c r="A36" s="5" t="s">
        <v>39</v>
      </c>
      <c r="B36" s="16" t="n">
        <v>30146239.4807399</v>
      </c>
      <c r="C36" s="16" t="n">
        <v>42374543.511398</v>
      </c>
      <c r="D36" s="29" t="n">
        <f aca="false">(B36-C36)/C36</f>
        <v>-0.288576655164885</v>
      </c>
      <c r="E36" s="0" t="s">
        <v>118</v>
      </c>
      <c r="F36" s="30" t="n">
        <f aca="false">'calvad v2 summaries'!J150</f>
        <v>182714378.622822</v>
      </c>
      <c r="G36" s="29" t="n">
        <f aca="false">(F36-$C36)/$C36</f>
        <v>3.31189019354686</v>
      </c>
      <c r="H36" s="30" t="n">
        <f aca="false">'calvad v2 summaries'!J324</f>
        <v>152657857.887777</v>
      </c>
      <c r="I36" s="30" t="n">
        <f aca="false">H36+F36</f>
        <v>335372236.510599</v>
      </c>
      <c r="J36" s="30" t="n">
        <f aca="false">IF(F36=0,H36,(IF(H36&gt;F36,F36,I36)))</f>
        <v>335372236.510599</v>
      </c>
      <c r="K36" s="29" t="n">
        <f aca="false">(J36-$C36)/$C36</f>
        <v>6.91447432160277</v>
      </c>
      <c r="L36" s="0" t="s">
        <v>87</v>
      </c>
    </row>
    <row collapsed="false" customFormat="false" customHeight="false" hidden="false" ht="13.3" outlineLevel="0" r="37">
      <c r="A37" s="5" t="s">
        <v>40</v>
      </c>
      <c r="B37" s="16" t="n">
        <v>18774043.796411</v>
      </c>
      <c r="C37" s="16" t="n">
        <v>24922307.5189588</v>
      </c>
      <c r="D37" s="29" t="n">
        <f aca="false">(B37-C37)/C37</f>
        <v>-0.246697209633206</v>
      </c>
      <c r="E37" s="0" t="s">
        <v>119</v>
      </c>
      <c r="F37" s="30" t="n">
        <f aca="false">'calvad v2 summaries'!J151</f>
        <v>35588608.4824658</v>
      </c>
      <c r="G37" s="29" t="n">
        <f aca="false">(F37-$C37)/$C37</f>
        <v>0.42798207811989</v>
      </c>
      <c r="H37" s="30" t="n">
        <f aca="false">'calvad v2 summaries'!J325</f>
        <v>131874608.000052</v>
      </c>
      <c r="I37" s="30" t="n">
        <f aca="false">H37+F37</f>
        <v>167463216.482517</v>
      </c>
      <c r="J37" s="30" t="n">
        <f aca="false">IF(F37=0,H37,(IF(H37&gt;F37,F37,I37)))</f>
        <v>35588608.4824658</v>
      </c>
      <c r="K37" s="29" t="n">
        <f aca="false">(J37-$C37)/$C37</f>
        <v>0.42798207811989</v>
      </c>
      <c r="L37" s="0" t="s">
        <v>81</v>
      </c>
    </row>
    <row collapsed="false" customFormat="false" customHeight="false" hidden="false" ht="13.3" outlineLevel="0" r="38">
      <c r="A38" s="5" t="s">
        <v>41</v>
      </c>
      <c r="B38" s="16" t="n">
        <v>225097.952657534</v>
      </c>
      <c r="C38" s="16" t="n">
        <v>937305.562220864</v>
      </c>
      <c r="D38" s="29" t="n">
        <f aca="false">(B38-C38)/C38</f>
        <v>-0.759845709093858</v>
      </c>
      <c r="E38" s="0" t="s">
        <v>120</v>
      </c>
      <c r="F38" s="30" t="n">
        <f aca="false">'calvad v2 summaries'!J152</f>
        <v>675293.857972603</v>
      </c>
      <c r="G38" s="29" t="n">
        <f aca="false">(F38-$C38)/$C38</f>
        <v>-0.279537127281574</v>
      </c>
      <c r="H38" s="30" t="n">
        <f aca="false">'calvad v2 summaries'!J326</f>
        <v>5131252.31952056</v>
      </c>
      <c r="I38" s="30" t="n">
        <f aca="false">H38+F38</f>
        <v>5806546.17749316</v>
      </c>
      <c r="J38" s="30" t="n">
        <f aca="false">IF(F38=0,H38,(IF(H38&gt;F38,F38,I38)))</f>
        <v>675293.857972603</v>
      </c>
      <c r="K38" s="29" t="n">
        <f aca="false">(J38-$C38)/$C38</f>
        <v>-0.279537127281574</v>
      </c>
      <c r="L38" s="0" t="s">
        <v>81</v>
      </c>
    </row>
    <row collapsed="false" customFormat="false" customHeight="false" hidden="false" ht="13.3" outlineLevel="0" r="39">
      <c r="A39" s="5" t="s">
        <v>42</v>
      </c>
      <c r="B39" s="16" t="n">
        <v>26543843.44</v>
      </c>
      <c r="C39" s="16" t="n">
        <v>41346821.2824119</v>
      </c>
      <c r="D39" s="29" t="n">
        <f aca="false">(B39-C39)/C39</f>
        <v>-0.358019731221969</v>
      </c>
      <c r="E39" s="0" t="s">
        <v>121</v>
      </c>
      <c r="F39" s="30" t="n">
        <f aca="false">'calvad v2 summaries'!J153</f>
        <v>90948518.8301918</v>
      </c>
      <c r="G39" s="29" t="n">
        <f aca="false">(F39-$C39)/$C39</f>
        <v>1.19964959842945</v>
      </c>
      <c r="H39" s="30" t="n">
        <f aca="false">'calvad v2 summaries'!J327</f>
        <v>151048282.374723</v>
      </c>
      <c r="I39" s="30" t="n">
        <f aca="false">H39+F39</f>
        <v>241996801.204915</v>
      </c>
      <c r="J39" s="30" t="n">
        <f aca="false">IF(F39=0,H39,(IF(H39&gt;F39,F39,I39)))</f>
        <v>90948518.8301918</v>
      </c>
      <c r="K39" s="29" t="n">
        <f aca="false">(J39-$C39)/$C39</f>
        <v>1.19964959842945</v>
      </c>
      <c r="L39" s="0" t="s">
        <v>81</v>
      </c>
    </row>
    <row collapsed="false" customFormat="false" customHeight="false" hidden="false" ht="13.3" outlineLevel="0" r="40">
      <c r="A40" s="5" t="s">
        <v>43</v>
      </c>
      <c r="B40" s="16" t="n">
        <v>50953766.6078629</v>
      </c>
      <c r="C40" s="16" t="n">
        <v>58827646.3260021</v>
      </c>
      <c r="D40" s="29" t="n">
        <f aca="false">(B40-C40)/C40</f>
        <v>-0.133846587614689</v>
      </c>
      <c r="E40" s="0" t="s">
        <v>122</v>
      </c>
      <c r="F40" s="30" t="n">
        <f aca="false">'calvad v2 summaries'!J154</f>
        <v>72994010.7457808</v>
      </c>
      <c r="G40" s="29" t="n">
        <f aca="false">(F40-$C40)/$C40</f>
        <v>0.240811341342363</v>
      </c>
      <c r="H40" s="30" t="n">
        <f aca="false">'calvad v2 summaries'!J328</f>
        <v>172859433.106566</v>
      </c>
      <c r="I40" s="30" t="n">
        <f aca="false">H40+F40</f>
        <v>245853443.852347</v>
      </c>
      <c r="J40" s="30" t="n">
        <f aca="false">IF(F40=0,H40,(IF(H40&gt;F40,F40,I40)))</f>
        <v>72994010.7457808</v>
      </c>
      <c r="K40" s="29" t="n">
        <f aca="false">(J40-$C40)/$C40</f>
        <v>0.240811341342363</v>
      </c>
      <c r="L40" s="0" t="s">
        <v>81</v>
      </c>
    </row>
    <row collapsed="false" customFormat="false" customHeight="false" hidden="false" ht="13.3" outlineLevel="0" r="41">
      <c r="A41" s="5" t="s">
        <v>44</v>
      </c>
      <c r="B41" s="16" t="n">
        <v>4942906.28923288</v>
      </c>
      <c r="C41" s="16" t="n">
        <v>7028615.3705088</v>
      </c>
      <c r="D41" s="29" t="n">
        <f aca="false">(B41-C41)/C41</f>
        <v>-0.29674537178792</v>
      </c>
      <c r="E41" s="0" t="s">
        <v>123</v>
      </c>
      <c r="F41" s="30" t="n">
        <f aca="false">'calvad v2 summaries'!J155</f>
        <v>2845085.81482192</v>
      </c>
      <c r="G41" s="29" t="n">
        <f aca="false">(F41-$C41)/$C41</f>
        <v>-0.595213898492789</v>
      </c>
      <c r="H41" s="30" t="n">
        <f aca="false">'calvad v2 summaries'!J329</f>
        <v>76635603.7110701</v>
      </c>
      <c r="I41" s="30" t="n">
        <f aca="false">H41+F41</f>
        <v>79480689.525892</v>
      </c>
      <c r="J41" s="30" t="n">
        <f aca="false">IF(F41=0,H41,(IF(H41&gt;F41,F41,I41)))</f>
        <v>2845085.81482192</v>
      </c>
      <c r="K41" s="29" t="n">
        <f aca="false">(J41-$C41)/$C41</f>
        <v>-0.595213898492789</v>
      </c>
      <c r="L41" s="0" t="s">
        <v>124</v>
      </c>
    </row>
    <row collapsed="false" customFormat="false" customHeight="false" hidden="false" ht="13.3" outlineLevel="0" r="42">
      <c r="A42" s="5" t="s">
        <v>45</v>
      </c>
      <c r="B42" s="16" t="n">
        <v>12927590.7088219</v>
      </c>
      <c r="C42" s="16" t="s">
        <v>68</v>
      </c>
      <c r="D42" s="29" t="s">
        <v>82</v>
      </c>
      <c r="E42" s="0" t="s">
        <v>125</v>
      </c>
      <c r="F42" s="30" t="n">
        <f aca="false">'calvad v2 summaries'!J156</f>
        <v>41391364.684137</v>
      </c>
      <c r="G42" s="29" t="e">
        <f aca="false">(F42-$C42)/$C42</f>
        <v>#VALUE!</v>
      </c>
      <c r="H42" s="30" t="n">
        <f aca="false">'calvad v2 summaries'!J330</f>
        <v>59875626.3993835</v>
      </c>
      <c r="I42" s="30" t="n">
        <f aca="false">H42+F42</f>
        <v>101266991.08352</v>
      </c>
      <c r="J42" s="30" t="n">
        <f aca="false">IF(F42=0,H42,(IF(H42&gt;F42,F42,I42)))</f>
        <v>41391364.684137</v>
      </c>
      <c r="K42" s="29" t="e">
        <f aca="false">(J42-$C42)/$C42</f>
        <v>#VALUE!</v>
      </c>
      <c r="L42" s="0" t="s">
        <v>81</v>
      </c>
    </row>
    <row collapsed="false" customFormat="false" customHeight="false" hidden="false" ht="13.3" outlineLevel="0" r="43">
      <c r="A43" s="5" t="s">
        <v>46</v>
      </c>
      <c r="B43" s="16" t="n">
        <v>4139922.02484932</v>
      </c>
      <c r="C43" s="16" t="n">
        <v>6558138.52880779</v>
      </c>
      <c r="D43" s="29" t="n">
        <f aca="false">(B43-C43)/C43</f>
        <v>-0.368735197241721</v>
      </c>
      <c r="E43" s="0" t="s">
        <v>126</v>
      </c>
      <c r="F43" s="30" t="n">
        <f aca="false">'calvad v2 summaries'!J157</f>
        <v>41425567.056274</v>
      </c>
      <c r="G43" s="29" t="n">
        <f aca="false">(F43-$C43)/$C43</f>
        <v>5.31666544924368</v>
      </c>
      <c r="H43" s="30" t="n">
        <f aca="false">'calvad v2 summaries'!J331</f>
        <v>23578932.0094276</v>
      </c>
      <c r="I43" s="30" t="n">
        <f aca="false">H43+F43</f>
        <v>65004499.0657016</v>
      </c>
      <c r="J43" s="30" t="n">
        <f aca="false">IF(F43=0,H43,(IF(H43&gt;F43,F43,I43)))</f>
        <v>65004499.0657016</v>
      </c>
      <c r="K43" s="29" t="n">
        <f aca="false">(J43-$C43)/$C43</f>
        <v>8.91203506607214</v>
      </c>
      <c r="L43" s="0" t="s">
        <v>87</v>
      </c>
    </row>
    <row collapsed="false" customFormat="false" customHeight="false" hidden="false" ht="13.3" outlineLevel="0" r="44">
      <c r="A44" s="5" t="s">
        <v>47</v>
      </c>
      <c r="B44" s="16" t="n">
        <v>11744345.9547672</v>
      </c>
      <c r="C44" s="16" t="n">
        <v>14252675.7858515</v>
      </c>
      <c r="D44" s="29" t="n">
        <f aca="false">(B44-C44)/C44</f>
        <v>-0.1759900995976</v>
      </c>
      <c r="E44" s="0" t="s">
        <v>127</v>
      </c>
      <c r="F44" s="30" t="n">
        <f aca="false">'calvad v2 summaries'!J158</f>
        <v>20908754.0211781</v>
      </c>
      <c r="G44" s="29" t="n">
        <f aca="false">(F44-$C44)/$C44</f>
        <v>0.467005517794351</v>
      </c>
      <c r="H44" s="30" t="n">
        <f aca="false">'calvad v2 summaries'!J332</f>
        <v>64371722.7158588</v>
      </c>
      <c r="I44" s="30" t="n">
        <f aca="false">H44+F44</f>
        <v>85280476.7370369</v>
      </c>
      <c r="J44" s="30" t="n">
        <f aca="false">IF(F44=0,H44,(IF(H44&gt;F44,F44,I44)))</f>
        <v>20908754.0211781</v>
      </c>
      <c r="K44" s="29" t="n">
        <f aca="false">(J44-$C44)/$C44</f>
        <v>0.467005517794351</v>
      </c>
      <c r="L44" s="0" t="s">
        <v>81</v>
      </c>
    </row>
    <row collapsed="false" customFormat="false" customHeight="false" hidden="false" ht="13.3" outlineLevel="0" r="45">
      <c r="A45" s="5" t="s">
        <v>48</v>
      </c>
      <c r="B45" s="16" t="n">
        <v>13152284.0007671</v>
      </c>
      <c r="C45" s="16" t="n">
        <v>7622201.36008765</v>
      </c>
      <c r="D45" s="29" t="n">
        <f aca="false">(B45-C45)/C45</f>
        <v>0.725523031920513</v>
      </c>
      <c r="E45" s="0" t="s">
        <v>128</v>
      </c>
      <c r="F45" s="30" t="n">
        <f aca="false">'calvad v2 summaries'!J159</f>
        <v>131540160.733836</v>
      </c>
      <c r="G45" s="29" t="n">
        <f aca="false">(F45-$C45)/$C45</f>
        <v>16.2575027239011</v>
      </c>
      <c r="H45" s="30" t="n">
        <f aca="false">'calvad v2 summaries'!J333</f>
        <v>40495792.939827</v>
      </c>
      <c r="I45" s="30" t="n">
        <f aca="false">H45+F45</f>
        <v>172035953.673663</v>
      </c>
      <c r="J45" s="30" t="n">
        <f aca="false">IF(F45=0,H45,(IF(H45&gt;F45,F45,I45)))</f>
        <v>172035953.673663</v>
      </c>
      <c r="K45" s="29" t="n">
        <f aca="false">(J45-$C45)/$C45</f>
        <v>21.570376397362</v>
      </c>
      <c r="L45" s="0" t="s">
        <v>87</v>
      </c>
    </row>
    <row collapsed="false" customFormat="false" customHeight="false" hidden="false" ht="13.3" outlineLevel="0" r="46">
      <c r="A46" s="5" t="s">
        <v>49</v>
      </c>
      <c r="B46" s="16" t="n">
        <v>17963833.4792055</v>
      </c>
      <c r="C46" s="16" t="n">
        <v>29880683.2098543</v>
      </c>
      <c r="D46" s="29" t="n">
        <f aca="false">(B46-C46)/C46</f>
        <v>-0.398814499887966</v>
      </c>
      <c r="E46" s="0" t="s">
        <v>129</v>
      </c>
      <c r="F46" s="30" t="n">
        <f aca="false">'calvad v2 summaries'!J160</f>
        <v>25593937.1351507</v>
      </c>
      <c r="G46" s="29" t="n">
        <f aca="false">(F46-$C46)/$C46</f>
        <v>-0.143462117134253</v>
      </c>
      <c r="H46" s="30" t="n">
        <f aca="false">'calvad v2 summaries'!J334</f>
        <v>145814705.207788</v>
      </c>
      <c r="I46" s="30" t="n">
        <f aca="false">H46+F46</f>
        <v>171408642.342939</v>
      </c>
      <c r="J46" s="30" t="n">
        <f aca="false">IF(F46=0,H46,(IF(H46&gt;F46,F46,I46)))</f>
        <v>25593937.1351507</v>
      </c>
      <c r="K46" s="29" t="n">
        <f aca="false">(J46-$C46)/$C46</f>
        <v>-0.143462117134253</v>
      </c>
      <c r="L46" s="0" t="s">
        <v>81</v>
      </c>
    </row>
    <row collapsed="false" customFormat="false" customHeight="false" hidden="false" ht="13.3" outlineLevel="0" r="47">
      <c r="A47" s="5" t="s">
        <v>50</v>
      </c>
      <c r="B47" s="16" t="n">
        <v>463589.895698631</v>
      </c>
      <c r="C47" s="16" t="n">
        <v>4393793.12162534</v>
      </c>
      <c r="D47" s="29" t="n">
        <f aca="false">(B47-C47)/C47</f>
        <v>-0.89448982169485</v>
      </c>
      <c r="E47" s="0" t="s">
        <v>130</v>
      </c>
      <c r="F47" s="30" t="n">
        <f aca="false">'calvad v2 summaries'!J161</f>
        <v>4460300.82109589</v>
      </c>
      <c r="G47" s="29" t="n">
        <f aca="false">(F47-$C47)/$C47</f>
        <v>0.0151367389473149</v>
      </c>
      <c r="H47" s="30" t="n">
        <f aca="false">'calvad v2 summaries'!J335</f>
        <v>35385008.8866742</v>
      </c>
      <c r="I47" s="30" t="n">
        <f aca="false">H47+F47</f>
        <v>39845309.7077701</v>
      </c>
      <c r="J47" s="30" t="n">
        <f aca="false">IF(F47=0,H47,(IF(H47&gt;F47,F47,I47)))</f>
        <v>4460300.82109589</v>
      </c>
      <c r="K47" s="29" t="n">
        <f aca="false">(J47-$C47)/$C47</f>
        <v>0.0151367389473149</v>
      </c>
      <c r="L47" s="0" t="s">
        <v>81</v>
      </c>
    </row>
    <row collapsed="false" customFormat="false" customHeight="false" hidden="false" ht="13.3" outlineLevel="0" r="48">
      <c r="A48" s="5" t="s">
        <v>69</v>
      </c>
      <c r="B48" s="16" t="n">
        <v>1299210.16830137</v>
      </c>
      <c r="C48" s="16" t="n">
        <v>4357642.43852889</v>
      </c>
      <c r="D48" s="29" t="n">
        <f aca="false">(B48-C48)/C48</f>
        <v>-0.701854801850155</v>
      </c>
      <c r="E48" s="0" t="s">
        <v>131</v>
      </c>
      <c r="F48" s="30" t="n">
        <f aca="false">'calvad v2 summaries'!J162</f>
        <v>16875746.1157534</v>
      </c>
      <c r="G48" s="29" t="n">
        <f aca="false">(F48-$C48)/$C48</f>
        <v>2.872678025747</v>
      </c>
      <c r="H48" s="30" t="n">
        <f aca="false">'calvad v2 summaries'!J336</f>
        <v>19306126.9971705</v>
      </c>
      <c r="I48" s="30" t="n">
        <f aca="false">H48+F48</f>
        <v>36181873.1129239</v>
      </c>
      <c r="J48" s="30" t="n">
        <f aca="false">IF(F48=0,H48,(IF(H48&gt;F48,F48,I48)))</f>
        <v>16875746.1157534</v>
      </c>
      <c r="K48" s="29" t="n">
        <f aca="false">(J48-$C48)/$C48</f>
        <v>2.872678025747</v>
      </c>
      <c r="L48" s="0" t="s">
        <v>87</v>
      </c>
    </row>
    <row collapsed="false" customFormat="false" customHeight="false" hidden="false" ht="13.3" outlineLevel="0" r="49">
      <c r="A49" s="5" t="s">
        <v>51</v>
      </c>
      <c r="B49" s="16" t="n">
        <v>36671.7372876712</v>
      </c>
      <c r="C49" s="16" t="n">
        <v>312379.772421583</v>
      </c>
      <c r="D49" s="29" t="n">
        <f aca="false">(B49-C49)/C49</f>
        <v>-0.88260527561247</v>
      </c>
      <c r="E49" s="0" t="s">
        <v>132</v>
      </c>
      <c r="F49" s="30" t="n">
        <f aca="false">'calvad v2 summaries'!J163</f>
        <v>0</v>
      </c>
      <c r="G49" s="29" t="n">
        <f aca="false">(F49-$C49)/$C49</f>
        <v>-1</v>
      </c>
      <c r="H49" s="30" t="n">
        <f aca="false">'calvad v2 summaries'!J337</f>
        <v>372700.316780822</v>
      </c>
      <c r="I49" s="30" t="n">
        <f aca="false">H49+F49</f>
        <v>372700.316780822</v>
      </c>
      <c r="J49" s="30" t="n">
        <f aca="false">IF(F49=0,H49,(IF(H49&gt;F49,F49,I49)))</f>
        <v>372700.316780822</v>
      </c>
      <c r="K49" s="29" t="n">
        <f aca="false">(J49-$C49)/$C49</f>
        <v>0.193100032987511</v>
      </c>
      <c r="L49" s="0" t="s">
        <v>84</v>
      </c>
    </row>
    <row collapsed="false" customFormat="false" customHeight="false" hidden="false" ht="13.3" outlineLevel="0" r="50">
      <c r="A50" s="5" t="s">
        <v>52</v>
      </c>
      <c r="B50" s="16" t="n">
        <v>1489383.63213699</v>
      </c>
      <c r="C50" s="16" t="n">
        <v>1071313.68635703</v>
      </c>
      <c r="D50" s="29" t="n">
        <f aca="false">(B50-C50)/C50</f>
        <v>0.390240460010918</v>
      </c>
      <c r="E50" s="0" t="s">
        <v>133</v>
      </c>
      <c r="F50" s="30" t="n">
        <f aca="false">'calvad v2 summaries'!J164</f>
        <v>22166265.643726</v>
      </c>
      <c r="G50" s="29" t="n">
        <f aca="false">(F50-$C50)/$C50</f>
        <v>19.6907331867492</v>
      </c>
      <c r="H50" s="30" t="n">
        <f aca="false">'calvad v2 summaries'!J338</f>
        <v>2636248.40666524</v>
      </c>
      <c r="I50" s="30" t="n">
        <f aca="false">H50+F50</f>
        <v>24802514.0503913</v>
      </c>
      <c r="J50" s="30" t="n">
        <f aca="false">IF(F50=0,H50,(IF(H50&gt;F50,F50,I50)))</f>
        <v>24802514.0503913</v>
      </c>
      <c r="K50" s="29" t="n">
        <f aca="false">(J50-$C50)/$C50</f>
        <v>22.151495557507</v>
      </c>
      <c r="L50" s="0" t="s">
        <v>87</v>
      </c>
    </row>
    <row collapsed="false" customFormat="false" customHeight="false" hidden="false" ht="13.3" outlineLevel="0" r="51">
      <c r="A51" s="5" t="s">
        <v>53</v>
      </c>
      <c r="B51" s="16" t="n">
        <v>3154841.21827396</v>
      </c>
      <c r="C51" s="16" t="n">
        <v>9576600.01228186</v>
      </c>
      <c r="D51" s="29" t="n">
        <f aca="false">(B51-C51)/C51</f>
        <v>-0.670567715658175</v>
      </c>
      <c r="E51" s="0" t="s">
        <v>134</v>
      </c>
      <c r="F51" s="30" t="n">
        <f aca="false">'calvad v2 summaries'!J165</f>
        <v>10939124.1734795</v>
      </c>
      <c r="G51" s="29" t="n">
        <f aca="false">(F51-$C51)/$C51</f>
        <v>0.142276398664471</v>
      </c>
      <c r="H51" s="30" t="n">
        <f aca="false">'calvad v2 summaries'!J339</f>
        <v>39047092.4908906</v>
      </c>
      <c r="I51" s="30" t="n">
        <f aca="false">H51+F51</f>
        <v>49986216.66437</v>
      </c>
      <c r="J51" s="30" t="n">
        <f aca="false">IF(F51=0,H51,(IF(H51&gt;F51,F51,I51)))</f>
        <v>10939124.1734795</v>
      </c>
      <c r="K51" s="29" t="n">
        <f aca="false">(J51-$C51)/$C51</f>
        <v>0.142276398664471</v>
      </c>
      <c r="L51" s="0" t="s">
        <v>81</v>
      </c>
    </row>
    <row collapsed="false" customFormat="false" customHeight="false" hidden="false" ht="13.3" outlineLevel="0" r="52">
      <c r="A52" s="5" t="s">
        <v>54</v>
      </c>
      <c r="B52" s="16" t="n">
        <v>931399.537917807</v>
      </c>
      <c r="C52" s="16" t="n">
        <v>9149541.97413605</v>
      </c>
      <c r="D52" s="29" t="n">
        <f aca="false">(B52-C52)/C52</f>
        <v>-0.898202605053817</v>
      </c>
      <c r="E52" s="0" t="s">
        <v>135</v>
      </c>
      <c r="F52" s="30" t="n">
        <f aca="false">'calvad v2 summaries'!J166</f>
        <v>3214391.32232877</v>
      </c>
      <c r="G52" s="29" t="n">
        <f aca="false">(F52-$C52)/$C52</f>
        <v>-0.648682815881361</v>
      </c>
      <c r="H52" s="30" t="n">
        <f aca="false">'calvad v2 summaries'!J340</f>
        <v>58936581.8183789</v>
      </c>
      <c r="I52" s="30" t="n">
        <f aca="false">H52+F52</f>
        <v>62150973.1407077</v>
      </c>
      <c r="J52" s="30" t="n">
        <f aca="false">IF(F52=0,H52,(IF(H52&gt;F52,F52,I52)))</f>
        <v>3214391.32232877</v>
      </c>
      <c r="K52" s="29" t="n">
        <f aca="false">(J52-$C52)/$C52</f>
        <v>-0.648682815881361</v>
      </c>
      <c r="L52" s="0" t="s">
        <v>81</v>
      </c>
    </row>
    <row collapsed="false" customFormat="false" customHeight="false" hidden="false" ht="13.3" outlineLevel="0" r="53">
      <c r="A53" s="5" t="s">
        <v>55</v>
      </c>
      <c r="B53" s="16" t="n">
        <v>9756650.04123288</v>
      </c>
      <c r="C53" s="16" t="n">
        <v>10025427.8810408</v>
      </c>
      <c r="D53" s="29" t="n">
        <f aca="false">(B53-C53)/C53</f>
        <v>-0.0268096128162479</v>
      </c>
      <c r="E53" s="0" t="s">
        <v>136</v>
      </c>
      <c r="F53" s="30" t="n">
        <f aca="false">'calvad v2 summaries'!J167</f>
        <v>38791682.8964383</v>
      </c>
      <c r="G53" s="29" t="n">
        <f aca="false">(F53-$C53)/$C53</f>
        <v>2.86932940486238</v>
      </c>
      <c r="H53" s="30" t="n">
        <f aca="false">'calvad v2 summaries'!J341</f>
        <v>45428772.6625829</v>
      </c>
      <c r="I53" s="30" t="n">
        <f aca="false">H53+F53</f>
        <v>84220455.5590213</v>
      </c>
      <c r="J53" s="30" t="n">
        <f aca="false">IF(F53=0,H53,(IF(H53&gt;F53,F53,I53)))</f>
        <v>38791682.8964383</v>
      </c>
      <c r="K53" s="29" t="n">
        <f aca="false">(J53-$C53)/$C53</f>
        <v>2.86932940486238</v>
      </c>
      <c r="L53" s="0" t="s">
        <v>87</v>
      </c>
    </row>
    <row collapsed="false" customFormat="false" customHeight="false" hidden="false" ht="13.3" outlineLevel="0" r="54">
      <c r="A54" s="5" t="s">
        <v>56</v>
      </c>
      <c r="B54" s="16" t="n">
        <v>1476713.06671233</v>
      </c>
      <c r="C54" s="16" t="n">
        <v>1910979.84863901</v>
      </c>
      <c r="D54" s="29" t="n">
        <f aca="false">(B54-C54)/C54</f>
        <v>-0.227248226733507</v>
      </c>
      <c r="E54" s="0" t="s">
        <v>137</v>
      </c>
      <c r="F54" s="30" t="n">
        <f aca="false">'calvad v2 summaries'!J168</f>
        <v>2524764.2189863</v>
      </c>
      <c r="G54" s="29" t="n">
        <f aca="false">(F54-$C54)/$C54</f>
        <v>0.321188300747611</v>
      </c>
      <c r="H54" s="30" t="n">
        <f aca="false">'calvad v2 summaries'!J342</f>
        <v>8685430.90494422</v>
      </c>
      <c r="I54" s="30" t="n">
        <f aca="false">H54+F54</f>
        <v>11210195.1239305</v>
      </c>
      <c r="J54" s="30" t="n">
        <f aca="false">IF(F54=0,H54,(IF(H54&gt;F54,F54,I54)))</f>
        <v>2524764.2189863</v>
      </c>
      <c r="K54" s="29" t="n">
        <f aca="false">(J54-$C54)/$C54</f>
        <v>0.321188300747611</v>
      </c>
      <c r="L54" s="0" t="s">
        <v>81</v>
      </c>
    </row>
    <row collapsed="false" customFormat="false" customHeight="false" hidden="false" ht="13.3" outlineLevel="0" r="55">
      <c r="A55" s="5" t="s">
        <v>57</v>
      </c>
      <c r="B55" s="16" t="n">
        <v>4420750.42126027</v>
      </c>
      <c r="C55" s="16" t="n">
        <v>2106493.95499919</v>
      </c>
      <c r="D55" s="29" t="n">
        <f aca="false">(B55-C55)/C55</f>
        <v>1.09862953120223</v>
      </c>
      <c r="E55" s="0" t="s">
        <v>138</v>
      </c>
      <c r="F55" s="30" t="n">
        <f aca="false">'calvad v2 summaries'!J169</f>
        <v>0</v>
      </c>
      <c r="G55" s="29" t="n">
        <f aca="false">(F55-$C55)/$C55</f>
        <v>-1</v>
      </c>
      <c r="H55" s="30" t="n">
        <f aca="false">'calvad v2 summaries'!J343</f>
        <v>5772842.94394977</v>
      </c>
      <c r="I55" s="30" t="n">
        <f aca="false">H55+F55</f>
        <v>5772842.94394977</v>
      </c>
      <c r="J55" s="30" t="n">
        <f aca="false">IF(F55=0,H55,(IF(H55&gt;F55,F55,I55)))</f>
        <v>5772842.94394977</v>
      </c>
      <c r="K55" s="29" t="n">
        <f aca="false">(J55-$C55)/$C55</f>
        <v>1.74049822466829</v>
      </c>
      <c r="L55" s="0" t="s">
        <v>84</v>
      </c>
    </row>
    <row collapsed="false" customFormat="false" customHeight="false" hidden="false" ht="13.3" outlineLevel="0" r="56">
      <c r="A56" s="5" t="s">
        <v>58</v>
      </c>
      <c r="B56" s="16" t="s">
        <v>68</v>
      </c>
      <c r="C56" s="16" t="n">
        <v>430608.975897122</v>
      </c>
      <c r="D56" s="29" t="s">
        <v>82</v>
      </c>
      <c r="E56" s="0" t="s">
        <v>139</v>
      </c>
      <c r="F56" s="30" t="n">
        <f aca="false">'calvad v2 summaries'!J170</f>
        <v>0</v>
      </c>
      <c r="G56" s="29" t="n">
        <f aca="false">(F56-$C56)/$C56</f>
        <v>-1</v>
      </c>
      <c r="H56" s="30" t="n">
        <f aca="false">'calvad v2 summaries'!J344</f>
        <v>512265.462454212</v>
      </c>
      <c r="I56" s="30" t="n">
        <f aca="false">H56+F56</f>
        <v>512265.462454212</v>
      </c>
      <c r="J56" s="30" t="n">
        <f aca="false">IF(F56=0,H56,(IF(H56&gt;F56,F56,I56)))</f>
        <v>512265.462454212</v>
      </c>
      <c r="K56" s="29" t="n">
        <f aca="false">(J56-$C56)/$C56</f>
        <v>0.189630247225964</v>
      </c>
      <c r="L56" s="0" t="s">
        <v>84</v>
      </c>
    </row>
    <row collapsed="false" customFormat="false" customHeight="false" hidden="false" ht="13.3" outlineLevel="0" r="57">
      <c r="A57" s="5" t="s">
        <v>59</v>
      </c>
      <c r="B57" s="16" t="n">
        <v>1554494.20827397</v>
      </c>
      <c r="C57" s="16" t="n">
        <v>6435098.44245623</v>
      </c>
      <c r="D57" s="29" t="n">
        <f aca="false">(B57-C57)/C57</f>
        <v>-0.758435053919605</v>
      </c>
      <c r="E57" s="0" t="s">
        <v>140</v>
      </c>
      <c r="F57" s="30" t="n">
        <f aca="false">'calvad v2 summaries'!J171</f>
        <v>15486330.3329315</v>
      </c>
      <c r="G57" s="29" t="n">
        <f aca="false">(F57-$C57)/$C57</f>
        <v>1.40654132511149</v>
      </c>
      <c r="H57" s="30" t="n">
        <f aca="false">'calvad v2 summaries'!J345</f>
        <v>33120106.5588478</v>
      </c>
      <c r="I57" s="30" t="n">
        <f aca="false">H57+F57</f>
        <v>48606436.8917793</v>
      </c>
      <c r="J57" s="30" t="n">
        <f aca="false">IF(F57=0,H57,(IF(H57&gt;F57,F57,I57)))</f>
        <v>15486330.3329315</v>
      </c>
      <c r="K57" s="29" t="n">
        <f aca="false">(J57-$C57)/$C57</f>
        <v>1.40654132511149</v>
      </c>
      <c r="L57" s="0" t="s">
        <v>81</v>
      </c>
    </row>
    <row collapsed="false" customFormat="false" customHeight="false" hidden="false" ht="13.3" outlineLevel="0" r="58">
      <c r="A58" s="5" t="s">
        <v>60</v>
      </c>
      <c r="B58" s="16" t="n">
        <v>2239708.32065753</v>
      </c>
      <c r="C58" s="16" t="n">
        <v>904820.26568713</v>
      </c>
      <c r="D58" s="29" t="n">
        <f aca="false">(B58-C58)/C58</f>
        <v>1.47530742357619</v>
      </c>
      <c r="E58" s="0" t="s">
        <v>141</v>
      </c>
      <c r="F58" s="30" t="n">
        <f aca="false">'calvad v2 summaries'!J172</f>
        <v>4007831.09284932</v>
      </c>
      <c r="G58" s="29" t="n">
        <f aca="false">(F58-$C58)/$C58</f>
        <v>3.42942233373357</v>
      </c>
      <c r="H58" s="30" t="n">
        <f aca="false">'calvad v2 summaries'!J346</f>
        <v>5598266.00566635</v>
      </c>
      <c r="I58" s="30" t="n">
        <f aca="false">H58+F58</f>
        <v>9606097.09851567</v>
      </c>
      <c r="J58" s="30" t="n">
        <f aca="false">IF(F58=0,H58,(IF(H58&gt;F58,F58,I58)))</f>
        <v>4007831.09284932</v>
      </c>
      <c r="K58" s="29" t="n">
        <f aca="false">(J58-$C58)/$C58</f>
        <v>3.42942233373357</v>
      </c>
      <c r="L58" s="0" t="s">
        <v>87</v>
      </c>
    </row>
    <row collapsed="false" customFormat="false" customHeight="false" hidden="false" ht="13.3" outlineLevel="0" r="59">
      <c r="A59" s="5" t="s">
        <v>61</v>
      </c>
      <c r="B59" s="16" t="n">
        <v>6081151.29852055</v>
      </c>
      <c r="C59" s="16" t="n">
        <v>15816236.1445226</v>
      </c>
      <c r="D59" s="29" t="n">
        <f aca="false">(B59-C59)/C59</f>
        <v>-0.615512107750962</v>
      </c>
      <c r="E59" s="0" t="s">
        <v>142</v>
      </c>
      <c r="F59" s="30" t="n">
        <f aca="false">'calvad v2 summaries'!J173</f>
        <v>25973512.7969041</v>
      </c>
      <c r="G59" s="29" t="n">
        <f aca="false">(F59-$C59)/$C59</f>
        <v>0.642205677733202</v>
      </c>
      <c r="H59" s="30" t="n">
        <f aca="false">'calvad v2 summaries'!J347</f>
        <v>63907829.4317426</v>
      </c>
      <c r="I59" s="30" t="n">
        <f aca="false">H59+F59</f>
        <v>89881342.2286467</v>
      </c>
      <c r="J59" s="30" t="n">
        <f aca="false">IF(F59=0,H59,(IF(H59&gt;F59,F59,I59)))</f>
        <v>25973512.7969041</v>
      </c>
      <c r="K59" s="29" t="n">
        <f aca="false">(J59-$C59)/$C59</f>
        <v>0.642205677733202</v>
      </c>
      <c r="L59" s="0" t="s">
        <v>81</v>
      </c>
    </row>
    <row collapsed="false" customFormat="false" customHeight="false" hidden="false" ht="13.3" outlineLevel="0" r="60">
      <c r="A60" s="5" t="s">
        <v>62</v>
      </c>
      <c r="B60" s="16" t="n">
        <v>2961399.99912328</v>
      </c>
      <c r="C60" s="16" t="n">
        <v>4676162.10047749</v>
      </c>
      <c r="D60" s="29" t="n">
        <f aca="false">(B60-C60)/C60</f>
        <v>-0.366702878238355</v>
      </c>
      <c r="E60" s="0" t="s">
        <v>143</v>
      </c>
      <c r="F60" s="30" t="n">
        <f aca="false">'calvad v2 summaries'!J174</f>
        <v>5891600.16863014</v>
      </c>
      <c r="G60" s="29" t="n">
        <f aca="false">(F60-$C60)/$C60</f>
        <v>0.259922141712867</v>
      </c>
      <c r="H60" s="30" t="n">
        <f aca="false">'calvad v2 summaries'!J348</f>
        <v>12052639.7219618</v>
      </c>
      <c r="I60" s="30" t="n">
        <f aca="false">H60+F60</f>
        <v>17944239.890592</v>
      </c>
      <c r="J60" s="30" t="n">
        <f aca="false">IF(F60=0,H60,(IF(H60&gt;F60,F60,I60)))</f>
        <v>5891600.16863014</v>
      </c>
      <c r="K60" s="29" t="n">
        <f aca="false">(J60-$C60)/$C60</f>
        <v>0.259922141712867</v>
      </c>
      <c r="L60" s="0" t="s">
        <v>81</v>
      </c>
    </row>
    <row collapsed="false" customFormat="false" customHeight="false" hidden="false" ht="13.3" outlineLevel="0" r="61">
      <c r="A61" s="5" t="s">
        <v>63</v>
      </c>
      <c r="B61" s="16" t="n">
        <v>163804.601863015</v>
      </c>
      <c r="C61" s="16" t="n">
        <v>1281225.91058213</v>
      </c>
      <c r="D61" s="29" t="n">
        <f aca="false">(B61-C61)/C61</f>
        <v>-0.872150102093557</v>
      </c>
      <c r="E61" s="0" t="s">
        <v>144</v>
      </c>
      <c r="F61" s="30" t="n">
        <f aca="false">'calvad v2 summaries'!J175</f>
        <v>819023.009315069</v>
      </c>
      <c r="G61" s="29" t="n">
        <f aca="false">(F61-$C61)/$C61</f>
        <v>-0.360750510467789</v>
      </c>
      <c r="H61" s="30" t="n">
        <f aca="false">'calvad v2 summaries'!J349</f>
        <v>5452577.96872146</v>
      </c>
      <c r="I61" s="30" t="n">
        <f aca="false">H61+F61</f>
        <v>6271600.97803653</v>
      </c>
      <c r="J61" s="30" t="n">
        <f aca="false">IF(F61=0,H61,(IF(H61&gt;F61,F61,I61)))</f>
        <v>819023.009315069</v>
      </c>
      <c r="K61" s="29" t="n">
        <f aca="false">(J61-$C61)/$C61</f>
        <v>-0.360750510467789</v>
      </c>
      <c r="L61" s="0" t="s">
        <v>81</v>
      </c>
    </row>
    <row collapsed="false" customFormat="false" customHeight="false" hidden="false" ht="13.3" outlineLevel="0" r="62">
      <c r="A62" s="31" t="s">
        <v>145</v>
      </c>
      <c r="B62" s="17" t="n">
        <f aca="false">SUM(B4:B61)</f>
        <v>414784176.884302</v>
      </c>
      <c r="C62" s="17" t="n">
        <f aca="false">SUM(C4:C61)</f>
        <v>655063690.281237</v>
      </c>
      <c r="D62" s="29" t="n">
        <f aca="false">(B62-C62)/C62</f>
        <v>-0.366803284874142</v>
      </c>
      <c r="E62" s="0" t="s">
        <v>146</v>
      </c>
      <c r="F62" s="32" t="n">
        <f aca="false">SUM(F4:F61)</f>
        <v>1242950449.49051</v>
      </c>
      <c r="G62" s="29" t="n">
        <f aca="false">(F62-$C62)/$C62</f>
        <v>0.897449771573928</v>
      </c>
      <c r="H62" s="32" t="n">
        <f aca="false">SUM(H4:H61)</f>
        <v>3311940242.03517</v>
      </c>
      <c r="I62" s="32" t="n">
        <f aca="false">SUM(I4:I61)</f>
        <v>4554890691.52567</v>
      </c>
      <c r="J62" s="32" t="n">
        <f aca="false">SUM(J4:J61)</f>
        <v>1550613454.54295</v>
      </c>
      <c r="K62" s="29" t="n">
        <f aca="false">(J62-$C62)/$C62</f>
        <v>1.36711861388201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9"/>
  <sheetViews>
    <sheetView colorId="64" defaultGridColor="true" rightToLeft="false" showFormulas="false" showGridLines="true" showOutlineSymbols="true" showRowColHeaders="true" showZeros="true" tabSelected="false" topLeftCell="F263" view="normal" windowProtection="false" workbookViewId="0" zoomScale="100" zoomScaleNormal="100" zoomScalePageLayoutView="100">
      <selection activeCell="J118" activeCellId="0" pane="topLeft" sqref="J118"/>
    </sheetView>
  </sheetViews>
  <sheetFormatPr defaultRowHeight="12.8"/>
  <cols>
    <col collapsed="false" hidden="false" max="1" min="1" style="0" width="3.83163265306122"/>
    <col collapsed="false" hidden="false" max="2" min="2" style="0" width="17"/>
    <col collapsed="false" hidden="false" max="3" min="3" style="0" width="4.9030612244898"/>
    <col collapsed="false" hidden="false" max="4" min="4" style="0" width="13.1020408163265"/>
    <col collapsed="false" hidden="false" max="5" min="5" style="0" width="16.1887755102041"/>
    <col collapsed="false" hidden="false" max="6" min="6" style="0" width="5.31122448979592"/>
    <col collapsed="false" hidden="false" max="8" min="7" style="0" width="16.1887755102041"/>
    <col collapsed="false" hidden="false" max="9" min="9" style="0" width="21.2908163265306"/>
    <col collapsed="false" hidden="false" max="10" min="10" style="0" width="16.1887755102041"/>
    <col collapsed="false" hidden="false" max="1025" min="11" style="0" width="11.5204081632653"/>
  </cols>
  <sheetData>
    <row collapsed="false" customFormat="false" customHeight="false" hidden="false" ht="13.3" outlineLevel="0" r="1">
      <c r="A1" s="0" t="s">
        <v>147</v>
      </c>
      <c r="B1" s="0" t="s">
        <v>73</v>
      </c>
      <c r="C1" s="0" t="s">
        <v>148</v>
      </c>
      <c r="D1" s="0" t="s">
        <v>149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</row>
    <row collapsed="false" customFormat="false" customHeight="false" hidden="false" ht="13.3" outlineLevel="0" r="2">
      <c r="A2" s="0" t="n">
        <v>0</v>
      </c>
      <c r="B2" s="0" t="s">
        <v>80</v>
      </c>
      <c r="C2" s="0" t="n">
        <v>2007</v>
      </c>
      <c r="D2" s="0" t="s">
        <v>156</v>
      </c>
      <c r="E2" s="0" t="n">
        <v>10520221822.06</v>
      </c>
      <c r="F2" s="0" t="n">
        <v>365</v>
      </c>
      <c r="G2" s="0" t="n">
        <v>11898823.38</v>
      </c>
      <c r="H2" s="0" t="n">
        <v>43468836.2</v>
      </c>
      <c r="I2" s="0" t="n">
        <v>3.13994568815128E+017</v>
      </c>
      <c r="J2" s="0" t="n">
        <v>28822525.5398904</v>
      </c>
    </row>
    <row collapsed="false" customFormat="false" customHeight="false" hidden="false" ht="13.3" outlineLevel="0" r="3">
      <c r="A3" s="0" t="n">
        <v>6</v>
      </c>
      <c r="B3" s="0" t="s">
        <v>83</v>
      </c>
      <c r="C3" s="0" t="n">
        <v>2007</v>
      </c>
      <c r="D3" s="0" t="s">
        <v>156</v>
      </c>
      <c r="E3" s="0" t="n">
        <v>0</v>
      </c>
      <c r="F3" s="0" t="n">
        <v>365</v>
      </c>
      <c r="G3" s="0" t="n">
        <v>0</v>
      </c>
      <c r="H3" s="0" t="n">
        <v>0</v>
      </c>
      <c r="I3" s="0" t="n">
        <v>0</v>
      </c>
      <c r="J3" s="0" t="n">
        <v>0</v>
      </c>
    </row>
    <row collapsed="false" customFormat="false" customHeight="false" hidden="false" ht="13.3" outlineLevel="0" r="4">
      <c r="A4" s="0" t="n">
        <v>12</v>
      </c>
      <c r="B4" s="0" t="s">
        <v>85</v>
      </c>
      <c r="C4" s="0" t="n">
        <v>2007</v>
      </c>
      <c r="D4" s="0" t="s">
        <v>156</v>
      </c>
      <c r="E4" s="0" t="n">
        <v>0</v>
      </c>
      <c r="F4" s="0" t="n">
        <v>365</v>
      </c>
      <c r="G4" s="0" t="n">
        <v>0</v>
      </c>
      <c r="H4" s="0" t="n">
        <v>0</v>
      </c>
      <c r="I4" s="0" t="n">
        <v>0</v>
      </c>
      <c r="J4" s="0" t="n">
        <v>0</v>
      </c>
    </row>
    <row collapsed="false" customFormat="false" customHeight="false" hidden="false" ht="13.3" outlineLevel="0" r="5">
      <c r="A5" s="0" t="n">
        <v>18</v>
      </c>
      <c r="B5" s="0" t="s">
        <v>86</v>
      </c>
      <c r="C5" s="0" t="n">
        <v>2007</v>
      </c>
      <c r="D5" s="0" t="s">
        <v>156</v>
      </c>
      <c r="E5" s="0" t="n">
        <v>48801562286.64</v>
      </c>
      <c r="F5" s="0" t="n">
        <v>365</v>
      </c>
      <c r="G5" s="0" t="n">
        <v>59957280</v>
      </c>
      <c r="H5" s="0" t="n">
        <v>159449040</v>
      </c>
      <c r="I5" s="0" t="n">
        <v>6.70608198599624E+018</v>
      </c>
      <c r="J5" s="0" t="n">
        <v>133702910.374356</v>
      </c>
    </row>
    <row collapsed="false" customFormat="false" customHeight="false" hidden="false" ht="13.3" outlineLevel="0" r="6">
      <c r="A6" s="0" t="n">
        <v>24</v>
      </c>
      <c r="B6" s="0" t="s">
        <v>89</v>
      </c>
      <c r="C6" s="0" t="n">
        <v>2007</v>
      </c>
      <c r="D6" s="0" t="s">
        <v>156</v>
      </c>
      <c r="E6" s="0" t="n">
        <v>0</v>
      </c>
      <c r="F6" s="0" t="n">
        <v>365</v>
      </c>
      <c r="G6" s="0" t="n">
        <v>0</v>
      </c>
      <c r="H6" s="0" t="n">
        <v>0</v>
      </c>
      <c r="I6" s="0" t="n">
        <v>0</v>
      </c>
      <c r="J6" s="0" t="n">
        <v>0</v>
      </c>
    </row>
    <row collapsed="false" customFormat="false" customHeight="false" hidden="false" ht="13.3" outlineLevel="0" r="7">
      <c r="A7" s="0" t="n">
        <v>30</v>
      </c>
      <c r="B7" s="0" t="s">
        <v>90</v>
      </c>
      <c r="C7" s="0" t="n">
        <v>2007</v>
      </c>
      <c r="D7" s="0" t="s">
        <v>156</v>
      </c>
      <c r="E7" s="0" t="n">
        <v>0</v>
      </c>
      <c r="F7" s="0" t="n">
        <v>365</v>
      </c>
      <c r="G7" s="0" t="n">
        <v>0</v>
      </c>
      <c r="H7" s="0" t="n">
        <v>0</v>
      </c>
      <c r="I7" s="0" t="n">
        <v>0</v>
      </c>
      <c r="J7" s="0" t="n">
        <v>0</v>
      </c>
    </row>
    <row collapsed="false" customFormat="false" customHeight="false" hidden="false" ht="13.3" outlineLevel="0" r="8">
      <c r="A8" s="0" t="n">
        <v>36</v>
      </c>
      <c r="B8" s="0" t="s">
        <v>91</v>
      </c>
      <c r="C8" s="0" t="n">
        <v>2007</v>
      </c>
      <c r="D8" s="0" t="s">
        <v>156</v>
      </c>
      <c r="E8" s="0" t="n">
        <v>3295873358.52</v>
      </c>
      <c r="F8" s="0" t="n">
        <v>365</v>
      </c>
      <c r="G8" s="0" t="n">
        <v>2375444.2</v>
      </c>
      <c r="H8" s="0" t="n">
        <v>12327398.37</v>
      </c>
      <c r="I8" s="0" t="n">
        <v>30703740770764400</v>
      </c>
      <c r="J8" s="0" t="n">
        <v>9029790.02334246</v>
      </c>
    </row>
    <row collapsed="false" customFormat="false" customHeight="false" hidden="false" ht="13.3" outlineLevel="0" r="9">
      <c r="A9" s="0" t="n">
        <v>42</v>
      </c>
      <c r="B9" s="0" t="s">
        <v>92</v>
      </c>
      <c r="C9" s="0" t="n">
        <v>2007</v>
      </c>
      <c r="D9" s="0" t="s">
        <v>156</v>
      </c>
      <c r="E9" s="0" t="n">
        <v>0</v>
      </c>
      <c r="F9" s="0" t="n">
        <v>365</v>
      </c>
      <c r="G9" s="0" t="n">
        <v>0</v>
      </c>
      <c r="H9" s="0" t="n">
        <v>0</v>
      </c>
      <c r="I9" s="0" t="n">
        <v>0</v>
      </c>
      <c r="J9" s="0" t="n">
        <v>0</v>
      </c>
    </row>
    <row collapsed="false" customFormat="false" customHeight="false" hidden="false" ht="13.3" outlineLevel="0" r="10">
      <c r="A10" s="0" t="n">
        <v>48</v>
      </c>
      <c r="B10" s="0" t="s">
        <v>93</v>
      </c>
      <c r="C10" s="0" t="n">
        <v>2007</v>
      </c>
      <c r="D10" s="0" t="s">
        <v>156</v>
      </c>
      <c r="E10" s="0" t="n">
        <v>1256570163.09</v>
      </c>
      <c r="F10" s="0" t="n">
        <v>365</v>
      </c>
      <c r="G10" s="0" t="n">
        <v>350696.89</v>
      </c>
      <c r="H10" s="0" t="n">
        <v>8036077.72</v>
      </c>
      <c r="I10" s="0" t="n">
        <v>6226192339904120</v>
      </c>
      <c r="J10" s="0" t="n">
        <v>3442657.98106849</v>
      </c>
    </row>
    <row collapsed="false" customFormat="false" customHeight="false" hidden="false" ht="13.3" outlineLevel="0" r="11">
      <c r="A11" s="0" t="n">
        <v>54</v>
      </c>
      <c r="B11" s="0" t="s">
        <v>95</v>
      </c>
      <c r="C11" s="0" t="n">
        <v>2007</v>
      </c>
      <c r="D11" s="0" t="s">
        <v>156</v>
      </c>
      <c r="E11" s="0" t="n">
        <v>38765437140.63</v>
      </c>
      <c r="F11" s="0" t="n">
        <v>365</v>
      </c>
      <c r="G11" s="0" t="n">
        <v>67788123.76</v>
      </c>
      <c r="H11" s="0" t="n">
        <v>138737362.03</v>
      </c>
      <c r="I11" s="0" t="n">
        <v>4.21035860938598E+018</v>
      </c>
      <c r="J11" s="0" t="n">
        <v>106206677.097616</v>
      </c>
    </row>
    <row collapsed="false" customFormat="false" customHeight="false" hidden="false" ht="13.3" outlineLevel="0" r="12">
      <c r="A12" s="0" t="n">
        <v>60</v>
      </c>
      <c r="B12" s="0" t="s">
        <v>96</v>
      </c>
      <c r="C12" s="0" t="n">
        <v>2007</v>
      </c>
      <c r="D12" s="0" t="s">
        <v>156</v>
      </c>
      <c r="E12" s="0" t="n">
        <v>14417332599.12</v>
      </c>
      <c r="F12" s="0" t="n">
        <v>365</v>
      </c>
      <c r="G12" s="0" t="n">
        <v>26766720</v>
      </c>
      <c r="H12" s="0" t="n">
        <v>67656960</v>
      </c>
      <c r="I12" s="0" t="n">
        <v>5.87791618868553E+017</v>
      </c>
      <c r="J12" s="0" t="n">
        <v>39499541.3674521</v>
      </c>
    </row>
    <row collapsed="false" customFormat="false" customHeight="false" hidden="false" ht="13.3" outlineLevel="0" r="13">
      <c r="A13" s="0" t="n">
        <v>66</v>
      </c>
      <c r="B13" s="0" t="s">
        <v>97</v>
      </c>
      <c r="C13" s="0" t="n">
        <v>2007</v>
      </c>
      <c r="D13" s="0" t="s">
        <v>156</v>
      </c>
      <c r="E13" s="0" t="n">
        <v>13373713891.86</v>
      </c>
      <c r="F13" s="0" t="n">
        <v>365</v>
      </c>
      <c r="G13" s="0" t="n">
        <v>20794320</v>
      </c>
      <c r="H13" s="0" t="n">
        <v>49576509.1</v>
      </c>
      <c r="I13" s="0" t="n">
        <v>5.0025191949375E+017</v>
      </c>
      <c r="J13" s="0" t="n">
        <v>36640312.0324932</v>
      </c>
    </row>
    <row collapsed="false" customFormat="false" customHeight="false" hidden="false" ht="13.3" outlineLevel="0" r="14">
      <c r="A14" s="0" t="n">
        <v>72</v>
      </c>
      <c r="B14" s="0" t="s">
        <v>98</v>
      </c>
      <c r="C14" s="0" t="n">
        <v>2007</v>
      </c>
      <c r="D14" s="0" t="s">
        <v>156</v>
      </c>
      <c r="E14" s="0" t="n">
        <v>15978306780.71</v>
      </c>
      <c r="F14" s="0" t="n">
        <v>365</v>
      </c>
      <c r="G14" s="0" t="n">
        <v>10308662.37</v>
      </c>
      <c r="H14" s="0" t="n">
        <v>71951603.79</v>
      </c>
      <c r="I14" s="0" t="n">
        <v>7.16482962037769E+017</v>
      </c>
      <c r="J14" s="0" t="n">
        <v>43776182.9608493</v>
      </c>
    </row>
    <row collapsed="false" customFormat="false" customHeight="false" hidden="false" ht="13.3" outlineLevel="0" r="15">
      <c r="A15" s="0" t="n">
        <v>78</v>
      </c>
      <c r="B15" s="0" t="s">
        <v>99</v>
      </c>
      <c r="C15" s="0" t="n">
        <v>2007</v>
      </c>
      <c r="D15" s="0" t="s">
        <v>156</v>
      </c>
      <c r="E15" s="0" t="n">
        <v>0</v>
      </c>
      <c r="F15" s="0" t="n">
        <v>365</v>
      </c>
      <c r="G15" s="0" t="n">
        <v>0</v>
      </c>
      <c r="H15" s="0" t="n">
        <v>0</v>
      </c>
      <c r="I15" s="0" t="n">
        <v>0</v>
      </c>
      <c r="J15" s="0" t="n">
        <v>0</v>
      </c>
    </row>
    <row collapsed="false" customFormat="false" customHeight="false" hidden="false" ht="13.3" outlineLevel="0" r="16">
      <c r="A16" s="0" t="n">
        <v>84</v>
      </c>
      <c r="B16" s="0" t="s">
        <v>100</v>
      </c>
      <c r="C16" s="0" t="n">
        <v>2007</v>
      </c>
      <c r="D16" s="0" t="s">
        <v>156</v>
      </c>
      <c r="E16" s="0" t="n">
        <v>23407634774.4</v>
      </c>
      <c r="F16" s="0" t="n">
        <v>365</v>
      </c>
      <c r="G16" s="0" t="n">
        <v>0</v>
      </c>
      <c r="H16" s="0" t="n">
        <v>177184800</v>
      </c>
      <c r="I16" s="0" t="n">
        <v>1.67049948429834E+018</v>
      </c>
      <c r="J16" s="0" t="n">
        <v>64130506.2312329</v>
      </c>
    </row>
    <row collapsed="false" customFormat="false" customHeight="false" hidden="false" ht="13.3" outlineLevel="0" r="17">
      <c r="A17" s="0" t="n">
        <v>90</v>
      </c>
      <c r="B17" s="0" t="s">
        <v>101</v>
      </c>
      <c r="C17" s="0" t="n">
        <v>2007</v>
      </c>
      <c r="D17" s="0" t="s">
        <v>156</v>
      </c>
      <c r="E17" s="0" t="n">
        <v>0</v>
      </c>
      <c r="F17" s="0" t="n">
        <v>365</v>
      </c>
      <c r="G17" s="0" t="n">
        <v>0</v>
      </c>
      <c r="H17" s="0" t="n">
        <v>0</v>
      </c>
      <c r="I17" s="0" t="n">
        <v>0</v>
      </c>
      <c r="J17" s="0" t="n">
        <v>0</v>
      </c>
    </row>
    <row collapsed="false" customFormat="false" customHeight="false" hidden="false" ht="13.3" outlineLevel="0" r="18">
      <c r="A18" s="0" t="n">
        <v>96</v>
      </c>
      <c r="B18" s="0" t="s">
        <v>102</v>
      </c>
      <c r="C18" s="0" t="n">
        <v>2007</v>
      </c>
      <c r="D18" s="0" t="s">
        <v>156</v>
      </c>
      <c r="E18" s="0" t="n">
        <v>0</v>
      </c>
      <c r="F18" s="0" t="n">
        <v>365</v>
      </c>
      <c r="G18" s="0" t="n">
        <v>0</v>
      </c>
      <c r="H18" s="0" t="n">
        <v>0</v>
      </c>
      <c r="I18" s="0" t="n">
        <v>0</v>
      </c>
      <c r="J18" s="0" t="n">
        <v>0</v>
      </c>
    </row>
    <row collapsed="false" customFormat="false" customHeight="false" hidden="false" ht="13.3" outlineLevel="0" r="19">
      <c r="A19" s="0" t="n">
        <v>102</v>
      </c>
      <c r="B19" s="0" t="s">
        <v>103</v>
      </c>
      <c r="C19" s="0" t="n">
        <v>2007</v>
      </c>
      <c r="D19" s="0" t="s">
        <v>156</v>
      </c>
      <c r="E19" s="0" t="n">
        <v>1009079795.64</v>
      </c>
      <c r="F19" s="0" t="n">
        <v>365</v>
      </c>
      <c r="G19" s="0" t="n">
        <v>1414607.47</v>
      </c>
      <c r="H19" s="0" t="n">
        <v>4515147.76</v>
      </c>
      <c r="I19" s="0" t="n">
        <v>2882415990597840</v>
      </c>
      <c r="J19" s="0" t="n">
        <v>2764602.17983562</v>
      </c>
    </row>
    <row collapsed="false" customFormat="false" customHeight="false" hidden="false" ht="13.3" outlineLevel="0" r="20">
      <c r="A20" s="0" t="n">
        <v>108</v>
      </c>
      <c r="B20" s="0" t="s">
        <v>104</v>
      </c>
      <c r="C20" s="0" t="n">
        <v>2007</v>
      </c>
      <c r="D20" s="0" t="s">
        <v>156</v>
      </c>
      <c r="E20" s="0" t="n">
        <v>38430771719.75</v>
      </c>
      <c r="F20" s="0" t="n">
        <v>365</v>
      </c>
      <c r="G20" s="0" t="n">
        <v>76799555.2</v>
      </c>
      <c r="H20" s="0" t="n">
        <v>743419933.51</v>
      </c>
      <c r="I20" s="0" t="n">
        <v>4.52290733110881E+018</v>
      </c>
      <c r="J20" s="0" t="n">
        <v>105289785.533562</v>
      </c>
    </row>
    <row collapsed="false" customFormat="false" customHeight="false" hidden="false" ht="13.3" outlineLevel="0" r="21">
      <c r="A21" s="0" t="n">
        <v>114</v>
      </c>
      <c r="B21" s="0" t="s">
        <v>105</v>
      </c>
      <c r="C21" s="0" t="n">
        <v>2007</v>
      </c>
      <c r="D21" s="0" t="s">
        <v>156</v>
      </c>
      <c r="E21" s="0" t="n">
        <v>8024113766.26</v>
      </c>
      <c r="F21" s="0" t="n">
        <v>365</v>
      </c>
      <c r="G21" s="0" t="n">
        <v>13996087.96</v>
      </c>
      <c r="H21" s="0" t="n">
        <v>28682609.58</v>
      </c>
      <c r="I21" s="0" t="n">
        <v>1.80315659329925E+017</v>
      </c>
      <c r="J21" s="0" t="n">
        <v>21983873.3322192</v>
      </c>
    </row>
    <row collapsed="false" customFormat="false" customHeight="false" hidden="false" ht="13.3" outlineLevel="0" r="22">
      <c r="A22" s="0" t="n">
        <v>120</v>
      </c>
      <c r="B22" s="0" t="s">
        <v>106</v>
      </c>
      <c r="C22" s="0" t="n">
        <v>2007</v>
      </c>
      <c r="D22" s="0" t="s">
        <v>156</v>
      </c>
      <c r="E22" s="0" t="n">
        <v>1039906656.19</v>
      </c>
      <c r="F22" s="0" t="n">
        <v>365</v>
      </c>
      <c r="G22" s="0" t="n">
        <v>1430262.73</v>
      </c>
      <c r="H22" s="0" t="n">
        <v>4240824.74</v>
      </c>
      <c r="I22" s="0" t="n">
        <v>3038156708406340</v>
      </c>
      <c r="J22" s="0" t="n">
        <v>2849059.3320274</v>
      </c>
    </row>
    <row collapsed="false" customFormat="false" customHeight="false" hidden="false" ht="13.3" outlineLevel="0" r="23">
      <c r="A23" s="0" t="n">
        <v>126</v>
      </c>
      <c r="B23" s="0" t="s">
        <v>107</v>
      </c>
      <c r="C23" s="0" t="n">
        <v>2007</v>
      </c>
      <c r="D23" s="0" t="s">
        <v>156</v>
      </c>
      <c r="E23" s="0" t="n">
        <v>0</v>
      </c>
      <c r="F23" s="0" t="n">
        <v>365</v>
      </c>
      <c r="G23" s="0" t="n">
        <v>0</v>
      </c>
      <c r="H23" s="0" t="n">
        <v>0</v>
      </c>
      <c r="I23" s="0" t="n">
        <v>0</v>
      </c>
      <c r="J23" s="0" t="n">
        <v>0</v>
      </c>
    </row>
    <row collapsed="false" customFormat="false" customHeight="false" hidden="false" ht="13.3" outlineLevel="0" r="24">
      <c r="A24" s="0" t="n">
        <v>132</v>
      </c>
      <c r="B24" s="0" t="s">
        <v>108</v>
      </c>
      <c r="C24" s="0" t="n">
        <v>2007</v>
      </c>
      <c r="D24" s="0" t="s">
        <v>156</v>
      </c>
      <c r="E24" s="0" t="n">
        <v>0</v>
      </c>
      <c r="F24" s="0" t="n">
        <v>365</v>
      </c>
      <c r="G24" s="0" t="n">
        <v>0</v>
      </c>
      <c r="H24" s="0" t="n">
        <v>0</v>
      </c>
      <c r="I24" s="0" t="n">
        <v>0</v>
      </c>
      <c r="J24" s="0" t="n">
        <v>0</v>
      </c>
    </row>
    <row collapsed="false" customFormat="false" customHeight="false" hidden="false" ht="13.3" outlineLevel="0" r="25">
      <c r="A25" s="0" t="n">
        <v>138</v>
      </c>
      <c r="B25" s="0" t="s">
        <v>109</v>
      </c>
      <c r="C25" s="0" t="n">
        <v>2007</v>
      </c>
      <c r="D25" s="0" t="s">
        <v>156</v>
      </c>
      <c r="E25" s="0" t="n">
        <v>6820976594.32</v>
      </c>
      <c r="F25" s="0" t="n">
        <v>365</v>
      </c>
      <c r="G25" s="0" t="n">
        <v>12979836.17</v>
      </c>
      <c r="H25" s="0" t="n">
        <v>29470571.06</v>
      </c>
      <c r="I25" s="0" t="n">
        <v>1.30294375664546E+017</v>
      </c>
      <c r="J25" s="0" t="n">
        <v>18687607.107726</v>
      </c>
    </row>
    <row collapsed="false" customFormat="false" customHeight="false" hidden="false" ht="13.3" outlineLevel="0" r="26">
      <c r="A26" s="0" t="n">
        <v>144</v>
      </c>
      <c r="B26" s="0" t="s">
        <v>110</v>
      </c>
      <c r="C26" s="0" t="n">
        <v>2007</v>
      </c>
      <c r="D26" s="0" t="s">
        <v>156</v>
      </c>
      <c r="E26" s="0" t="n">
        <v>0</v>
      </c>
      <c r="F26" s="0" t="n">
        <v>365</v>
      </c>
      <c r="G26" s="0" t="n">
        <v>0</v>
      </c>
      <c r="H26" s="0" t="n">
        <v>0</v>
      </c>
      <c r="I26" s="0" t="n">
        <v>0</v>
      </c>
      <c r="J26" s="0" t="n">
        <v>0</v>
      </c>
    </row>
    <row collapsed="false" customFormat="false" customHeight="false" hidden="false" ht="13.3" outlineLevel="0" r="27">
      <c r="A27" s="0" t="n">
        <v>150</v>
      </c>
      <c r="B27" s="0" t="s">
        <v>111</v>
      </c>
      <c r="C27" s="0" t="n">
        <v>2007</v>
      </c>
      <c r="D27" s="0" t="s">
        <v>156</v>
      </c>
      <c r="E27" s="0" t="n">
        <v>0</v>
      </c>
      <c r="F27" s="0" t="n">
        <v>365</v>
      </c>
      <c r="G27" s="0" t="n">
        <v>0</v>
      </c>
      <c r="H27" s="0" t="n">
        <v>0</v>
      </c>
      <c r="I27" s="0" t="n">
        <v>0</v>
      </c>
      <c r="J27" s="0" t="n">
        <v>0</v>
      </c>
    </row>
    <row collapsed="false" customFormat="false" customHeight="false" hidden="false" ht="13.3" outlineLevel="0" r="28">
      <c r="A28" s="0" t="n">
        <v>156</v>
      </c>
      <c r="B28" s="0" t="s">
        <v>112</v>
      </c>
      <c r="C28" s="0" t="n">
        <v>2007</v>
      </c>
      <c r="D28" s="0" t="s">
        <v>156</v>
      </c>
      <c r="E28" s="0" t="n">
        <v>21133613996.41</v>
      </c>
      <c r="F28" s="0" t="n">
        <v>365</v>
      </c>
      <c r="G28" s="0" t="n">
        <v>0</v>
      </c>
      <c r="H28" s="0" t="n">
        <v>104665860</v>
      </c>
      <c r="I28" s="0" t="n">
        <v>1.28331726914193E+018</v>
      </c>
      <c r="J28" s="0" t="n">
        <v>57900312.3189315</v>
      </c>
    </row>
    <row collapsed="false" customFormat="false" customHeight="false" hidden="false" ht="13.3" outlineLevel="0" r="29">
      <c r="A29" s="0" t="n">
        <v>162</v>
      </c>
      <c r="B29" s="0" t="s">
        <v>113</v>
      </c>
      <c r="C29" s="0" t="n">
        <v>2007</v>
      </c>
      <c r="D29" s="0" t="s">
        <v>156</v>
      </c>
      <c r="E29" s="0" t="n">
        <v>319592530.45</v>
      </c>
      <c r="F29" s="0" t="n">
        <v>365</v>
      </c>
      <c r="G29" s="0" t="n">
        <v>599478.24</v>
      </c>
      <c r="H29" s="0" t="n">
        <v>1012240.63</v>
      </c>
      <c r="I29" s="0" t="n">
        <v>281127120278097</v>
      </c>
      <c r="J29" s="0" t="n">
        <v>875595.973835617</v>
      </c>
    </row>
    <row collapsed="false" customFormat="false" customHeight="false" hidden="false" ht="13.3" outlineLevel="0" r="30">
      <c r="A30" s="0" t="n">
        <v>168</v>
      </c>
      <c r="B30" s="0" t="s">
        <v>114</v>
      </c>
      <c r="C30" s="0" t="n">
        <v>2007</v>
      </c>
      <c r="D30" s="0" t="s">
        <v>156</v>
      </c>
      <c r="E30" s="0" t="n">
        <v>708603939.97</v>
      </c>
      <c r="F30" s="0" t="n">
        <v>365</v>
      </c>
      <c r="G30" s="0" t="n">
        <v>189562.2</v>
      </c>
      <c r="H30" s="0" t="n">
        <v>4529457.56</v>
      </c>
      <c r="I30" s="0" t="n">
        <v>2114630697846410</v>
      </c>
      <c r="J30" s="0" t="n">
        <v>1941380.65745205</v>
      </c>
    </row>
    <row collapsed="false" customFormat="false" customHeight="false" hidden="false" ht="13.3" outlineLevel="0" r="31">
      <c r="A31" s="0" t="n">
        <v>174</v>
      </c>
      <c r="B31" s="0" t="s">
        <v>115</v>
      </c>
      <c r="C31" s="0" t="n">
        <v>2007</v>
      </c>
      <c r="D31" s="0" t="s">
        <v>156</v>
      </c>
      <c r="E31" s="0" t="n">
        <v>13569554156.09</v>
      </c>
      <c r="F31" s="0" t="n">
        <v>365</v>
      </c>
      <c r="G31" s="0" t="n">
        <v>20999758.25</v>
      </c>
      <c r="H31" s="0" t="n">
        <v>86237512.3</v>
      </c>
      <c r="I31" s="0" t="n">
        <v>6.19575999848338E+017</v>
      </c>
      <c r="J31" s="0" t="n">
        <v>37176860.7016164</v>
      </c>
    </row>
    <row collapsed="false" customFormat="false" customHeight="false" hidden="false" ht="13.3" outlineLevel="0" r="32">
      <c r="A32" s="0" t="n">
        <v>180</v>
      </c>
      <c r="B32" s="0" t="s">
        <v>116</v>
      </c>
      <c r="C32" s="0" t="n">
        <v>2007</v>
      </c>
      <c r="D32" s="0" t="s">
        <v>156</v>
      </c>
      <c r="E32" s="0" t="n">
        <v>14911042939.4</v>
      </c>
      <c r="F32" s="0" t="n">
        <v>365</v>
      </c>
      <c r="G32" s="0" t="n">
        <v>9243040.49</v>
      </c>
      <c r="H32" s="0" t="n">
        <v>81689466.54</v>
      </c>
      <c r="I32" s="0" t="n">
        <v>7.92753782787533E+017</v>
      </c>
      <c r="J32" s="0" t="n">
        <v>40852172.4367123</v>
      </c>
    </row>
    <row collapsed="false" customFormat="false" customHeight="false" hidden="false" ht="13.3" outlineLevel="0" r="33">
      <c r="A33" s="0" t="n">
        <v>186</v>
      </c>
      <c r="B33" s="0" t="s">
        <v>117</v>
      </c>
      <c r="C33" s="0" t="n">
        <v>2007</v>
      </c>
      <c r="D33" s="0" t="s">
        <v>156</v>
      </c>
      <c r="E33" s="0" t="n">
        <v>0</v>
      </c>
      <c r="F33" s="0" t="n">
        <v>365</v>
      </c>
      <c r="G33" s="0" t="n">
        <v>0</v>
      </c>
      <c r="H33" s="0" t="n">
        <v>0</v>
      </c>
      <c r="I33" s="0" t="n">
        <v>0</v>
      </c>
      <c r="J33" s="0" t="n">
        <v>0</v>
      </c>
    </row>
    <row collapsed="false" customFormat="false" customHeight="false" hidden="false" ht="13.3" outlineLevel="0" r="34">
      <c r="A34" s="0" t="n">
        <v>192</v>
      </c>
      <c r="B34" s="0" t="s">
        <v>118</v>
      </c>
      <c r="C34" s="0" t="n">
        <v>2007</v>
      </c>
      <c r="D34" s="0" t="s">
        <v>156</v>
      </c>
      <c r="E34" s="0" t="n">
        <v>116006070085.71</v>
      </c>
      <c r="F34" s="0" t="n">
        <v>365</v>
      </c>
      <c r="G34" s="0" t="n">
        <v>241395681.59</v>
      </c>
      <c r="H34" s="0" t="n">
        <v>396070711.69</v>
      </c>
      <c r="I34" s="0" t="n">
        <v>3.7055728059406E+019</v>
      </c>
      <c r="J34" s="0" t="n">
        <v>317824849.54989</v>
      </c>
    </row>
    <row collapsed="false" customFormat="false" customHeight="false" hidden="false" ht="13.3" outlineLevel="0" r="35">
      <c r="A35" s="0" t="n">
        <v>198</v>
      </c>
      <c r="B35" s="0" t="s">
        <v>119</v>
      </c>
      <c r="C35" s="0" t="n">
        <v>2007</v>
      </c>
      <c r="D35" s="0" t="s">
        <v>156</v>
      </c>
      <c r="E35" s="0" t="n">
        <v>30464518428.2</v>
      </c>
      <c r="F35" s="0" t="n">
        <v>365</v>
      </c>
      <c r="G35" s="0" t="n">
        <v>47807619.12</v>
      </c>
      <c r="H35" s="0" t="n">
        <v>113337899.7</v>
      </c>
      <c r="I35" s="0" t="n">
        <v>2.6210098214613E+018</v>
      </c>
      <c r="J35" s="0" t="n">
        <v>83464434.049863</v>
      </c>
    </row>
    <row collapsed="false" customFormat="false" customHeight="false" hidden="false" ht="13.3" outlineLevel="0" r="36">
      <c r="A36" s="0" t="n">
        <v>204</v>
      </c>
      <c r="B36" s="0" t="s">
        <v>120</v>
      </c>
      <c r="C36" s="0" t="n">
        <v>2007</v>
      </c>
      <c r="D36" s="0" t="s">
        <v>156</v>
      </c>
      <c r="E36" s="0" t="n">
        <v>3070048580.16</v>
      </c>
      <c r="F36" s="0" t="n">
        <v>365</v>
      </c>
      <c r="G36" s="0" t="n">
        <v>0</v>
      </c>
      <c r="H36" s="0" t="n">
        <v>11255724.42</v>
      </c>
      <c r="I36" s="0" t="n">
        <v>26941635013067700</v>
      </c>
      <c r="J36" s="0" t="n">
        <v>8411092.00043836</v>
      </c>
    </row>
    <row collapsed="false" customFormat="false" customHeight="false" hidden="false" ht="13.3" outlineLevel="0" r="37">
      <c r="A37" s="0" t="n">
        <v>210</v>
      </c>
      <c r="B37" s="0" t="s">
        <v>121</v>
      </c>
      <c r="C37" s="0" t="n">
        <v>2007</v>
      </c>
      <c r="D37" s="0" t="s">
        <v>156</v>
      </c>
      <c r="E37" s="0" t="n">
        <v>19809105834.47</v>
      </c>
      <c r="F37" s="0" t="n">
        <v>365</v>
      </c>
      <c r="G37" s="0" t="n">
        <v>38890414.98</v>
      </c>
      <c r="H37" s="0" t="n">
        <v>72542072.32</v>
      </c>
      <c r="I37" s="0" t="n">
        <v>1.08401495568467E+018</v>
      </c>
      <c r="J37" s="0" t="n">
        <v>54271522.8341644</v>
      </c>
    </row>
    <row collapsed="false" customFormat="false" customHeight="false" hidden="false" ht="13.3" outlineLevel="0" r="38">
      <c r="A38" s="0" t="n">
        <v>216</v>
      </c>
      <c r="B38" s="0" t="s">
        <v>122</v>
      </c>
      <c r="C38" s="0" t="n">
        <v>2007</v>
      </c>
      <c r="D38" s="0" t="s">
        <v>156</v>
      </c>
      <c r="E38" s="0" t="n">
        <v>38168433422.17</v>
      </c>
      <c r="F38" s="0" t="n">
        <v>365</v>
      </c>
      <c r="G38" s="0" t="n">
        <v>55770452.24</v>
      </c>
      <c r="H38" s="0" t="n">
        <v>144249363.8</v>
      </c>
      <c r="I38" s="0" t="n">
        <v>4.06687330540883E+018</v>
      </c>
      <c r="J38" s="0" t="n">
        <v>104571050.471699</v>
      </c>
    </row>
    <row collapsed="false" customFormat="false" customHeight="false" hidden="false" ht="13.3" outlineLevel="0" r="39">
      <c r="A39" s="0" t="n">
        <v>222</v>
      </c>
      <c r="B39" s="0" t="s">
        <v>123</v>
      </c>
      <c r="C39" s="0" t="n">
        <v>2007</v>
      </c>
      <c r="D39" s="0" t="s">
        <v>156</v>
      </c>
      <c r="E39" s="0" t="n">
        <v>923251948.14</v>
      </c>
      <c r="F39" s="0" t="n">
        <v>365</v>
      </c>
      <c r="G39" s="0" t="n">
        <v>797955.34</v>
      </c>
      <c r="H39" s="0" t="n">
        <v>6678559.06</v>
      </c>
      <c r="I39" s="0" t="n">
        <v>2545120844927760</v>
      </c>
      <c r="J39" s="0" t="n">
        <v>2529457.39216438</v>
      </c>
    </row>
    <row collapsed="false" customFormat="false" customHeight="false" hidden="false" ht="13.3" outlineLevel="0" r="40">
      <c r="A40" s="0" t="n">
        <v>228</v>
      </c>
      <c r="B40" s="0" t="s">
        <v>125</v>
      </c>
      <c r="C40" s="0" t="n">
        <v>2007</v>
      </c>
      <c r="D40" s="0" t="s">
        <v>156</v>
      </c>
      <c r="E40" s="0" t="n">
        <v>53348364464.53</v>
      </c>
      <c r="F40" s="0" t="n">
        <v>365</v>
      </c>
      <c r="G40" s="0" t="n">
        <v>49910708.38</v>
      </c>
      <c r="H40" s="0" t="n">
        <v>189875270.91</v>
      </c>
      <c r="I40" s="0" t="n">
        <v>7.88491799635785E+018</v>
      </c>
      <c r="J40" s="0" t="n">
        <v>146159902.642548</v>
      </c>
    </row>
    <row collapsed="false" customFormat="false" customHeight="false" hidden="false" ht="13.3" outlineLevel="0" r="41">
      <c r="A41" s="0" t="n">
        <v>234</v>
      </c>
      <c r="B41" s="0" t="s">
        <v>126</v>
      </c>
      <c r="C41" s="0" t="n">
        <v>2007</v>
      </c>
      <c r="D41" s="0" t="s">
        <v>156</v>
      </c>
      <c r="E41" s="0" t="n">
        <v>39143727493.92</v>
      </c>
      <c r="F41" s="0" t="n">
        <v>365</v>
      </c>
      <c r="G41" s="0" t="n">
        <v>63021959.7</v>
      </c>
      <c r="H41" s="0" t="n">
        <v>142825377.9</v>
      </c>
      <c r="I41" s="0" t="n">
        <v>4.25100071187359E+018</v>
      </c>
      <c r="J41" s="0" t="n">
        <v>107243089.024438</v>
      </c>
    </row>
    <row collapsed="false" customFormat="false" customHeight="false" hidden="false" ht="13.3" outlineLevel="0" r="42">
      <c r="A42" s="0" t="n">
        <v>240</v>
      </c>
      <c r="B42" s="0" t="s">
        <v>127</v>
      </c>
      <c r="C42" s="0" t="n">
        <v>2007</v>
      </c>
      <c r="D42" s="0" t="s">
        <v>156</v>
      </c>
      <c r="E42" s="0" t="n">
        <v>7707486883.97</v>
      </c>
      <c r="F42" s="0" t="n">
        <v>365</v>
      </c>
      <c r="G42" s="0" t="n">
        <v>6576772.1</v>
      </c>
      <c r="H42" s="0" t="n">
        <v>26705224.21</v>
      </c>
      <c r="I42" s="0" t="n">
        <v>1.66640354939254E+017</v>
      </c>
      <c r="J42" s="0" t="n">
        <v>21116402.4218356</v>
      </c>
    </row>
    <row collapsed="false" customFormat="false" customHeight="false" hidden="false" ht="13.3" outlineLevel="0" r="43">
      <c r="A43" s="0" t="n">
        <v>246</v>
      </c>
      <c r="B43" s="0" t="s">
        <v>128</v>
      </c>
      <c r="C43" s="0" t="n">
        <v>2007</v>
      </c>
      <c r="D43" s="0" t="s">
        <v>156</v>
      </c>
      <c r="E43" s="0" t="n">
        <v>17952622366.2</v>
      </c>
      <c r="F43" s="0" t="n">
        <v>365</v>
      </c>
      <c r="G43" s="0" t="n">
        <v>24764645.1</v>
      </c>
      <c r="H43" s="0" t="n">
        <v>60986127.4</v>
      </c>
      <c r="I43" s="0" t="n">
        <v>8.96278796670272E+017</v>
      </c>
      <c r="J43" s="0" t="n">
        <v>49185266.7567123</v>
      </c>
    </row>
    <row collapsed="false" customFormat="false" customHeight="false" hidden="false" ht="13.3" outlineLevel="0" r="44">
      <c r="A44" s="0" t="n">
        <v>252</v>
      </c>
      <c r="B44" s="0" t="s">
        <v>129</v>
      </c>
      <c r="C44" s="0" t="n">
        <v>2007</v>
      </c>
      <c r="D44" s="0" t="s">
        <v>156</v>
      </c>
      <c r="E44" s="0" t="n">
        <v>21386662509.61</v>
      </c>
      <c r="F44" s="0" t="n">
        <v>365</v>
      </c>
      <c r="G44" s="0" t="n">
        <v>17743678.27</v>
      </c>
      <c r="H44" s="0" t="n">
        <v>77823722.07</v>
      </c>
      <c r="I44" s="0" t="n">
        <v>1.27987235623537E+018</v>
      </c>
      <c r="J44" s="0" t="n">
        <v>58593595.9167397</v>
      </c>
    </row>
    <row collapsed="false" customFormat="false" customHeight="false" hidden="false" ht="13.3" outlineLevel="0" r="45">
      <c r="A45" s="0" t="n">
        <v>258</v>
      </c>
      <c r="B45" s="0" t="s">
        <v>130</v>
      </c>
      <c r="C45" s="0" t="n">
        <v>2007</v>
      </c>
      <c r="D45" s="0" t="s">
        <v>156</v>
      </c>
      <c r="E45" s="0" t="n">
        <v>4752171547.04</v>
      </c>
      <c r="F45" s="0" t="n">
        <v>365</v>
      </c>
      <c r="G45" s="0" t="n">
        <v>3168141.63</v>
      </c>
      <c r="H45" s="0" t="n">
        <v>16957473.64</v>
      </c>
      <c r="I45" s="0" t="n">
        <v>63437912444789500</v>
      </c>
      <c r="J45" s="0" t="n">
        <v>13019648.0740822</v>
      </c>
    </row>
    <row collapsed="false" customFormat="false" customHeight="false" hidden="false" ht="13.3" outlineLevel="0" r="46">
      <c r="A46" s="0" t="n">
        <v>264</v>
      </c>
      <c r="B46" s="0" t="s">
        <v>131</v>
      </c>
      <c r="C46" s="0" t="n">
        <v>2007</v>
      </c>
      <c r="D46" s="0" t="s">
        <v>156</v>
      </c>
      <c r="E46" s="0" t="n">
        <v>9867315405.76</v>
      </c>
      <c r="F46" s="0" t="n">
        <v>365</v>
      </c>
      <c r="G46" s="0" t="n">
        <v>15535800</v>
      </c>
      <c r="H46" s="0" t="n">
        <v>44037000</v>
      </c>
      <c r="I46" s="0" t="n">
        <v>2.78024177704745E+017</v>
      </c>
      <c r="J46" s="0" t="n">
        <v>27033740.8376986</v>
      </c>
    </row>
    <row collapsed="false" customFormat="false" customHeight="false" hidden="false" ht="13.3" outlineLevel="0" r="47">
      <c r="A47" s="0" t="n">
        <v>270</v>
      </c>
      <c r="B47" s="0" t="s">
        <v>132</v>
      </c>
      <c r="C47" s="0" t="n">
        <v>2007</v>
      </c>
      <c r="D47" s="0" t="s">
        <v>156</v>
      </c>
      <c r="E47" s="0" t="n">
        <v>11588721.8</v>
      </c>
      <c r="F47" s="0" t="n">
        <v>365</v>
      </c>
      <c r="G47" s="0" t="n">
        <v>0</v>
      </c>
      <c r="H47" s="0" t="n">
        <v>75125.62</v>
      </c>
      <c r="I47" s="0" t="n">
        <v>604160254879.541</v>
      </c>
      <c r="J47" s="0" t="n">
        <v>31749.922739726</v>
      </c>
    </row>
    <row collapsed="false" customFormat="false" customHeight="false" hidden="false" ht="13.3" outlineLevel="0" r="48">
      <c r="A48" s="0" t="n">
        <v>276</v>
      </c>
      <c r="B48" s="0" t="s">
        <v>133</v>
      </c>
      <c r="C48" s="0" t="n">
        <v>2007</v>
      </c>
      <c r="D48" s="0" t="s">
        <v>156</v>
      </c>
      <c r="E48" s="0" t="n">
        <v>23541752056.3</v>
      </c>
      <c r="F48" s="0" t="n">
        <v>365</v>
      </c>
      <c r="G48" s="0" t="n">
        <v>31349700</v>
      </c>
      <c r="H48" s="0" t="n">
        <v>105109920</v>
      </c>
      <c r="I48" s="0" t="n">
        <v>1.58750868301719E+018</v>
      </c>
      <c r="J48" s="0" t="n">
        <v>64497950.8391781</v>
      </c>
    </row>
    <row collapsed="false" customFormat="false" customHeight="false" hidden="false" ht="13.3" outlineLevel="0" r="49">
      <c r="A49" s="0" t="n">
        <v>282</v>
      </c>
      <c r="B49" s="0" t="s">
        <v>134</v>
      </c>
      <c r="C49" s="0" t="n">
        <v>2007</v>
      </c>
      <c r="D49" s="0" t="s">
        <v>156</v>
      </c>
      <c r="E49" s="0" t="n">
        <v>22840664431.11</v>
      </c>
      <c r="F49" s="0" t="n">
        <v>365</v>
      </c>
      <c r="G49" s="0" t="n">
        <v>18352768.98</v>
      </c>
      <c r="H49" s="0" t="n">
        <v>145652055.99</v>
      </c>
      <c r="I49" s="0" t="n">
        <v>1.81091164295943E+018</v>
      </c>
      <c r="J49" s="0" t="n">
        <v>62577162.8249589</v>
      </c>
    </row>
    <row collapsed="false" customFormat="false" customHeight="false" hidden="false" ht="13.3" outlineLevel="0" r="50">
      <c r="A50" s="0" t="n">
        <v>288</v>
      </c>
      <c r="B50" s="0" t="s">
        <v>135</v>
      </c>
      <c r="C50" s="0" t="n">
        <v>2007</v>
      </c>
      <c r="D50" s="0" t="s">
        <v>156</v>
      </c>
      <c r="E50" s="0" t="n">
        <v>1660954829.32</v>
      </c>
      <c r="F50" s="0" t="n">
        <v>365</v>
      </c>
      <c r="G50" s="0" t="n">
        <v>0</v>
      </c>
      <c r="H50" s="0" t="n">
        <v>5578245.29</v>
      </c>
      <c r="I50" s="0" t="n">
        <v>7801373932417570</v>
      </c>
      <c r="J50" s="0" t="n">
        <v>4550561.17621918</v>
      </c>
    </row>
    <row collapsed="false" customFormat="false" customHeight="false" hidden="false" ht="13.3" outlineLevel="0" r="51">
      <c r="A51" s="0" t="n">
        <v>294</v>
      </c>
      <c r="B51" s="0" t="s">
        <v>136</v>
      </c>
      <c r="C51" s="0" t="n">
        <v>2007</v>
      </c>
      <c r="D51" s="0" t="s">
        <v>156</v>
      </c>
      <c r="E51" s="0" t="n">
        <v>11882117661.88</v>
      </c>
      <c r="F51" s="0" t="n">
        <v>365</v>
      </c>
      <c r="G51" s="0" t="n">
        <v>17172298.16</v>
      </c>
      <c r="H51" s="0" t="n">
        <v>43189388.32</v>
      </c>
      <c r="I51" s="0" t="n">
        <v>3.91632278612368E+017</v>
      </c>
      <c r="J51" s="0" t="n">
        <v>32553747.0188493</v>
      </c>
    </row>
    <row collapsed="false" customFormat="false" customHeight="false" hidden="false" ht="13.3" outlineLevel="0" r="52">
      <c r="A52" s="0" t="n">
        <v>300</v>
      </c>
      <c r="B52" s="0" t="s">
        <v>137</v>
      </c>
      <c r="C52" s="0" t="n">
        <v>2007</v>
      </c>
      <c r="D52" s="0" t="s">
        <v>156</v>
      </c>
      <c r="E52" s="0" t="n">
        <v>8634653083.92</v>
      </c>
      <c r="F52" s="0" t="n">
        <v>365</v>
      </c>
      <c r="G52" s="0" t="n">
        <v>0</v>
      </c>
      <c r="H52" s="0" t="n">
        <v>31122360</v>
      </c>
      <c r="I52" s="0" t="n">
        <v>2.10322108074539E+017</v>
      </c>
      <c r="J52" s="0" t="n">
        <v>23656583.7915616</v>
      </c>
    </row>
    <row collapsed="false" customFormat="false" customHeight="false" hidden="false" ht="13.3" outlineLevel="0" r="53">
      <c r="A53" s="0" t="n">
        <v>306</v>
      </c>
      <c r="B53" s="0" t="s">
        <v>138</v>
      </c>
      <c r="C53" s="0" t="n">
        <v>2007</v>
      </c>
      <c r="D53" s="0" t="s">
        <v>156</v>
      </c>
      <c r="E53" s="0" t="n">
        <v>0</v>
      </c>
      <c r="F53" s="0" t="n">
        <v>365</v>
      </c>
      <c r="G53" s="0" t="n">
        <v>0</v>
      </c>
      <c r="H53" s="0" t="n">
        <v>0</v>
      </c>
      <c r="I53" s="0" t="n">
        <v>0</v>
      </c>
      <c r="J53" s="0" t="n">
        <v>0</v>
      </c>
    </row>
    <row collapsed="false" customFormat="false" customHeight="false" hidden="false" ht="13.3" outlineLevel="0" r="54">
      <c r="A54" s="0" t="n">
        <v>312</v>
      </c>
      <c r="B54" s="0" t="s">
        <v>139</v>
      </c>
      <c r="C54" s="0" t="n">
        <v>2007</v>
      </c>
      <c r="D54" s="0" t="s">
        <v>156</v>
      </c>
      <c r="E54" s="0" t="n">
        <v>0</v>
      </c>
      <c r="F54" s="0" t="n">
        <v>365</v>
      </c>
      <c r="G54" s="0" t="n">
        <v>0</v>
      </c>
      <c r="H54" s="0" t="n">
        <v>0</v>
      </c>
      <c r="I54" s="0" t="n">
        <v>0</v>
      </c>
      <c r="J54" s="0" t="n">
        <v>0</v>
      </c>
    </row>
    <row collapsed="false" customFormat="false" customHeight="false" hidden="false" ht="13.3" outlineLevel="0" r="55">
      <c r="A55" s="0" t="n">
        <v>318</v>
      </c>
      <c r="B55" s="0" t="s">
        <v>140</v>
      </c>
      <c r="C55" s="0" t="n">
        <v>2007</v>
      </c>
      <c r="D55" s="0" t="s">
        <v>156</v>
      </c>
      <c r="E55" s="0" t="n">
        <v>13557826164.36</v>
      </c>
      <c r="F55" s="0" t="n">
        <v>365</v>
      </c>
      <c r="G55" s="0" t="n">
        <v>20165760</v>
      </c>
      <c r="H55" s="0" t="n">
        <v>44721360</v>
      </c>
      <c r="I55" s="0" t="n">
        <v>5.12719547984922E+017</v>
      </c>
      <c r="J55" s="0" t="n">
        <v>37144729.2174247</v>
      </c>
    </row>
    <row collapsed="false" customFormat="false" customHeight="false" hidden="false" ht="13.3" outlineLevel="0" r="56">
      <c r="A56" s="0" t="n">
        <v>324</v>
      </c>
      <c r="B56" s="0" t="s">
        <v>141</v>
      </c>
      <c r="C56" s="0" t="n">
        <v>2007</v>
      </c>
      <c r="D56" s="0" t="s">
        <v>156</v>
      </c>
      <c r="E56" s="0" t="n">
        <v>2552558367.49</v>
      </c>
      <c r="F56" s="0" t="n">
        <v>365</v>
      </c>
      <c r="G56" s="0" t="n">
        <v>3866702.25</v>
      </c>
      <c r="H56" s="0" t="n">
        <v>10664651.69</v>
      </c>
      <c r="I56" s="0" t="n">
        <v>18624176851091300</v>
      </c>
      <c r="J56" s="0" t="n">
        <v>6993310.59586301</v>
      </c>
    </row>
    <row collapsed="false" customFormat="false" customHeight="false" hidden="false" ht="13.3" outlineLevel="0" r="57">
      <c r="A57" s="0" t="n">
        <v>330</v>
      </c>
      <c r="B57" s="0" t="s">
        <v>142</v>
      </c>
      <c r="C57" s="0" t="n">
        <v>2007</v>
      </c>
      <c r="D57" s="0" t="s">
        <v>156</v>
      </c>
      <c r="E57" s="0" t="n">
        <v>10570695112.56</v>
      </c>
      <c r="F57" s="0" t="n">
        <v>365</v>
      </c>
      <c r="G57" s="0" t="n">
        <v>19016378.86</v>
      </c>
      <c r="H57" s="0" t="n">
        <v>140708520</v>
      </c>
      <c r="I57" s="0" t="n">
        <v>3.21122787378464E+017</v>
      </c>
      <c r="J57" s="0" t="n">
        <v>28960808.5275616</v>
      </c>
    </row>
    <row collapsed="false" customFormat="false" customHeight="false" hidden="false" ht="13.3" outlineLevel="0" r="58">
      <c r="A58" s="0" t="n">
        <v>336</v>
      </c>
      <c r="B58" s="0" t="s">
        <v>143</v>
      </c>
      <c r="C58" s="0" t="n">
        <v>2007</v>
      </c>
      <c r="D58" s="0" t="s">
        <v>156</v>
      </c>
      <c r="E58" s="0" t="n">
        <v>4081242120.86</v>
      </c>
      <c r="F58" s="0" t="n">
        <v>365</v>
      </c>
      <c r="G58" s="0" t="n">
        <v>6065377.74</v>
      </c>
      <c r="H58" s="0" t="n">
        <v>44825970.3</v>
      </c>
      <c r="I58" s="0" t="n">
        <v>64557221186736500</v>
      </c>
      <c r="J58" s="0" t="n">
        <v>11181485.2626301</v>
      </c>
    </row>
    <row collapsed="false" customFormat="false" customHeight="false" hidden="false" ht="13.3" outlineLevel="0" r="59">
      <c r="A59" s="0" t="n">
        <v>342</v>
      </c>
      <c r="B59" s="0" t="s">
        <v>144</v>
      </c>
      <c r="C59" s="0" t="n">
        <v>2007</v>
      </c>
      <c r="D59" s="0" t="s">
        <v>156</v>
      </c>
      <c r="E59" s="0" t="n">
        <v>0</v>
      </c>
      <c r="F59" s="0" t="n">
        <v>365</v>
      </c>
      <c r="G59" s="0" t="n">
        <v>0</v>
      </c>
      <c r="H59" s="0" t="n">
        <v>0</v>
      </c>
      <c r="I59" s="0" t="n">
        <v>0</v>
      </c>
      <c r="J59" s="0" t="n">
        <v>0</v>
      </c>
    </row>
    <row collapsed="false" customFormat="false" customHeight="false" hidden="false" ht="13.3" outlineLevel="0" r="60">
      <c r="A60" s="0" t="n">
        <v>2</v>
      </c>
      <c r="B60" s="0" t="s">
        <v>80</v>
      </c>
      <c r="C60" s="0" t="n">
        <v>2008</v>
      </c>
      <c r="D60" s="0" t="s">
        <v>156</v>
      </c>
      <c r="E60" s="0" t="n">
        <v>11894454823.18</v>
      </c>
      <c r="F60" s="0" t="n">
        <v>366</v>
      </c>
      <c r="G60" s="0" t="n">
        <v>18971339.12</v>
      </c>
      <c r="H60" s="0" t="n">
        <v>42684544.44</v>
      </c>
      <c r="I60" s="0" t="n">
        <v>3.92968561149361E+017</v>
      </c>
      <c r="J60" s="0" t="n">
        <v>32498510.445847</v>
      </c>
    </row>
    <row collapsed="false" customFormat="false" customHeight="false" hidden="false" ht="13.3" outlineLevel="0" r="61">
      <c r="A61" s="0" t="n">
        <v>8</v>
      </c>
      <c r="B61" s="0" t="s">
        <v>83</v>
      </c>
      <c r="C61" s="0" t="n">
        <v>2008</v>
      </c>
      <c r="D61" s="0" t="s">
        <v>156</v>
      </c>
      <c r="E61" s="0" t="n">
        <v>0</v>
      </c>
      <c r="F61" s="0" t="n">
        <v>366</v>
      </c>
      <c r="G61" s="0" t="n">
        <v>0</v>
      </c>
      <c r="H61" s="0" t="n">
        <v>0</v>
      </c>
      <c r="I61" s="0" t="n">
        <v>0</v>
      </c>
      <c r="J61" s="0" t="n">
        <v>0</v>
      </c>
    </row>
    <row collapsed="false" customFormat="false" customHeight="false" hidden="false" ht="13.3" outlineLevel="0" r="62">
      <c r="A62" s="0" t="n">
        <v>14</v>
      </c>
      <c r="B62" s="0" t="s">
        <v>85</v>
      </c>
      <c r="C62" s="0" t="n">
        <v>2008</v>
      </c>
      <c r="D62" s="0" t="s">
        <v>156</v>
      </c>
      <c r="E62" s="0" t="n">
        <v>0</v>
      </c>
      <c r="F62" s="0" t="n">
        <v>366</v>
      </c>
      <c r="G62" s="0" t="n">
        <v>0</v>
      </c>
      <c r="H62" s="0" t="n">
        <v>0</v>
      </c>
      <c r="I62" s="0" t="n">
        <v>0</v>
      </c>
      <c r="J62" s="0" t="n">
        <v>0</v>
      </c>
    </row>
    <row collapsed="false" customFormat="false" customHeight="false" hidden="false" ht="13.3" outlineLevel="0" r="63">
      <c r="A63" s="0" t="n">
        <v>20</v>
      </c>
      <c r="B63" s="0" t="s">
        <v>86</v>
      </c>
      <c r="C63" s="0" t="n">
        <v>2008</v>
      </c>
      <c r="D63" s="0" t="s">
        <v>156</v>
      </c>
      <c r="E63" s="0" t="n">
        <v>47164545793.68</v>
      </c>
      <c r="F63" s="0" t="n">
        <v>366</v>
      </c>
      <c r="G63" s="0" t="n">
        <v>59581440</v>
      </c>
      <c r="H63" s="0" t="n">
        <v>160200720</v>
      </c>
      <c r="I63" s="0" t="n">
        <v>6.25233298682916E+018</v>
      </c>
      <c r="J63" s="0" t="n">
        <v>128864879.217705</v>
      </c>
    </row>
    <row collapsed="false" customFormat="false" customHeight="false" hidden="false" ht="13.3" outlineLevel="0" r="64">
      <c r="A64" s="0" t="n">
        <v>26</v>
      </c>
      <c r="B64" s="0" t="s">
        <v>89</v>
      </c>
      <c r="C64" s="0" t="n">
        <v>2008</v>
      </c>
      <c r="D64" s="0" t="s">
        <v>156</v>
      </c>
      <c r="E64" s="0" t="n">
        <v>0</v>
      </c>
      <c r="F64" s="0" t="n">
        <v>366</v>
      </c>
      <c r="G64" s="0" t="n">
        <v>0</v>
      </c>
      <c r="H64" s="0" t="n">
        <v>0</v>
      </c>
      <c r="I64" s="0" t="n">
        <v>0</v>
      </c>
      <c r="J64" s="0" t="n">
        <v>0</v>
      </c>
    </row>
    <row collapsed="false" customFormat="false" customHeight="false" hidden="false" ht="13.3" outlineLevel="0" r="65">
      <c r="A65" s="0" t="n">
        <v>32</v>
      </c>
      <c r="B65" s="0" t="s">
        <v>90</v>
      </c>
      <c r="C65" s="0" t="n">
        <v>2008</v>
      </c>
      <c r="D65" s="0" t="s">
        <v>156</v>
      </c>
      <c r="E65" s="0" t="n">
        <v>0</v>
      </c>
      <c r="F65" s="0" t="n">
        <v>366</v>
      </c>
      <c r="G65" s="0" t="n">
        <v>0</v>
      </c>
      <c r="H65" s="0" t="n">
        <v>0</v>
      </c>
      <c r="I65" s="0" t="n">
        <v>0</v>
      </c>
      <c r="J65" s="0" t="n">
        <v>0</v>
      </c>
    </row>
    <row collapsed="false" customFormat="false" customHeight="false" hidden="false" ht="13.3" outlineLevel="0" r="66">
      <c r="A66" s="0" t="n">
        <v>38</v>
      </c>
      <c r="B66" s="0" t="s">
        <v>91</v>
      </c>
      <c r="C66" s="0" t="n">
        <v>2008</v>
      </c>
      <c r="D66" s="0" t="s">
        <v>156</v>
      </c>
      <c r="E66" s="0" t="n">
        <v>3978351046.63</v>
      </c>
      <c r="F66" s="0" t="n">
        <v>366</v>
      </c>
      <c r="G66" s="0" t="n">
        <v>6679984.92</v>
      </c>
      <c r="H66" s="0" t="n">
        <v>15523441.11</v>
      </c>
      <c r="I66" s="0" t="n">
        <v>44346303514172800</v>
      </c>
      <c r="J66" s="0" t="n">
        <v>10869811.6028142</v>
      </c>
    </row>
    <row collapsed="false" customFormat="false" customHeight="false" hidden="false" ht="13.3" outlineLevel="0" r="67">
      <c r="A67" s="0" t="n">
        <v>44</v>
      </c>
      <c r="B67" s="0" t="s">
        <v>92</v>
      </c>
      <c r="C67" s="0" t="n">
        <v>2008</v>
      </c>
      <c r="D67" s="0" t="s">
        <v>156</v>
      </c>
      <c r="E67" s="0" t="n">
        <v>0</v>
      </c>
      <c r="F67" s="0" t="n">
        <v>366</v>
      </c>
      <c r="G67" s="0" t="n">
        <v>0</v>
      </c>
      <c r="H67" s="0" t="n">
        <v>0</v>
      </c>
      <c r="I67" s="0" t="n">
        <v>0</v>
      </c>
      <c r="J67" s="0" t="n">
        <v>0</v>
      </c>
    </row>
    <row collapsed="false" customFormat="false" customHeight="false" hidden="false" ht="13.3" outlineLevel="0" r="68">
      <c r="A68" s="0" t="n">
        <v>50</v>
      </c>
      <c r="B68" s="0" t="s">
        <v>93</v>
      </c>
      <c r="C68" s="0" t="n">
        <v>2008</v>
      </c>
      <c r="D68" s="0" t="s">
        <v>156</v>
      </c>
      <c r="E68" s="0" t="n">
        <v>582019017.11</v>
      </c>
      <c r="F68" s="0" t="n">
        <v>366</v>
      </c>
      <c r="G68" s="0" t="n">
        <v>352823.89</v>
      </c>
      <c r="H68" s="0" t="n">
        <v>6181661.75</v>
      </c>
      <c r="I68" s="0" t="n">
        <v>2286510962366220</v>
      </c>
      <c r="J68" s="0" t="n">
        <v>1590215.89374317</v>
      </c>
    </row>
    <row collapsed="false" customFormat="false" customHeight="false" hidden="false" ht="13.3" outlineLevel="0" r="69">
      <c r="A69" s="0" t="n">
        <v>56</v>
      </c>
      <c r="B69" s="0" t="s">
        <v>95</v>
      </c>
      <c r="C69" s="0" t="n">
        <v>2008</v>
      </c>
      <c r="D69" s="0" t="s">
        <v>156</v>
      </c>
      <c r="E69" s="0" t="n">
        <v>57034079157.68</v>
      </c>
      <c r="F69" s="0" t="n">
        <v>366</v>
      </c>
      <c r="G69" s="0" t="n">
        <v>100278500.29</v>
      </c>
      <c r="H69" s="0" t="n">
        <v>193734617.8</v>
      </c>
      <c r="I69" s="0" t="n">
        <v>9.05044528966828E+018</v>
      </c>
      <c r="J69" s="0" t="n">
        <v>155830817.37071</v>
      </c>
    </row>
    <row collapsed="false" customFormat="false" customHeight="false" hidden="false" ht="13.3" outlineLevel="0" r="70">
      <c r="A70" s="0" t="n">
        <v>62</v>
      </c>
      <c r="B70" s="0" t="s">
        <v>96</v>
      </c>
      <c r="C70" s="0" t="n">
        <v>2008</v>
      </c>
      <c r="D70" s="0" t="s">
        <v>156</v>
      </c>
      <c r="E70" s="0" t="n">
        <v>13411841047.28</v>
      </c>
      <c r="F70" s="0" t="n">
        <v>366</v>
      </c>
      <c r="G70" s="0" t="n">
        <v>24135840</v>
      </c>
      <c r="H70" s="0" t="n">
        <v>66539520</v>
      </c>
      <c r="I70" s="0" t="n">
        <v>5.04186391050472E+017</v>
      </c>
      <c r="J70" s="0" t="n">
        <v>36644374.4461202</v>
      </c>
    </row>
    <row collapsed="false" customFormat="false" customHeight="false" hidden="false" ht="13.3" outlineLevel="0" r="71">
      <c r="A71" s="0" t="n">
        <v>68</v>
      </c>
      <c r="B71" s="0" t="s">
        <v>97</v>
      </c>
      <c r="C71" s="0" t="n">
        <v>2008</v>
      </c>
      <c r="D71" s="0" t="s">
        <v>156</v>
      </c>
      <c r="E71" s="0" t="n">
        <v>12107417305.3</v>
      </c>
      <c r="F71" s="0" t="n">
        <v>366</v>
      </c>
      <c r="G71" s="0" t="n">
        <v>17781120</v>
      </c>
      <c r="H71" s="0" t="n">
        <v>46533787.73</v>
      </c>
      <c r="I71" s="0" t="n">
        <v>4.08625470134278E+017</v>
      </c>
      <c r="J71" s="0" t="n">
        <v>33080375.1510929</v>
      </c>
    </row>
    <row collapsed="false" customFormat="false" customHeight="false" hidden="false" ht="13.3" outlineLevel="0" r="72">
      <c r="A72" s="0" t="n">
        <v>74</v>
      </c>
      <c r="B72" s="0" t="s">
        <v>98</v>
      </c>
      <c r="C72" s="0" t="n">
        <v>2008</v>
      </c>
      <c r="D72" s="0" t="s">
        <v>156</v>
      </c>
      <c r="E72" s="0" t="n">
        <v>15649659761.8</v>
      </c>
      <c r="F72" s="0" t="n">
        <v>366</v>
      </c>
      <c r="G72" s="0" t="n">
        <v>32434020</v>
      </c>
      <c r="H72" s="0" t="n">
        <v>70792380</v>
      </c>
      <c r="I72" s="0" t="n">
        <v>6.83787203688165E+017</v>
      </c>
      <c r="J72" s="0" t="n">
        <v>42758633.2289617</v>
      </c>
    </row>
    <row collapsed="false" customFormat="false" customHeight="false" hidden="false" ht="13.3" outlineLevel="0" r="73">
      <c r="A73" s="0" t="n">
        <v>80</v>
      </c>
      <c r="B73" s="0" t="s">
        <v>99</v>
      </c>
      <c r="C73" s="0" t="n">
        <v>2008</v>
      </c>
      <c r="D73" s="0" t="s">
        <v>156</v>
      </c>
      <c r="E73" s="0" t="n">
        <v>0</v>
      </c>
      <c r="F73" s="0" t="n">
        <v>366</v>
      </c>
      <c r="G73" s="0" t="n">
        <v>0</v>
      </c>
      <c r="H73" s="0" t="n">
        <v>0</v>
      </c>
      <c r="I73" s="0" t="n">
        <v>0</v>
      </c>
      <c r="J73" s="0" t="n">
        <v>0</v>
      </c>
    </row>
    <row collapsed="false" customFormat="false" customHeight="false" hidden="false" ht="13.3" outlineLevel="0" r="74">
      <c r="A74" s="0" t="n">
        <v>86</v>
      </c>
      <c r="B74" s="0" t="s">
        <v>100</v>
      </c>
      <c r="C74" s="0" t="n">
        <v>2008</v>
      </c>
      <c r="D74" s="0" t="s">
        <v>156</v>
      </c>
      <c r="E74" s="0" t="n">
        <v>75960489070.9</v>
      </c>
      <c r="F74" s="0" t="n">
        <v>366</v>
      </c>
      <c r="G74" s="0" t="n">
        <v>103095000</v>
      </c>
      <c r="H74" s="0" t="n">
        <v>350505000</v>
      </c>
      <c r="I74" s="0" t="n">
        <v>1.6109081151953E+019</v>
      </c>
      <c r="J74" s="0" t="n">
        <v>207542319.865847</v>
      </c>
    </row>
    <row collapsed="false" customFormat="false" customHeight="false" hidden="false" ht="13.3" outlineLevel="0" r="75">
      <c r="A75" s="0" t="n">
        <v>92</v>
      </c>
      <c r="B75" s="0" t="s">
        <v>101</v>
      </c>
      <c r="C75" s="0" t="n">
        <v>2008</v>
      </c>
      <c r="D75" s="0" t="s">
        <v>156</v>
      </c>
      <c r="E75" s="0" t="n">
        <v>0</v>
      </c>
      <c r="F75" s="0" t="n">
        <v>366</v>
      </c>
      <c r="G75" s="0" t="n">
        <v>0</v>
      </c>
      <c r="H75" s="0" t="n">
        <v>0</v>
      </c>
      <c r="I75" s="0" t="n">
        <v>0</v>
      </c>
      <c r="J75" s="0" t="n">
        <v>0</v>
      </c>
    </row>
    <row collapsed="false" customFormat="false" customHeight="false" hidden="false" ht="13.3" outlineLevel="0" r="76">
      <c r="A76" s="0" t="n">
        <v>98</v>
      </c>
      <c r="B76" s="0" t="s">
        <v>102</v>
      </c>
      <c r="C76" s="0" t="n">
        <v>2008</v>
      </c>
      <c r="D76" s="0" t="s">
        <v>156</v>
      </c>
      <c r="E76" s="0" t="n">
        <v>0</v>
      </c>
      <c r="F76" s="0" t="n">
        <v>366</v>
      </c>
      <c r="G76" s="0" t="n">
        <v>0</v>
      </c>
      <c r="H76" s="0" t="n">
        <v>0</v>
      </c>
      <c r="I76" s="0" t="n">
        <v>0</v>
      </c>
      <c r="J76" s="0" t="n">
        <v>0</v>
      </c>
    </row>
    <row collapsed="false" customFormat="false" customHeight="false" hidden="false" ht="13.3" outlineLevel="0" r="77">
      <c r="A77" s="0" t="n">
        <v>104</v>
      </c>
      <c r="B77" s="0" t="s">
        <v>103</v>
      </c>
      <c r="C77" s="0" t="n">
        <v>2008</v>
      </c>
      <c r="D77" s="0" t="s">
        <v>156</v>
      </c>
      <c r="E77" s="0" t="n">
        <v>921580462.96</v>
      </c>
      <c r="F77" s="0" t="n">
        <v>366</v>
      </c>
      <c r="G77" s="0" t="n">
        <v>711268.43</v>
      </c>
      <c r="H77" s="0" t="n">
        <v>3992099.56</v>
      </c>
      <c r="I77" s="0" t="n">
        <v>2413623243521660</v>
      </c>
      <c r="J77" s="0" t="n">
        <v>2517979.40699454</v>
      </c>
    </row>
    <row collapsed="false" customFormat="false" customHeight="false" hidden="false" ht="13.3" outlineLevel="0" r="78">
      <c r="A78" s="0" t="n">
        <v>110</v>
      </c>
      <c r="B78" s="0" t="s">
        <v>104</v>
      </c>
      <c r="C78" s="0" t="n">
        <v>2008</v>
      </c>
      <c r="D78" s="0" t="s">
        <v>156</v>
      </c>
      <c r="E78" s="0" t="n">
        <v>41999353224.22</v>
      </c>
      <c r="F78" s="0" t="n">
        <v>366</v>
      </c>
      <c r="G78" s="0" t="n">
        <v>74446274.98</v>
      </c>
      <c r="H78" s="0" t="n">
        <v>145798536.6</v>
      </c>
      <c r="I78" s="0" t="n">
        <v>4.88974087219065E+018</v>
      </c>
      <c r="J78" s="0" t="n">
        <v>114752331.213716</v>
      </c>
    </row>
    <row collapsed="false" customFormat="false" customHeight="false" hidden="false" ht="13.3" outlineLevel="0" r="79">
      <c r="A79" s="0" t="n">
        <v>116</v>
      </c>
      <c r="B79" s="0" t="s">
        <v>105</v>
      </c>
      <c r="C79" s="0" t="n">
        <v>2008</v>
      </c>
      <c r="D79" s="0" t="s">
        <v>156</v>
      </c>
      <c r="E79" s="0" t="n">
        <v>11867485297.44</v>
      </c>
      <c r="F79" s="0" t="n">
        <v>366</v>
      </c>
      <c r="G79" s="0" t="n">
        <v>20814916.32</v>
      </c>
      <c r="H79" s="0" t="n">
        <v>40021511.5</v>
      </c>
      <c r="I79" s="0" t="n">
        <v>3.91665785662566E+017</v>
      </c>
      <c r="J79" s="0" t="n">
        <v>32424823.2170492</v>
      </c>
    </row>
    <row collapsed="false" customFormat="false" customHeight="false" hidden="false" ht="13.3" outlineLevel="0" r="80">
      <c r="A80" s="0" t="n">
        <v>122</v>
      </c>
      <c r="B80" s="0" t="s">
        <v>106</v>
      </c>
      <c r="C80" s="0" t="n">
        <v>2008</v>
      </c>
      <c r="D80" s="0" t="s">
        <v>156</v>
      </c>
      <c r="E80" s="0" t="n">
        <v>1741225271.18</v>
      </c>
      <c r="F80" s="0" t="n">
        <v>366</v>
      </c>
      <c r="G80" s="0" t="n">
        <v>1182516.87</v>
      </c>
      <c r="H80" s="0" t="n">
        <v>6354052.87</v>
      </c>
      <c r="I80" s="0" t="n">
        <v>8561306698797280</v>
      </c>
      <c r="J80" s="0" t="n">
        <v>4757446.09612022</v>
      </c>
    </row>
    <row collapsed="false" customFormat="false" customHeight="false" hidden="false" ht="13.3" outlineLevel="0" r="81">
      <c r="A81" s="0" t="n">
        <v>128</v>
      </c>
      <c r="B81" s="0" t="s">
        <v>107</v>
      </c>
      <c r="C81" s="0" t="n">
        <v>2008</v>
      </c>
      <c r="D81" s="0" t="s">
        <v>156</v>
      </c>
      <c r="E81" s="0" t="n">
        <v>0</v>
      </c>
      <c r="F81" s="0" t="n">
        <v>366</v>
      </c>
      <c r="G81" s="0" t="n">
        <v>0</v>
      </c>
      <c r="H81" s="0" t="n">
        <v>0</v>
      </c>
      <c r="I81" s="0" t="n">
        <v>0</v>
      </c>
      <c r="J81" s="0" t="n">
        <v>0</v>
      </c>
    </row>
    <row collapsed="false" customFormat="false" customHeight="false" hidden="false" ht="13.3" outlineLevel="0" r="82">
      <c r="A82" s="0" t="n">
        <v>134</v>
      </c>
      <c r="B82" s="0" t="s">
        <v>108</v>
      </c>
      <c r="C82" s="0" t="n">
        <v>2008</v>
      </c>
      <c r="D82" s="0" t="s">
        <v>156</v>
      </c>
      <c r="E82" s="0" t="n">
        <v>0</v>
      </c>
      <c r="F82" s="0" t="n">
        <v>366</v>
      </c>
      <c r="G82" s="0" t="n">
        <v>0</v>
      </c>
      <c r="H82" s="0" t="n">
        <v>0</v>
      </c>
      <c r="I82" s="0" t="n">
        <v>0</v>
      </c>
      <c r="J82" s="0" t="n">
        <v>0</v>
      </c>
    </row>
    <row collapsed="false" customFormat="false" customHeight="false" hidden="false" ht="13.3" outlineLevel="0" r="83">
      <c r="A83" s="0" t="n">
        <v>140</v>
      </c>
      <c r="B83" s="0" t="s">
        <v>109</v>
      </c>
      <c r="C83" s="0" t="n">
        <v>2008</v>
      </c>
      <c r="D83" s="0" t="s">
        <v>156</v>
      </c>
      <c r="E83" s="0" t="n">
        <v>5954659201.47</v>
      </c>
      <c r="F83" s="0" t="n">
        <v>366</v>
      </c>
      <c r="G83" s="0" t="n">
        <v>12292527.68</v>
      </c>
      <c r="H83" s="0" t="n">
        <v>27623234.61</v>
      </c>
      <c r="I83" s="0" t="n">
        <v>98477193383663200</v>
      </c>
      <c r="J83" s="0" t="n">
        <v>16269560.6597541</v>
      </c>
    </row>
    <row collapsed="false" customFormat="false" customHeight="false" hidden="false" ht="13.3" outlineLevel="0" r="84">
      <c r="A84" s="0" t="n">
        <v>146</v>
      </c>
      <c r="B84" s="0" t="s">
        <v>110</v>
      </c>
      <c r="C84" s="0" t="n">
        <v>2008</v>
      </c>
      <c r="D84" s="0" t="s">
        <v>156</v>
      </c>
      <c r="E84" s="0" t="n">
        <v>0</v>
      </c>
      <c r="F84" s="0" t="n">
        <v>366</v>
      </c>
      <c r="G84" s="0" t="n">
        <v>0</v>
      </c>
      <c r="H84" s="0" t="n">
        <v>0</v>
      </c>
      <c r="I84" s="0" t="n">
        <v>0</v>
      </c>
      <c r="J84" s="0" t="n">
        <v>0</v>
      </c>
    </row>
    <row collapsed="false" customFormat="false" customHeight="false" hidden="false" ht="13.3" outlineLevel="0" r="85">
      <c r="A85" s="0" t="n">
        <v>152</v>
      </c>
      <c r="B85" s="0" t="s">
        <v>111</v>
      </c>
      <c r="C85" s="0" t="n">
        <v>2008</v>
      </c>
      <c r="D85" s="0" t="s">
        <v>156</v>
      </c>
      <c r="E85" s="0" t="n">
        <v>0</v>
      </c>
      <c r="F85" s="0" t="n">
        <v>366</v>
      </c>
      <c r="G85" s="0" t="n">
        <v>0</v>
      </c>
      <c r="H85" s="0" t="n">
        <v>0</v>
      </c>
      <c r="I85" s="0" t="n">
        <v>0</v>
      </c>
      <c r="J85" s="0" t="n">
        <v>0</v>
      </c>
    </row>
    <row collapsed="false" customFormat="false" customHeight="false" hidden="false" ht="13.3" outlineLevel="0" r="86">
      <c r="A86" s="0" t="n">
        <v>158</v>
      </c>
      <c r="B86" s="0" t="s">
        <v>112</v>
      </c>
      <c r="C86" s="0" t="n">
        <v>2008</v>
      </c>
      <c r="D86" s="0" t="s">
        <v>156</v>
      </c>
      <c r="E86" s="0" t="n">
        <v>20758469633.99</v>
      </c>
      <c r="F86" s="0" t="n">
        <v>366</v>
      </c>
      <c r="G86" s="0" t="n">
        <v>38584358.65</v>
      </c>
      <c r="H86" s="0" t="n">
        <v>107466835.42</v>
      </c>
      <c r="I86" s="0" t="n">
        <v>1.21468433700438E+018</v>
      </c>
      <c r="J86" s="0" t="n">
        <v>56717130.1475137</v>
      </c>
    </row>
    <row collapsed="false" customFormat="false" customHeight="false" hidden="false" ht="13.3" outlineLevel="0" r="87">
      <c r="A87" s="0" t="n">
        <v>164</v>
      </c>
      <c r="B87" s="0" t="s">
        <v>113</v>
      </c>
      <c r="C87" s="0" t="n">
        <v>2008</v>
      </c>
      <c r="D87" s="0" t="s">
        <v>156</v>
      </c>
      <c r="E87" s="0" t="n">
        <v>51181021.89</v>
      </c>
      <c r="F87" s="0" t="n">
        <v>366</v>
      </c>
      <c r="G87" s="0" t="n">
        <v>68450.94</v>
      </c>
      <c r="H87" s="0" t="n">
        <v>710031.02</v>
      </c>
      <c r="I87" s="0" t="n">
        <v>7890182780208.66</v>
      </c>
      <c r="J87" s="0" t="n">
        <v>139838.857622951</v>
      </c>
    </row>
    <row collapsed="false" customFormat="false" customHeight="false" hidden="false" ht="13.3" outlineLevel="0" r="88">
      <c r="A88" s="0" t="n">
        <v>170</v>
      </c>
      <c r="B88" s="0" t="s">
        <v>114</v>
      </c>
      <c r="C88" s="0" t="n">
        <v>2008</v>
      </c>
      <c r="D88" s="0" t="s">
        <v>156</v>
      </c>
      <c r="E88" s="0" t="n">
        <v>258184957.99</v>
      </c>
      <c r="F88" s="0" t="n">
        <v>366</v>
      </c>
      <c r="G88" s="0" t="n">
        <v>144208.84</v>
      </c>
      <c r="H88" s="0" t="n">
        <v>1692065.95</v>
      </c>
      <c r="I88" s="0" t="n">
        <v>228466532783403</v>
      </c>
      <c r="J88" s="0" t="n">
        <v>705423.382486339</v>
      </c>
    </row>
    <row collapsed="false" customFormat="false" customHeight="false" hidden="false" ht="13.3" outlineLevel="0" r="89">
      <c r="A89" s="0" t="n">
        <v>176</v>
      </c>
      <c r="B89" s="0" t="s">
        <v>115</v>
      </c>
      <c r="C89" s="0" t="n">
        <v>2008</v>
      </c>
      <c r="D89" s="0" t="s">
        <v>156</v>
      </c>
      <c r="E89" s="0" t="n">
        <v>11171473249.78</v>
      </c>
      <c r="F89" s="0" t="n">
        <v>366</v>
      </c>
      <c r="G89" s="0" t="n">
        <v>21707494.73</v>
      </c>
      <c r="H89" s="0" t="n">
        <v>76190217.69</v>
      </c>
      <c r="I89" s="0" t="n">
        <v>3.5399516883079E+017</v>
      </c>
      <c r="J89" s="0" t="n">
        <v>30523150.9556831</v>
      </c>
    </row>
    <row collapsed="false" customFormat="false" customHeight="false" hidden="false" ht="13.3" outlineLevel="0" r="90">
      <c r="A90" s="0" t="n">
        <v>182</v>
      </c>
      <c r="B90" s="0" t="s">
        <v>116</v>
      </c>
      <c r="C90" s="0" t="n">
        <v>2008</v>
      </c>
      <c r="D90" s="0" t="s">
        <v>156</v>
      </c>
      <c r="E90" s="0" t="n">
        <v>4842955791.63</v>
      </c>
      <c r="F90" s="0" t="n">
        <v>366</v>
      </c>
      <c r="G90" s="0" t="n">
        <v>7500362.46</v>
      </c>
      <c r="H90" s="0" t="n">
        <v>19616524.71</v>
      </c>
      <c r="I90" s="0" t="n">
        <v>65779549843454500</v>
      </c>
      <c r="J90" s="0" t="n">
        <v>13232119.6492623</v>
      </c>
    </row>
    <row collapsed="false" customFormat="false" customHeight="false" hidden="false" ht="13.3" outlineLevel="0" r="91">
      <c r="A91" s="0" t="n">
        <v>188</v>
      </c>
      <c r="B91" s="0" t="s">
        <v>117</v>
      </c>
      <c r="C91" s="0" t="n">
        <v>2008</v>
      </c>
      <c r="D91" s="0" t="s">
        <v>156</v>
      </c>
      <c r="E91" s="0" t="n">
        <v>0</v>
      </c>
      <c r="F91" s="0" t="n">
        <v>366</v>
      </c>
      <c r="G91" s="0" t="n">
        <v>0</v>
      </c>
      <c r="H91" s="0" t="n">
        <v>0</v>
      </c>
      <c r="I91" s="0" t="n">
        <v>0</v>
      </c>
      <c r="J91" s="0" t="n">
        <v>0</v>
      </c>
    </row>
    <row collapsed="false" customFormat="false" customHeight="false" hidden="false" ht="13.3" outlineLevel="0" r="92">
      <c r="A92" s="0" t="n">
        <v>194</v>
      </c>
      <c r="B92" s="0" t="s">
        <v>118</v>
      </c>
      <c r="C92" s="0" t="n">
        <v>2008</v>
      </c>
      <c r="D92" s="0" t="s">
        <v>156</v>
      </c>
      <c r="E92" s="0" t="n">
        <v>108368500358.71</v>
      </c>
      <c r="F92" s="0" t="n">
        <v>366</v>
      </c>
      <c r="G92" s="0" t="n">
        <v>234091190.96</v>
      </c>
      <c r="H92" s="0" t="n">
        <v>358842695.14</v>
      </c>
      <c r="I92" s="0" t="n">
        <v>3.22606466040701E+019</v>
      </c>
      <c r="J92" s="0" t="n">
        <v>296088798.79429</v>
      </c>
    </row>
    <row collapsed="false" customFormat="false" customHeight="false" hidden="false" ht="13.3" outlineLevel="0" r="93">
      <c r="A93" s="0" t="n">
        <v>200</v>
      </c>
      <c r="B93" s="0" t="s">
        <v>119</v>
      </c>
      <c r="C93" s="0" t="n">
        <v>2008</v>
      </c>
      <c r="D93" s="0" t="s">
        <v>156</v>
      </c>
      <c r="E93" s="0" t="n">
        <v>26270942547.15</v>
      </c>
      <c r="F93" s="0" t="n">
        <v>366</v>
      </c>
      <c r="G93" s="0" t="n">
        <v>39703507.32</v>
      </c>
      <c r="H93" s="0" t="n">
        <v>91057248.35</v>
      </c>
      <c r="I93" s="0" t="n">
        <v>1.92883562875635E+018</v>
      </c>
      <c r="J93" s="0" t="n">
        <v>71778531.5495902</v>
      </c>
    </row>
    <row collapsed="false" customFormat="false" customHeight="false" hidden="false" ht="13.3" outlineLevel="0" r="94">
      <c r="A94" s="0" t="n">
        <v>206</v>
      </c>
      <c r="B94" s="0" t="s">
        <v>120</v>
      </c>
      <c r="C94" s="0" t="n">
        <v>2008</v>
      </c>
      <c r="D94" s="0" t="s">
        <v>156</v>
      </c>
      <c r="E94" s="0" t="n">
        <v>107548310.58</v>
      </c>
      <c r="F94" s="0" t="n">
        <v>366</v>
      </c>
      <c r="G94" s="0" t="n">
        <v>140564.73</v>
      </c>
      <c r="H94" s="0" t="n">
        <v>526602.87</v>
      </c>
      <c r="I94" s="0" t="n">
        <v>33590250677116</v>
      </c>
      <c r="J94" s="0" t="n">
        <v>293847.843114754</v>
      </c>
    </row>
    <row collapsed="false" customFormat="false" customHeight="false" hidden="false" ht="13.3" outlineLevel="0" r="95">
      <c r="A95" s="0" t="n">
        <v>212</v>
      </c>
      <c r="B95" s="0" t="s">
        <v>121</v>
      </c>
      <c r="C95" s="0" t="n">
        <v>2008</v>
      </c>
      <c r="D95" s="0" t="s">
        <v>156</v>
      </c>
      <c r="E95" s="0" t="n">
        <v>20028244986.48</v>
      </c>
      <c r="F95" s="0" t="n">
        <v>366</v>
      </c>
      <c r="G95" s="0" t="n">
        <v>39430998.54</v>
      </c>
      <c r="H95" s="0" t="n">
        <v>77971523.76</v>
      </c>
      <c r="I95" s="0" t="n">
        <v>1.10547321044707E+018</v>
      </c>
      <c r="J95" s="0" t="n">
        <v>54721980.8373771</v>
      </c>
    </row>
    <row collapsed="false" customFormat="false" customHeight="false" hidden="false" ht="13.3" outlineLevel="0" r="96">
      <c r="A96" s="0" t="n">
        <v>218</v>
      </c>
      <c r="B96" s="0" t="s">
        <v>122</v>
      </c>
      <c r="C96" s="0" t="n">
        <v>2008</v>
      </c>
      <c r="D96" s="0" t="s">
        <v>156</v>
      </c>
      <c r="E96" s="0" t="n">
        <v>35590325961.6</v>
      </c>
      <c r="F96" s="0" t="n">
        <v>366</v>
      </c>
      <c r="G96" s="0" t="n">
        <v>64194095.99</v>
      </c>
      <c r="H96" s="0" t="n">
        <v>130697131.4</v>
      </c>
      <c r="I96" s="0" t="n">
        <v>3.49555082652603E+018</v>
      </c>
      <c r="J96" s="0" t="n">
        <v>97241327.7639344</v>
      </c>
    </row>
    <row collapsed="false" customFormat="false" customHeight="false" hidden="false" ht="13.3" outlineLevel="0" r="97">
      <c r="A97" s="0" t="n">
        <v>224</v>
      </c>
      <c r="B97" s="0" t="s">
        <v>123</v>
      </c>
      <c r="C97" s="0" t="n">
        <v>2008</v>
      </c>
      <c r="D97" s="0" t="s">
        <v>156</v>
      </c>
      <c r="E97" s="0" t="n">
        <v>1202401661.4</v>
      </c>
      <c r="F97" s="0" t="n">
        <v>366</v>
      </c>
      <c r="G97" s="0" t="n">
        <v>1978287.11</v>
      </c>
      <c r="H97" s="0" t="n">
        <v>3883668.37</v>
      </c>
      <c r="I97" s="0" t="n">
        <v>4001036397451850</v>
      </c>
      <c r="J97" s="0" t="n">
        <v>3285250.44098361</v>
      </c>
    </row>
    <row collapsed="false" customFormat="false" customHeight="false" hidden="false" ht="13.3" outlineLevel="0" r="98">
      <c r="A98" s="0" t="n">
        <v>230</v>
      </c>
      <c r="B98" s="0" t="s">
        <v>125</v>
      </c>
      <c r="C98" s="0" t="n">
        <v>2008</v>
      </c>
      <c r="D98" s="0" t="s">
        <v>156</v>
      </c>
      <c r="E98" s="0" t="n">
        <v>17509551004.83</v>
      </c>
      <c r="F98" s="0" t="n">
        <v>366</v>
      </c>
      <c r="G98" s="0" t="n">
        <v>34362737.87</v>
      </c>
      <c r="H98" s="0" t="n">
        <v>62555880.17</v>
      </c>
      <c r="I98" s="0" t="n">
        <v>8.46767226385665E+017</v>
      </c>
      <c r="J98" s="0" t="n">
        <v>47840303.2918852</v>
      </c>
    </row>
    <row collapsed="false" customFormat="false" customHeight="false" hidden="false" ht="13.3" outlineLevel="0" r="99">
      <c r="A99" s="0" t="n">
        <v>236</v>
      </c>
      <c r="B99" s="0" t="s">
        <v>126</v>
      </c>
      <c r="C99" s="0" t="n">
        <v>2008</v>
      </c>
      <c r="D99" s="0" t="s">
        <v>156</v>
      </c>
      <c r="E99" s="0" t="n">
        <v>37491440910.9</v>
      </c>
      <c r="F99" s="0" t="n">
        <v>366</v>
      </c>
      <c r="G99" s="0" t="n">
        <v>59580509.3</v>
      </c>
      <c r="H99" s="0" t="n">
        <v>133314319.1</v>
      </c>
      <c r="I99" s="0" t="n">
        <v>3.89109536210307E+018</v>
      </c>
      <c r="J99" s="0" t="n">
        <v>102435630.904098</v>
      </c>
    </row>
    <row collapsed="false" customFormat="false" customHeight="false" hidden="false" ht="13.3" outlineLevel="0" r="100">
      <c r="A100" s="0" t="n">
        <v>242</v>
      </c>
      <c r="B100" s="0" t="s">
        <v>127</v>
      </c>
      <c r="C100" s="0" t="n">
        <v>2008</v>
      </c>
      <c r="D100" s="0" t="s">
        <v>156</v>
      </c>
      <c r="E100" s="0" t="n">
        <v>21545941368.41</v>
      </c>
      <c r="F100" s="0" t="n">
        <v>366</v>
      </c>
      <c r="G100" s="0" t="n">
        <v>21577781.91</v>
      </c>
      <c r="H100" s="0" t="n">
        <v>335892762.19</v>
      </c>
      <c r="I100" s="0" t="n">
        <v>1.86758304925021E+018</v>
      </c>
      <c r="J100" s="0" t="n">
        <v>58868692.2634153</v>
      </c>
    </row>
    <row collapsed="false" customFormat="false" customHeight="false" hidden="false" ht="13.3" outlineLevel="0" r="101">
      <c r="A101" s="0" t="n">
        <v>248</v>
      </c>
      <c r="B101" s="0" t="s">
        <v>128</v>
      </c>
      <c r="C101" s="0" t="n">
        <v>2008</v>
      </c>
      <c r="D101" s="0" t="s">
        <v>156</v>
      </c>
      <c r="E101" s="0" t="n">
        <v>48305799886.8</v>
      </c>
      <c r="F101" s="0" t="n">
        <v>366</v>
      </c>
      <c r="G101" s="0" t="n">
        <v>67070410</v>
      </c>
      <c r="H101" s="0" t="n">
        <v>154638105.1</v>
      </c>
      <c r="I101" s="0" t="n">
        <v>6.45415194808748E+018</v>
      </c>
      <c r="J101" s="0" t="n">
        <v>131983059.8</v>
      </c>
    </row>
    <row collapsed="false" customFormat="false" customHeight="false" hidden="false" ht="13.3" outlineLevel="0" r="102">
      <c r="A102" s="0" t="n">
        <v>254</v>
      </c>
      <c r="B102" s="0" t="s">
        <v>129</v>
      </c>
      <c r="C102" s="0" t="n">
        <v>2008</v>
      </c>
      <c r="D102" s="0" t="s">
        <v>156</v>
      </c>
      <c r="E102" s="0" t="n">
        <v>9247003738.09</v>
      </c>
      <c r="F102" s="0" t="n">
        <v>366</v>
      </c>
      <c r="G102" s="0" t="n">
        <v>16077051.34</v>
      </c>
      <c r="H102" s="0" t="n">
        <v>30364685.81</v>
      </c>
      <c r="I102" s="0" t="n">
        <v>2.35918615791402E+017</v>
      </c>
      <c r="J102" s="0" t="n">
        <v>25265037.535765</v>
      </c>
    </row>
    <row collapsed="false" customFormat="false" customHeight="false" hidden="false" ht="13.3" outlineLevel="0" r="103">
      <c r="A103" s="0" t="n">
        <v>260</v>
      </c>
      <c r="B103" s="0" t="s">
        <v>130</v>
      </c>
      <c r="C103" s="0" t="n">
        <v>2008</v>
      </c>
      <c r="D103" s="0" t="s">
        <v>156</v>
      </c>
      <c r="E103" s="0" t="n">
        <v>1578077031.33</v>
      </c>
      <c r="F103" s="0" t="n">
        <v>366</v>
      </c>
      <c r="G103" s="0" t="n">
        <v>2280255.83</v>
      </c>
      <c r="H103" s="0" t="n">
        <v>5577662.09</v>
      </c>
      <c r="I103" s="0" t="n">
        <v>6881701786943560</v>
      </c>
      <c r="J103" s="0" t="n">
        <v>4311685.87795082</v>
      </c>
    </row>
    <row collapsed="false" customFormat="false" customHeight="false" hidden="false" ht="13.3" outlineLevel="0" r="104">
      <c r="A104" s="0" t="n">
        <v>266</v>
      </c>
      <c r="B104" s="0" t="s">
        <v>131</v>
      </c>
      <c r="C104" s="0" t="n">
        <v>2008</v>
      </c>
      <c r="D104" s="0" t="s">
        <v>156</v>
      </c>
      <c r="E104" s="0" t="n">
        <v>16898001854.42</v>
      </c>
      <c r="F104" s="0" t="n">
        <v>366</v>
      </c>
      <c r="G104" s="0" t="n">
        <v>16576567.59</v>
      </c>
      <c r="H104" s="0" t="n">
        <v>79521120</v>
      </c>
      <c r="I104" s="0" t="n">
        <v>8.1013524519435E+017</v>
      </c>
      <c r="J104" s="0" t="n">
        <v>46169403.9738251</v>
      </c>
    </row>
    <row collapsed="false" customFormat="false" customHeight="false" hidden="false" ht="13.3" outlineLevel="0" r="105">
      <c r="A105" s="0" t="n">
        <v>272</v>
      </c>
      <c r="B105" s="0" t="s">
        <v>132</v>
      </c>
      <c r="C105" s="0" t="n">
        <v>2008</v>
      </c>
      <c r="D105" s="0" t="s">
        <v>156</v>
      </c>
      <c r="E105" s="0" t="n">
        <v>0</v>
      </c>
      <c r="F105" s="0" t="n">
        <v>366</v>
      </c>
      <c r="G105" s="0" t="n">
        <v>0</v>
      </c>
      <c r="H105" s="0" t="n">
        <v>0</v>
      </c>
      <c r="I105" s="0" t="n">
        <v>0</v>
      </c>
      <c r="J105" s="0" t="n">
        <v>0</v>
      </c>
    </row>
    <row collapsed="false" customFormat="false" customHeight="false" hidden="false" ht="13.3" outlineLevel="0" r="106">
      <c r="A106" s="0" t="n">
        <v>278</v>
      </c>
      <c r="B106" s="0" t="s">
        <v>133</v>
      </c>
      <c r="C106" s="0" t="n">
        <v>2008</v>
      </c>
      <c r="D106" s="0" t="s">
        <v>156</v>
      </c>
      <c r="E106" s="0" t="n">
        <v>23188916095.97</v>
      </c>
      <c r="F106" s="0" t="n">
        <v>366</v>
      </c>
      <c r="G106" s="0" t="n">
        <v>20320740</v>
      </c>
      <c r="H106" s="0" t="n">
        <v>122937620.29</v>
      </c>
      <c r="I106" s="0" t="n">
        <v>1.54786845560529E+018</v>
      </c>
      <c r="J106" s="0" t="n">
        <v>63357694.2512841</v>
      </c>
    </row>
    <row collapsed="false" customFormat="false" customHeight="false" hidden="false" ht="13.3" outlineLevel="0" r="107">
      <c r="A107" s="0" t="n">
        <v>284</v>
      </c>
      <c r="B107" s="0" t="s">
        <v>134</v>
      </c>
      <c r="C107" s="0" t="n">
        <v>2008</v>
      </c>
      <c r="D107" s="0" t="s">
        <v>156</v>
      </c>
      <c r="E107" s="0" t="n">
        <v>8776501404.22</v>
      </c>
      <c r="F107" s="0" t="n">
        <v>366</v>
      </c>
      <c r="G107" s="0" t="n">
        <v>18034378.91</v>
      </c>
      <c r="H107" s="0" t="n">
        <v>28975063.92</v>
      </c>
      <c r="I107" s="0" t="n">
        <v>2.12264972916891E+017</v>
      </c>
      <c r="J107" s="0" t="n">
        <v>23979512.033388</v>
      </c>
    </row>
    <row collapsed="false" customFormat="false" customHeight="false" hidden="false" ht="13.3" outlineLevel="0" r="108">
      <c r="A108" s="0" t="n">
        <v>290</v>
      </c>
      <c r="B108" s="0" t="s">
        <v>135</v>
      </c>
      <c r="C108" s="0" t="n">
        <v>2008</v>
      </c>
      <c r="D108" s="0" t="s">
        <v>156</v>
      </c>
      <c r="E108" s="0" t="n">
        <v>1967042153.95</v>
      </c>
      <c r="F108" s="0" t="n">
        <v>366</v>
      </c>
      <c r="G108" s="0" t="n">
        <v>0</v>
      </c>
      <c r="H108" s="0" t="n">
        <v>6094231.71</v>
      </c>
      <c r="I108" s="0" t="n">
        <v>10687856156536900</v>
      </c>
      <c r="J108" s="0" t="n">
        <v>5374432.11461749</v>
      </c>
    </row>
    <row collapsed="false" customFormat="false" customHeight="false" hidden="false" ht="13.3" outlineLevel="0" r="109">
      <c r="A109" s="0" t="n">
        <v>296</v>
      </c>
      <c r="B109" s="0" t="s">
        <v>136</v>
      </c>
      <c r="C109" s="0" t="n">
        <v>2008</v>
      </c>
      <c r="D109" s="0" t="s">
        <v>156</v>
      </c>
      <c r="E109" s="0" t="n">
        <v>15114112996.61</v>
      </c>
      <c r="F109" s="0" t="n">
        <v>366</v>
      </c>
      <c r="G109" s="0" t="n">
        <v>29455534.09</v>
      </c>
      <c r="H109" s="0" t="n">
        <v>51758456.82</v>
      </c>
      <c r="I109" s="0" t="n">
        <v>6.30062644997473E+017</v>
      </c>
      <c r="J109" s="0" t="n">
        <v>41295390.7011202</v>
      </c>
    </row>
    <row collapsed="false" customFormat="false" customHeight="false" hidden="false" ht="13.3" outlineLevel="0" r="110">
      <c r="A110" s="0" t="n">
        <v>302</v>
      </c>
      <c r="B110" s="0" t="s">
        <v>137</v>
      </c>
      <c r="C110" s="0" t="n">
        <v>2008</v>
      </c>
      <c r="D110" s="0" t="s">
        <v>156</v>
      </c>
      <c r="E110" s="0" t="n">
        <v>6713051469.88</v>
      </c>
      <c r="F110" s="0" t="n">
        <v>366</v>
      </c>
      <c r="G110" s="0" t="n">
        <v>1323329.61</v>
      </c>
      <c r="H110" s="0" t="n">
        <v>28213380</v>
      </c>
      <c r="I110" s="0" t="n">
        <v>1.4956309609725E+017</v>
      </c>
      <c r="J110" s="0" t="n">
        <v>18341670.6827322</v>
      </c>
    </row>
    <row collapsed="false" customFormat="false" customHeight="false" hidden="false" ht="13.3" outlineLevel="0" r="111">
      <c r="A111" s="0" t="n">
        <v>308</v>
      </c>
      <c r="B111" s="0" t="s">
        <v>138</v>
      </c>
      <c r="C111" s="0" t="n">
        <v>2008</v>
      </c>
      <c r="D111" s="0" t="s">
        <v>156</v>
      </c>
      <c r="E111" s="0" t="n">
        <v>0</v>
      </c>
      <c r="F111" s="0" t="n">
        <v>366</v>
      </c>
      <c r="G111" s="0" t="n">
        <v>0</v>
      </c>
      <c r="H111" s="0" t="n">
        <v>0</v>
      </c>
      <c r="I111" s="0" t="n">
        <v>0</v>
      </c>
      <c r="J111" s="0" t="n">
        <v>0</v>
      </c>
    </row>
    <row collapsed="false" customFormat="false" customHeight="false" hidden="false" ht="13.3" outlineLevel="0" r="112">
      <c r="A112" s="0" t="n">
        <v>314</v>
      </c>
      <c r="B112" s="0" t="s">
        <v>139</v>
      </c>
      <c r="C112" s="0" t="n">
        <v>2008</v>
      </c>
      <c r="D112" s="0" t="s">
        <v>156</v>
      </c>
      <c r="E112" s="0" t="n">
        <v>0</v>
      </c>
      <c r="F112" s="0" t="n">
        <v>366</v>
      </c>
      <c r="G112" s="0" t="n">
        <v>0</v>
      </c>
      <c r="H112" s="0" t="n">
        <v>0</v>
      </c>
      <c r="I112" s="0" t="n">
        <v>0</v>
      </c>
      <c r="J112" s="0" t="n">
        <v>0</v>
      </c>
    </row>
    <row collapsed="false" customFormat="false" customHeight="false" hidden="false" ht="13.3" outlineLevel="0" r="113">
      <c r="A113" s="0" t="n">
        <v>320</v>
      </c>
      <c r="B113" s="0" t="s">
        <v>140</v>
      </c>
      <c r="C113" s="0" t="n">
        <v>2008</v>
      </c>
      <c r="D113" s="0" t="s">
        <v>156</v>
      </c>
      <c r="E113" s="0" t="n">
        <v>13238840792.84</v>
      </c>
      <c r="F113" s="0" t="n">
        <v>366</v>
      </c>
      <c r="G113" s="0" t="n">
        <v>19170000</v>
      </c>
      <c r="H113" s="0" t="n">
        <v>46289520</v>
      </c>
      <c r="I113" s="0" t="n">
        <v>4.89396241705151E+017</v>
      </c>
      <c r="J113" s="0" t="n">
        <v>36171696.1553005</v>
      </c>
    </row>
    <row collapsed="false" customFormat="false" customHeight="false" hidden="false" ht="13.3" outlineLevel="0" r="114">
      <c r="A114" s="0" t="n">
        <v>326</v>
      </c>
      <c r="B114" s="0" t="s">
        <v>141</v>
      </c>
      <c r="C114" s="0" t="n">
        <v>2008</v>
      </c>
      <c r="D114" s="0" t="s">
        <v>156</v>
      </c>
      <c r="E114" s="0" t="n">
        <v>2013609723.01</v>
      </c>
      <c r="F114" s="0" t="n">
        <v>366</v>
      </c>
      <c r="G114" s="0" t="n">
        <v>3256688.7</v>
      </c>
      <c r="H114" s="0" t="n">
        <v>9028955.43</v>
      </c>
      <c r="I114" s="0" t="n">
        <v>11536171441160200</v>
      </c>
      <c r="J114" s="0" t="n">
        <v>5501665.90986339</v>
      </c>
    </row>
    <row collapsed="false" customFormat="false" customHeight="false" hidden="false" ht="13.3" outlineLevel="0" r="115">
      <c r="A115" s="0" t="n">
        <v>332</v>
      </c>
      <c r="B115" s="0" t="s">
        <v>142</v>
      </c>
      <c r="C115" s="0" t="n">
        <v>2008</v>
      </c>
      <c r="D115" s="0" t="s">
        <v>156</v>
      </c>
      <c r="E115" s="0" t="n">
        <v>9056257643.02</v>
      </c>
      <c r="F115" s="0" t="n">
        <v>366</v>
      </c>
      <c r="G115" s="0" t="n">
        <v>16581927.2</v>
      </c>
      <c r="H115" s="0" t="n">
        <v>31146034.82</v>
      </c>
      <c r="I115" s="0" t="n">
        <v>2.26051198454223E+017</v>
      </c>
      <c r="J115" s="0" t="n">
        <v>24743873.3415847</v>
      </c>
    </row>
    <row collapsed="false" customFormat="false" customHeight="false" hidden="false" ht="13.3" outlineLevel="0" r="116">
      <c r="A116" s="0" t="n">
        <v>338</v>
      </c>
      <c r="B116" s="0" t="s">
        <v>143</v>
      </c>
      <c r="C116" s="0" t="n">
        <v>2008</v>
      </c>
      <c r="D116" s="0" t="s">
        <v>156</v>
      </c>
      <c r="E116" s="0" t="n">
        <v>3126651287.36</v>
      </c>
      <c r="F116" s="0" t="n">
        <v>366</v>
      </c>
      <c r="G116" s="0" t="n">
        <v>5563327.11</v>
      </c>
      <c r="H116" s="0" t="n">
        <v>10900073.78</v>
      </c>
      <c r="I116" s="0" t="n">
        <v>27223071822611600</v>
      </c>
      <c r="J116" s="0" t="n">
        <v>8542763.08021858</v>
      </c>
    </row>
    <row collapsed="false" customFormat="false" customHeight="false" hidden="false" ht="13.3" outlineLevel="0" r="117">
      <c r="A117" s="0" t="n">
        <v>344</v>
      </c>
      <c r="B117" s="0" t="s">
        <v>144</v>
      </c>
      <c r="C117" s="0" t="n">
        <v>2008</v>
      </c>
      <c r="D117" s="0" t="s">
        <v>156</v>
      </c>
      <c r="E117" s="0" t="n">
        <v>66034403.39</v>
      </c>
      <c r="F117" s="0" t="n">
        <v>366</v>
      </c>
      <c r="G117" s="0" t="n">
        <v>0</v>
      </c>
      <c r="H117" s="0" t="n">
        <v>906365.8</v>
      </c>
      <c r="I117" s="0" t="n">
        <v>49513764390151.3</v>
      </c>
      <c r="J117" s="0" t="n">
        <v>180421.867185792</v>
      </c>
    </row>
    <row collapsed="false" customFormat="false" customHeight="false" hidden="false" ht="13.3" outlineLevel="0" r="118">
      <c r="A118" s="0" t="n">
        <v>4</v>
      </c>
      <c r="B118" s="0" t="s">
        <v>80</v>
      </c>
      <c r="C118" s="0" t="n">
        <v>2009</v>
      </c>
      <c r="D118" s="0" t="s">
        <v>156</v>
      </c>
      <c r="E118" s="0" t="n">
        <v>9200785020.54</v>
      </c>
      <c r="F118" s="0" t="n">
        <v>365</v>
      </c>
      <c r="G118" s="0" t="n">
        <v>7845695.27</v>
      </c>
      <c r="H118" s="0" t="n">
        <v>30324927.41</v>
      </c>
      <c r="I118" s="0" t="n">
        <v>2.34178188507205E+017</v>
      </c>
      <c r="J118" s="0" t="n">
        <v>25207630.1932603</v>
      </c>
    </row>
    <row collapsed="false" customFormat="false" customHeight="false" hidden="false" ht="13.3" outlineLevel="0" r="119">
      <c r="A119" s="0" t="n">
        <v>10</v>
      </c>
      <c r="B119" s="0" t="s">
        <v>83</v>
      </c>
      <c r="C119" s="0" t="n">
        <v>2009</v>
      </c>
      <c r="D119" s="0" t="s">
        <v>156</v>
      </c>
      <c r="E119" s="0" t="n">
        <v>0</v>
      </c>
      <c r="F119" s="0" t="n">
        <v>364</v>
      </c>
      <c r="G119" s="0" t="n">
        <v>0</v>
      </c>
      <c r="H119" s="0" t="n">
        <v>0</v>
      </c>
      <c r="I119" s="0" t="n">
        <v>0</v>
      </c>
      <c r="J119" s="0" t="n">
        <v>0</v>
      </c>
    </row>
    <row collapsed="false" customFormat="false" customHeight="false" hidden="false" ht="13.3" outlineLevel="0" r="120">
      <c r="A120" s="0" t="n">
        <v>16</v>
      </c>
      <c r="B120" s="0" t="s">
        <v>85</v>
      </c>
      <c r="C120" s="0" t="n">
        <v>2009</v>
      </c>
      <c r="D120" s="0" t="s">
        <v>156</v>
      </c>
      <c r="E120" s="0" t="n">
        <v>0</v>
      </c>
      <c r="F120" s="0" t="n">
        <v>365</v>
      </c>
      <c r="G120" s="0" t="n">
        <v>0</v>
      </c>
      <c r="H120" s="0" t="n">
        <v>0</v>
      </c>
      <c r="I120" s="0" t="n">
        <v>0</v>
      </c>
      <c r="J120" s="0" t="n">
        <v>0</v>
      </c>
    </row>
    <row collapsed="false" customFormat="false" customHeight="false" hidden="false" ht="13.3" outlineLevel="0" r="121">
      <c r="A121" s="0" t="n">
        <v>22</v>
      </c>
      <c r="B121" s="0" t="s">
        <v>86</v>
      </c>
      <c r="C121" s="0" t="n">
        <v>2009</v>
      </c>
      <c r="D121" s="0" t="s">
        <v>156</v>
      </c>
      <c r="E121" s="0" t="n">
        <v>19367114145.12</v>
      </c>
      <c r="F121" s="0" t="n">
        <v>365</v>
      </c>
      <c r="G121" s="0" t="n">
        <v>0</v>
      </c>
      <c r="H121" s="0" t="n">
        <v>155673360</v>
      </c>
      <c r="I121" s="0" t="n">
        <v>2.56375853402044E+018</v>
      </c>
      <c r="J121" s="0" t="n">
        <v>53060586.6989589</v>
      </c>
    </row>
    <row collapsed="false" customFormat="false" customHeight="false" hidden="false" ht="13.3" outlineLevel="0" r="122">
      <c r="A122" s="0" t="n">
        <v>28</v>
      </c>
      <c r="B122" s="0" t="s">
        <v>89</v>
      </c>
      <c r="C122" s="0" t="n">
        <v>2009</v>
      </c>
      <c r="D122" s="0" t="s">
        <v>156</v>
      </c>
      <c r="E122" s="0" t="n">
        <v>0</v>
      </c>
      <c r="F122" s="0" t="n">
        <v>365</v>
      </c>
      <c r="G122" s="0" t="n">
        <v>0</v>
      </c>
      <c r="H122" s="0" t="n">
        <v>0</v>
      </c>
      <c r="I122" s="0" t="n">
        <v>0</v>
      </c>
      <c r="J122" s="0" t="n">
        <v>0</v>
      </c>
    </row>
    <row collapsed="false" customFormat="false" customHeight="false" hidden="false" ht="13.3" outlineLevel="0" r="123">
      <c r="A123" s="0" t="n">
        <v>34</v>
      </c>
      <c r="B123" s="0" t="s">
        <v>90</v>
      </c>
      <c r="C123" s="0" t="n">
        <v>2009</v>
      </c>
      <c r="D123" s="0" t="s">
        <v>156</v>
      </c>
      <c r="E123" s="0" t="n">
        <v>0</v>
      </c>
      <c r="F123" s="0" t="n">
        <v>365</v>
      </c>
      <c r="G123" s="0" t="n">
        <v>0</v>
      </c>
      <c r="H123" s="0" t="n">
        <v>0</v>
      </c>
      <c r="I123" s="0" t="n">
        <v>0</v>
      </c>
      <c r="J123" s="0" t="n">
        <v>0</v>
      </c>
    </row>
    <row collapsed="false" customFormat="false" customHeight="false" hidden="false" ht="13.3" outlineLevel="0" r="124">
      <c r="A124" s="0" t="n">
        <v>40</v>
      </c>
      <c r="B124" s="0" t="s">
        <v>91</v>
      </c>
      <c r="C124" s="0" t="n">
        <v>2009</v>
      </c>
      <c r="D124" s="0" t="s">
        <v>156</v>
      </c>
      <c r="E124" s="0" t="n">
        <v>3731426676.62</v>
      </c>
      <c r="F124" s="0" t="n">
        <v>365</v>
      </c>
      <c r="G124" s="0" t="n">
        <v>2201587.12</v>
      </c>
      <c r="H124" s="0" t="n">
        <v>11981839.68</v>
      </c>
      <c r="I124" s="0" t="n">
        <v>38580796348271800</v>
      </c>
      <c r="J124" s="0" t="n">
        <v>10223086.7852603</v>
      </c>
    </row>
    <row collapsed="false" customFormat="false" customHeight="false" hidden="false" ht="13.3" outlineLevel="0" r="125">
      <c r="A125" s="0" t="n">
        <v>46</v>
      </c>
      <c r="B125" s="0" t="s">
        <v>92</v>
      </c>
      <c r="C125" s="0" t="n">
        <v>2009</v>
      </c>
      <c r="D125" s="0" t="s">
        <v>156</v>
      </c>
      <c r="E125" s="0" t="n">
        <v>0</v>
      </c>
      <c r="F125" s="0" t="n">
        <v>364</v>
      </c>
      <c r="G125" s="0" t="n">
        <v>0</v>
      </c>
      <c r="H125" s="0" t="n">
        <v>0</v>
      </c>
      <c r="I125" s="0" t="n">
        <v>0</v>
      </c>
      <c r="J125" s="0" t="n">
        <v>0</v>
      </c>
    </row>
    <row collapsed="false" customFormat="false" customHeight="false" hidden="false" ht="13.3" outlineLevel="0" r="126">
      <c r="A126" s="0" t="n">
        <v>52</v>
      </c>
      <c r="B126" s="0" t="s">
        <v>93</v>
      </c>
      <c r="C126" s="0" t="n">
        <v>2009</v>
      </c>
      <c r="D126" s="0" t="s">
        <v>156</v>
      </c>
      <c r="E126" s="0" t="n">
        <v>2178991499.69</v>
      </c>
      <c r="F126" s="0" t="n">
        <v>365</v>
      </c>
      <c r="G126" s="0" t="n">
        <v>1238443.14</v>
      </c>
      <c r="H126" s="0" t="n">
        <v>8162324.19</v>
      </c>
      <c r="I126" s="0" t="n">
        <v>13217372362600100</v>
      </c>
      <c r="J126" s="0" t="n">
        <v>5969839.72517808</v>
      </c>
    </row>
    <row collapsed="false" customFormat="false" customHeight="false" hidden="false" ht="13.3" outlineLevel="0" r="127">
      <c r="A127" s="0" t="n">
        <v>58</v>
      </c>
      <c r="B127" s="0" t="s">
        <v>95</v>
      </c>
      <c r="C127" s="0" t="n">
        <v>2009</v>
      </c>
      <c r="D127" s="0" t="s">
        <v>156</v>
      </c>
      <c r="E127" s="0" t="n">
        <v>18190616176</v>
      </c>
      <c r="F127" s="0" t="n">
        <v>365</v>
      </c>
      <c r="G127" s="0" t="n">
        <v>5516270.44</v>
      </c>
      <c r="H127" s="0" t="n">
        <v>178981194.43</v>
      </c>
      <c r="I127" s="0" t="n">
        <v>1.40393390237285E+018</v>
      </c>
      <c r="J127" s="0" t="n">
        <v>49837304.5917808</v>
      </c>
    </row>
    <row collapsed="false" customFormat="false" customHeight="false" hidden="false" ht="13.3" outlineLevel="0" r="128">
      <c r="A128" s="0" t="n">
        <v>64</v>
      </c>
      <c r="B128" s="0" t="s">
        <v>96</v>
      </c>
      <c r="C128" s="0" t="n">
        <v>2009</v>
      </c>
      <c r="D128" s="0" t="s">
        <v>156</v>
      </c>
      <c r="E128" s="0" t="n">
        <v>5090777573.76</v>
      </c>
      <c r="F128" s="0" t="n">
        <v>365</v>
      </c>
      <c r="G128" s="0" t="n">
        <v>0</v>
      </c>
      <c r="H128" s="0" t="n">
        <v>58543200</v>
      </c>
      <c r="I128" s="0" t="n">
        <v>1.76489712881225E+017</v>
      </c>
      <c r="J128" s="0" t="n">
        <v>13947335.8185205</v>
      </c>
    </row>
    <row collapsed="false" customFormat="false" customHeight="false" hidden="false" ht="13.3" outlineLevel="0" r="129">
      <c r="A129" s="0" t="n">
        <v>70</v>
      </c>
      <c r="B129" s="0" t="s">
        <v>97</v>
      </c>
      <c r="C129" s="0" t="n">
        <v>2009</v>
      </c>
      <c r="D129" s="0" t="s">
        <v>156</v>
      </c>
      <c r="E129" s="0" t="n">
        <v>4869661984.52</v>
      </c>
      <c r="F129" s="0" t="n">
        <v>364</v>
      </c>
      <c r="G129" s="0" t="n">
        <v>0</v>
      </c>
      <c r="H129" s="0" t="n">
        <v>40953399.73</v>
      </c>
      <c r="I129" s="0" t="n">
        <v>1.6147028477874E+017</v>
      </c>
      <c r="J129" s="0" t="n">
        <v>13378192.2651648</v>
      </c>
    </row>
    <row collapsed="false" customFormat="false" customHeight="false" hidden="false" ht="13.3" outlineLevel="0" r="130">
      <c r="A130" s="0" t="n">
        <v>76</v>
      </c>
      <c r="B130" s="0" t="s">
        <v>98</v>
      </c>
      <c r="C130" s="0" t="n">
        <v>2009</v>
      </c>
      <c r="D130" s="0" t="s">
        <v>156</v>
      </c>
      <c r="E130" s="0" t="n">
        <v>5793375816.23</v>
      </c>
      <c r="F130" s="0" t="n">
        <v>365</v>
      </c>
      <c r="G130" s="0" t="n">
        <v>0</v>
      </c>
      <c r="H130" s="0" t="n">
        <v>59097600</v>
      </c>
      <c r="I130" s="0" t="n">
        <v>2.44245955609229E+017</v>
      </c>
      <c r="J130" s="0" t="n">
        <v>15872262.5102192</v>
      </c>
    </row>
    <row collapsed="false" customFormat="false" customHeight="false" hidden="false" ht="13.3" outlineLevel="0" r="131">
      <c r="A131" s="0" t="n">
        <v>82</v>
      </c>
      <c r="B131" s="0" t="s">
        <v>99</v>
      </c>
      <c r="C131" s="0" t="n">
        <v>2009</v>
      </c>
      <c r="D131" s="0" t="s">
        <v>156</v>
      </c>
      <c r="E131" s="0" t="n">
        <v>0</v>
      </c>
      <c r="F131" s="0" t="n">
        <v>365</v>
      </c>
      <c r="G131" s="0" t="n">
        <v>0</v>
      </c>
      <c r="H131" s="0" t="n">
        <v>0</v>
      </c>
      <c r="I131" s="0" t="n">
        <v>0</v>
      </c>
      <c r="J131" s="0" t="n">
        <v>0</v>
      </c>
    </row>
    <row collapsed="false" customFormat="false" customHeight="false" hidden="false" ht="13.3" outlineLevel="0" r="132">
      <c r="A132" s="0" t="n">
        <v>88</v>
      </c>
      <c r="B132" s="0" t="s">
        <v>100</v>
      </c>
      <c r="C132" s="0" t="n">
        <v>2009</v>
      </c>
      <c r="D132" s="0" t="s">
        <v>156</v>
      </c>
      <c r="E132" s="0" t="n">
        <v>23836530329.46</v>
      </c>
      <c r="F132" s="0" t="n">
        <v>365</v>
      </c>
      <c r="G132" s="0" t="n">
        <v>532445.47</v>
      </c>
      <c r="H132" s="0" t="n">
        <v>265945680</v>
      </c>
      <c r="I132" s="0" t="n">
        <v>4.29422520327106E+018</v>
      </c>
      <c r="J132" s="0" t="n">
        <v>65305562.5464658</v>
      </c>
    </row>
    <row collapsed="false" customFormat="false" customHeight="false" hidden="false" ht="13.3" outlineLevel="0" r="133">
      <c r="A133" s="0" t="n">
        <v>94</v>
      </c>
      <c r="B133" s="0" t="s">
        <v>101</v>
      </c>
      <c r="C133" s="0" t="n">
        <v>2009</v>
      </c>
      <c r="D133" s="0" t="s">
        <v>156</v>
      </c>
      <c r="E133" s="0" t="n">
        <v>0</v>
      </c>
      <c r="F133" s="0" t="n">
        <v>365</v>
      </c>
      <c r="G133" s="0" t="n">
        <v>0</v>
      </c>
      <c r="H133" s="0" t="n">
        <v>0</v>
      </c>
      <c r="I133" s="0" t="n">
        <v>0</v>
      </c>
      <c r="J133" s="0" t="n">
        <v>0</v>
      </c>
    </row>
    <row collapsed="false" customFormat="false" customHeight="false" hidden="false" ht="13.3" outlineLevel="0" r="134">
      <c r="A134" s="0" t="n">
        <v>100</v>
      </c>
      <c r="B134" s="0" t="s">
        <v>102</v>
      </c>
      <c r="C134" s="0" t="n">
        <v>2009</v>
      </c>
      <c r="D134" s="0" t="s">
        <v>156</v>
      </c>
      <c r="E134" s="0" t="n">
        <v>0</v>
      </c>
      <c r="F134" s="0" t="n">
        <v>365</v>
      </c>
      <c r="G134" s="0" t="n">
        <v>0</v>
      </c>
      <c r="H134" s="0" t="n">
        <v>0</v>
      </c>
      <c r="I134" s="0" t="n">
        <v>0</v>
      </c>
      <c r="J134" s="0" t="n">
        <v>0</v>
      </c>
    </row>
    <row collapsed="false" customFormat="false" customHeight="false" hidden="false" ht="13.3" outlineLevel="0" r="135">
      <c r="A135" s="0" t="n">
        <v>106</v>
      </c>
      <c r="B135" s="0" t="s">
        <v>103</v>
      </c>
      <c r="C135" s="0" t="n">
        <v>2009</v>
      </c>
      <c r="D135" s="0" t="s">
        <v>156</v>
      </c>
      <c r="E135" s="0" t="n">
        <v>355036686.42</v>
      </c>
      <c r="F135" s="0" t="n">
        <v>365</v>
      </c>
      <c r="G135" s="0" t="n">
        <v>0</v>
      </c>
      <c r="H135" s="0" t="n">
        <v>4327851.22</v>
      </c>
      <c r="I135" s="0" t="n">
        <v>866123840340689</v>
      </c>
      <c r="J135" s="0" t="n">
        <v>972703.250465753</v>
      </c>
    </row>
    <row collapsed="false" customFormat="false" customHeight="false" hidden="false" ht="13.3" outlineLevel="0" r="136">
      <c r="A136" s="0" t="n">
        <v>112</v>
      </c>
      <c r="B136" s="0" t="s">
        <v>104</v>
      </c>
      <c r="C136" s="0" t="n">
        <v>2009</v>
      </c>
      <c r="D136" s="0" t="s">
        <v>156</v>
      </c>
      <c r="E136" s="0" t="n">
        <v>33919789575.49</v>
      </c>
      <c r="F136" s="0" t="n">
        <v>365</v>
      </c>
      <c r="G136" s="0" t="n">
        <v>40900867.37</v>
      </c>
      <c r="H136" s="0" t="n">
        <v>112780554.42</v>
      </c>
      <c r="I136" s="0" t="n">
        <v>3.17367204878497E+018</v>
      </c>
      <c r="J136" s="0" t="n">
        <v>92930930.3438082</v>
      </c>
    </row>
    <row collapsed="false" customFormat="false" customHeight="false" hidden="false" ht="13.3" outlineLevel="0" r="137">
      <c r="A137" s="0" t="n">
        <v>118</v>
      </c>
      <c r="B137" s="0" t="s">
        <v>105</v>
      </c>
      <c r="C137" s="0" t="n">
        <v>2009</v>
      </c>
      <c r="D137" s="0" t="s">
        <v>156</v>
      </c>
      <c r="E137" s="0" t="n">
        <v>6364319150.94</v>
      </c>
      <c r="F137" s="0" t="n">
        <v>365</v>
      </c>
      <c r="G137" s="0" t="n">
        <v>997144.73</v>
      </c>
      <c r="H137" s="0" t="n">
        <v>37250138.22</v>
      </c>
      <c r="I137" s="0" t="n">
        <v>1.34844467714833E+017</v>
      </c>
      <c r="J137" s="0" t="n">
        <v>17436490.8244932</v>
      </c>
    </row>
    <row collapsed="false" customFormat="false" customHeight="false" hidden="false" ht="13.3" outlineLevel="0" r="138">
      <c r="A138" s="0" t="n">
        <v>124</v>
      </c>
      <c r="B138" s="0" t="s">
        <v>106</v>
      </c>
      <c r="C138" s="0" t="n">
        <v>2009</v>
      </c>
      <c r="D138" s="0" t="s">
        <v>156</v>
      </c>
      <c r="E138" s="0" t="n">
        <v>1891637917.16</v>
      </c>
      <c r="F138" s="0" t="n">
        <v>365</v>
      </c>
      <c r="G138" s="0" t="n">
        <v>234203.16</v>
      </c>
      <c r="H138" s="0" t="n">
        <v>6048877.36</v>
      </c>
      <c r="I138" s="0" t="n">
        <v>9923952911408590</v>
      </c>
      <c r="J138" s="0" t="n">
        <v>5182569.63605479</v>
      </c>
    </row>
    <row collapsed="false" customFormat="false" customHeight="false" hidden="false" ht="13.3" outlineLevel="0" r="139">
      <c r="A139" s="0" t="n">
        <v>130</v>
      </c>
      <c r="B139" s="0" t="s">
        <v>107</v>
      </c>
      <c r="C139" s="0" t="n">
        <v>2009</v>
      </c>
      <c r="D139" s="0" t="s">
        <v>156</v>
      </c>
      <c r="E139" s="0" t="n">
        <v>0</v>
      </c>
      <c r="F139" s="0" t="n">
        <v>365</v>
      </c>
      <c r="G139" s="0" t="n">
        <v>0</v>
      </c>
      <c r="H139" s="0" t="n">
        <v>0</v>
      </c>
      <c r="I139" s="0" t="n">
        <v>0</v>
      </c>
      <c r="J139" s="0" t="n">
        <v>0</v>
      </c>
    </row>
    <row collapsed="false" customFormat="false" customHeight="false" hidden="false" ht="13.3" outlineLevel="0" r="140">
      <c r="A140" s="0" t="n">
        <v>136</v>
      </c>
      <c r="B140" s="0" t="s">
        <v>108</v>
      </c>
      <c r="C140" s="0" t="n">
        <v>2009</v>
      </c>
      <c r="D140" s="0" t="s">
        <v>156</v>
      </c>
      <c r="E140" s="0" t="n">
        <v>0</v>
      </c>
      <c r="F140" s="0" t="n">
        <v>365</v>
      </c>
      <c r="G140" s="0" t="n">
        <v>0</v>
      </c>
      <c r="H140" s="0" t="n">
        <v>0</v>
      </c>
      <c r="I140" s="0" t="n">
        <v>0</v>
      </c>
      <c r="J140" s="0" t="n">
        <v>0</v>
      </c>
    </row>
    <row collapsed="false" customFormat="false" customHeight="false" hidden="false" ht="13.3" outlineLevel="0" r="141">
      <c r="A141" s="0" t="n">
        <v>142</v>
      </c>
      <c r="B141" s="0" t="s">
        <v>109</v>
      </c>
      <c r="C141" s="0" t="n">
        <v>2009</v>
      </c>
      <c r="D141" s="0" t="s">
        <v>156</v>
      </c>
      <c r="E141" s="0" t="n">
        <v>4481966721.66</v>
      </c>
      <c r="F141" s="0" t="n">
        <v>365</v>
      </c>
      <c r="G141" s="0" t="n">
        <v>2481098.04</v>
      </c>
      <c r="H141" s="0" t="n">
        <v>23175995.83</v>
      </c>
      <c r="I141" s="0" t="n">
        <v>58819955525694700</v>
      </c>
      <c r="J141" s="0" t="n">
        <v>12279360.8812603</v>
      </c>
    </row>
    <row collapsed="false" customFormat="false" customHeight="false" hidden="false" ht="13.3" outlineLevel="0" r="142">
      <c r="A142" s="0" t="n">
        <v>148</v>
      </c>
      <c r="B142" s="0" t="s">
        <v>110</v>
      </c>
      <c r="C142" s="0" t="n">
        <v>2009</v>
      </c>
      <c r="D142" s="0" t="s">
        <v>156</v>
      </c>
      <c r="E142" s="0" t="n">
        <v>0</v>
      </c>
      <c r="F142" s="0" t="n">
        <v>365</v>
      </c>
      <c r="G142" s="0" t="n">
        <v>0</v>
      </c>
      <c r="H142" s="0" t="n">
        <v>0</v>
      </c>
      <c r="I142" s="0" t="n">
        <v>0</v>
      </c>
      <c r="J142" s="0" t="n">
        <v>0</v>
      </c>
    </row>
    <row collapsed="false" customFormat="false" customHeight="false" hidden="false" ht="13.3" outlineLevel="0" r="143">
      <c r="A143" s="0" t="n">
        <v>154</v>
      </c>
      <c r="B143" s="0" t="s">
        <v>111</v>
      </c>
      <c r="C143" s="0" t="n">
        <v>2009</v>
      </c>
      <c r="D143" s="0" t="s">
        <v>156</v>
      </c>
      <c r="E143" s="0" t="n">
        <v>0</v>
      </c>
      <c r="F143" s="0" t="n">
        <v>365</v>
      </c>
      <c r="G143" s="0" t="n">
        <v>0</v>
      </c>
      <c r="H143" s="0" t="n">
        <v>0</v>
      </c>
      <c r="I143" s="0" t="n">
        <v>0</v>
      </c>
      <c r="J143" s="0" t="n">
        <v>0</v>
      </c>
    </row>
    <row collapsed="false" customFormat="false" customHeight="false" hidden="false" ht="13.3" outlineLevel="0" r="144">
      <c r="A144" s="0" t="n">
        <v>160</v>
      </c>
      <c r="B144" s="0" t="s">
        <v>112</v>
      </c>
      <c r="C144" s="0" t="n">
        <v>2009</v>
      </c>
      <c r="D144" s="0" t="s">
        <v>156</v>
      </c>
      <c r="E144" s="0" t="n">
        <v>8141376847.28</v>
      </c>
      <c r="F144" s="0" t="n">
        <v>365</v>
      </c>
      <c r="G144" s="0" t="n">
        <v>8757.67</v>
      </c>
      <c r="H144" s="0" t="n">
        <v>88886866.78</v>
      </c>
      <c r="I144" s="0" t="n">
        <v>4.55609611195037E+017</v>
      </c>
      <c r="J144" s="0" t="n">
        <v>22305142.0473425</v>
      </c>
    </row>
    <row collapsed="false" customFormat="false" customHeight="false" hidden="false" ht="13.3" outlineLevel="0" r="145">
      <c r="A145" s="0" t="n">
        <v>166</v>
      </c>
      <c r="B145" s="0" t="s">
        <v>113</v>
      </c>
      <c r="C145" s="0" t="n">
        <v>2009</v>
      </c>
      <c r="D145" s="0" t="s">
        <v>156</v>
      </c>
      <c r="E145" s="0" t="n">
        <v>57634877.24</v>
      </c>
      <c r="F145" s="0" t="n">
        <v>365</v>
      </c>
      <c r="G145" s="0" t="n">
        <v>108471.92</v>
      </c>
      <c r="H145" s="0" t="n">
        <v>329508.65</v>
      </c>
      <c r="I145" s="0" t="n">
        <v>9713425917590.51</v>
      </c>
      <c r="J145" s="0" t="n">
        <v>157903.773260274</v>
      </c>
    </row>
    <row collapsed="false" customFormat="false" customHeight="false" hidden="false" ht="13.3" outlineLevel="0" r="146">
      <c r="A146" s="0" t="n">
        <v>172</v>
      </c>
      <c r="B146" s="0" t="s">
        <v>114</v>
      </c>
      <c r="C146" s="0" t="n">
        <v>2009</v>
      </c>
      <c r="D146" s="0" t="s">
        <v>156</v>
      </c>
      <c r="E146" s="0" t="n">
        <v>368749345.96</v>
      </c>
      <c r="F146" s="0" t="n">
        <v>365</v>
      </c>
      <c r="G146" s="0" t="n">
        <v>51154.93</v>
      </c>
      <c r="H146" s="0" t="n">
        <v>1620812.92</v>
      </c>
      <c r="I146" s="0" t="n">
        <v>389941023636816</v>
      </c>
      <c r="J146" s="0" t="n">
        <v>1010272.18071233</v>
      </c>
    </row>
    <row collapsed="false" customFormat="false" customHeight="false" hidden="false" ht="13.3" outlineLevel="0" r="147">
      <c r="A147" s="0" t="n">
        <v>178</v>
      </c>
      <c r="B147" s="0" t="s">
        <v>115</v>
      </c>
      <c r="C147" s="0" t="n">
        <v>2009</v>
      </c>
      <c r="D147" s="0" t="s">
        <v>156</v>
      </c>
      <c r="E147" s="0" t="n">
        <v>10807989510.89</v>
      </c>
      <c r="F147" s="0" t="n">
        <v>365</v>
      </c>
      <c r="G147" s="0" t="n">
        <v>14210806.63</v>
      </c>
      <c r="H147" s="0" t="n">
        <v>33735131.04</v>
      </c>
      <c r="I147" s="0" t="n">
        <v>3.22798102689582E+017</v>
      </c>
      <c r="J147" s="0" t="n">
        <v>29610930.1668219</v>
      </c>
    </row>
    <row collapsed="false" customFormat="false" customHeight="false" hidden="false" ht="13.3" outlineLevel="0" r="148">
      <c r="A148" s="0" t="n">
        <v>184</v>
      </c>
      <c r="B148" s="0" t="s">
        <v>116</v>
      </c>
      <c r="C148" s="0" t="n">
        <v>2009</v>
      </c>
      <c r="D148" s="0" t="s">
        <v>156</v>
      </c>
      <c r="E148" s="0" t="n">
        <v>3827423826.16</v>
      </c>
      <c r="F148" s="0" t="n">
        <v>365</v>
      </c>
      <c r="G148" s="0" t="n">
        <v>3177359.74</v>
      </c>
      <c r="H148" s="0" t="n">
        <v>15706376.46</v>
      </c>
      <c r="I148" s="0" t="n">
        <v>41218420717910500</v>
      </c>
      <c r="J148" s="0" t="n">
        <v>10486092.674411</v>
      </c>
    </row>
    <row collapsed="false" customFormat="false" customHeight="false" hidden="false" ht="13.3" outlineLevel="0" r="149">
      <c r="A149" s="0" t="n">
        <v>190</v>
      </c>
      <c r="B149" s="0" t="s">
        <v>117</v>
      </c>
      <c r="C149" s="0" t="n">
        <v>2009</v>
      </c>
      <c r="D149" s="0" t="s">
        <v>156</v>
      </c>
      <c r="E149" s="0" t="n">
        <v>0</v>
      </c>
      <c r="F149" s="0" t="n">
        <v>365</v>
      </c>
      <c r="G149" s="0" t="n">
        <v>0</v>
      </c>
      <c r="H149" s="0" t="n">
        <v>0</v>
      </c>
      <c r="I149" s="0" t="n">
        <v>0</v>
      </c>
      <c r="J149" s="0" t="n">
        <v>0</v>
      </c>
    </row>
    <row collapsed="false" customFormat="false" customHeight="false" hidden="false" ht="13.3" outlineLevel="0" r="150">
      <c r="A150" s="0" t="n">
        <v>196</v>
      </c>
      <c r="B150" s="0" t="s">
        <v>118</v>
      </c>
      <c r="C150" s="0" t="n">
        <v>2009</v>
      </c>
      <c r="D150" s="0" t="s">
        <v>156</v>
      </c>
      <c r="E150" s="0" t="n">
        <v>66690748197.33</v>
      </c>
      <c r="F150" s="0" t="n">
        <v>365</v>
      </c>
      <c r="G150" s="0" t="n">
        <v>6378760.3</v>
      </c>
      <c r="H150" s="0" t="n">
        <v>501368510.06</v>
      </c>
      <c r="I150" s="0" t="n">
        <v>2.52401158869112E+019</v>
      </c>
      <c r="J150" s="0" t="n">
        <v>182714378.622822</v>
      </c>
    </row>
    <row collapsed="false" customFormat="false" customHeight="false" hidden="false" ht="13.3" outlineLevel="0" r="151">
      <c r="A151" s="0" t="n">
        <v>202</v>
      </c>
      <c r="B151" s="0" t="s">
        <v>119</v>
      </c>
      <c r="C151" s="0" t="n">
        <v>2009</v>
      </c>
      <c r="D151" s="0" t="s">
        <v>156</v>
      </c>
      <c r="E151" s="0" t="n">
        <v>12989842096.1</v>
      </c>
      <c r="F151" s="0" t="n">
        <v>365</v>
      </c>
      <c r="G151" s="0" t="n">
        <v>5533056.07</v>
      </c>
      <c r="H151" s="0" t="n">
        <v>84054842.05</v>
      </c>
      <c r="I151" s="0" t="n">
        <v>7.29851292922614E+017</v>
      </c>
      <c r="J151" s="0" t="n">
        <v>35588608.4824658</v>
      </c>
    </row>
    <row collapsed="false" customFormat="false" customHeight="false" hidden="false" ht="13.3" outlineLevel="0" r="152">
      <c r="A152" s="0" t="n">
        <v>208</v>
      </c>
      <c r="B152" s="0" t="s">
        <v>120</v>
      </c>
      <c r="C152" s="0" t="n">
        <v>2009</v>
      </c>
      <c r="D152" s="0" t="s">
        <v>156</v>
      </c>
      <c r="E152" s="0" t="n">
        <v>246482258.16</v>
      </c>
      <c r="F152" s="0" t="n">
        <v>365</v>
      </c>
      <c r="G152" s="0" t="n">
        <v>70486.47</v>
      </c>
      <c r="H152" s="0" t="n">
        <v>901816.32</v>
      </c>
      <c r="I152" s="0" t="n">
        <v>169085806545673</v>
      </c>
      <c r="J152" s="0" t="n">
        <v>675293.857972603</v>
      </c>
    </row>
    <row collapsed="false" customFormat="false" customHeight="false" hidden="false" ht="13.3" outlineLevel="0" r="153">
      <c r="A153" s="0" t="n">
        <v>214</v>
      </c>
      <c r="B153" s="0" t="s">
        <v>121</v>
      </c>
      <c r="C153" s="0" t="n">
        <v>2009</v>
      </c>
      <c r="D153" s="0" t="s">
        <v>156</v>
      </c>
      <c r="E153" s="0" t="n">
        <v>33196209373.02</v>
      </c>
      <c r="F153" s="0" t="n">
        <v>365</v>
      </c>
      <c r="G153" s="0" t="n">
        <v>18092501.33</v>
      </c>
      <c r="H153" s="0" t="n">
        <v>205474971.42</v>
      </c>
      <c r="I153" s="0" t="n">
        <v>3.79143232319568E+018</v>
      </c>
      <c r="J153" s="0" t="n">
        <v>90948518.8301918</v>
      </c>
    </row>
    <row collapsed="false" customFormat="false" customHeight="false" hidden="false" ht="13.3" outlineLevel="0" r="154">
      <c r="A154" s="0" t="n">
        <v>220</v>
      </c>
      <c r="B154" s="0" t="s">
        <v>122</v>
      </c>
      <c r="C154" s="0" t="n">
        <v>2009</v>
      </c>
      <c r="D154" s="0" t="s">
        <v>156</v>
      </c>
      <c r="E154" s="0" t="n">
        <v>26642813922.21</v>
      </c>
      <c r="F154" s="0" t="n">
        <v>365</v>
      </c>
      <c r="G154" s="0" t="n">
        <v>19586264.91</v>
      </c>
      <c r="H154" s="0" t="n">
        <v>130526333.05</v>
      </c>
      <c r="I154" s="0" t="n">
        <v>2.14866508528841E+018</v>
      </c>
      <c r="J154" s="0" t="n">
        <v>72994010.7457808</v>
      </c>
    </row>
    <row collapsed="false" customFormat="false" customHeight="false" hidden="false" ht="13.3" outlineLevel="0" r="155">
      <c r="A155" s="0" t="n">
        <v>226</v>
      </c>
      <c r="B155" s="0" t="s">
        <v>123</v>
      </c>
      <c r="C155" s="0" t="n">
        <v>2009</v>
      </c>
      <c r="D155" s="0" t="s">
        <v>156</v>
      </c>
      <c r="E155" s="0" t="n">
        <v>1038456322.41</v>
      </c>
      <c r="F155" s="0" t="n">
        <v>365</v>
      </c>
      <c r="G155" s="0" t="n">
        <v>840504.42</v>
      </c>
      <c r="H155" s="0" t="n">
        <v>4400876.65</v>
      </c>
      <c r="I155" s="0" t="n">
        <v>3046393996502090</v>
      </c>
      <c r="J155" s="0" t="n">
        <v>2845085.81482192</v>
      </c>
    </row>
    <row collapsed="false" customFormat="false" customHeight="false" hidden="false" ht="13.3" outlineLevel="0" r="156">
      <c r="A156" s="0" t="n">
        <v>232</v>
      </c>
      <c r="B156" s="0" t="s">
        <v>125</v>
      </c>
      <c r="C156" s="0" t="n">
        <v>2009</v>
      </c>
      <c r="D156" s="0" t="s">
        <v>156</v>
      </c>
      <c r="E156" s="0" t="n">
        <v>15107848109.71</v>
      </c>
      <c r="F156" s="0" t="n">
        <v>365</v>
      </c>
      <c r="G156" s="0" t="n">
        <v>6058894.26</v>
      </c>
      <c r="H156" s="0" t="n">
        <v>104276878.91</v>
      </c>
      <c r="I156" s="0" t="n">
        <v>9.39765772661139E+017</v>
      </c>
      <c r="J156" s="0" t="n">
        <v>41391364.684137</v>
      </c>
    </row>
    <row collapsed="false" customFormat="false" customHeight="false" hidden="false" ht="13.3" outlineLevel="0" r="157">
      <c r="A157" s="0" t="n">
        <v>238</v>
      </c>
      <c r="B157" s="0" t="s">
        <v>126</v>
      </c>
      <c r="C157" s="0" t="n">
        <v>2009</v>
      </c>
      <c r="D157" s="0" t="s">
        <v>156</v>
      </c>
      <c r="E157" s="0" t="n">
        <v>15120331975.54</v>
      </c>
      <c r="F157" s="0" t="n">
        <v>365</v>
      </c>
      <c r="G157" s="0" t="n">
        <v>0</v>
      </c>
      <c r="H157" s="0" t="n">
        <v>138644128.2</v>
      </c>
      <c r="I157" s="0" t="n">
        <v>1.54077181907057E+018</v>
      </c>
      <c r="J157" s="0" t="n">
        <v>41425567.056274</v>
      </c>
    </row>
    <row collapsed="false" customFormat="false" customHeight="false" hidden="false" ht="13.3" outlineLevel="0" r="158">
      <c r="A158" s="0" t="n">
        <v>244</v>
      </c>
      <c r="B158" s="0" t="s">
        <v>127</v>
      </c>
      <c r="C158" s="0" t="n">
        <v>2009</v>
      </c>
      <c r="D158" s="0" t="s">
        <v>156</v>
      </c>
      <c r="E158" s="0" t="n">
        <v>7631695217.73</v>
      </c>
      <c r="F158" s="0" t="n">
        <v>365</v>
      </c>
      <c r="G158" s="0" t="n">
        <v>4259981.94</v>
      </c>
      <c r="H158" s="0" t="n">
        <v>31266141.3</v>
      </c>
      <c r="I158" s="0" t="n">
        <v>1.63571297215028E+017</v>
      </c>
      <c r="J158" s="0" t="n">
        <v>20908754.0211781</v>
      </c>
    </row>
    <row collapsed="false" customFormat="false" customHeight="false" hidden="false" ht="13.3" outlineLevel="0" r="159">
      <c r="A159" s="0" t="n">
        <v>250</v>
      </c>
      <c r="B159" s="0" t="s">
        <v>128</v>
      </c>
      <c r="C159" s="0" t="n">
        <v>2009</v>
      </c>
      <c r="D159" s="0" t="s">
        <v>156</v>
      </c>
      <c r="E159" s="0" t="n">
        <v>48012158667.85</v>
      </c>
      <c r="F159" s="0" t="n">
        <v>365</v>
      </c>
      <c r="G159" s="0" t="n">
        <v>13353494.85</v>
      </c>
      <c r="H159" s="0" t="n">
        <v>153638908.1</v>
      </c>
      <c r="I159" s="0" t="n">
        <v>6.39985271441789E+018</v>
      </c>
      <c r="J159" s="0" t="n">
        <v>131540160.733836</v>
      </c>
    </row>
    <row collapsed="false" customFormat="false" customHeight="false" hidden="false" ht="13.3" outlineLevel="0" r="160">
      <c r="A160" s="0" t="n">
        <v>256</v>
      </c>
      <c r="B160" s="0" t="s">
        <v>129</v>
      </c>
      <c r="C160" s="0" t="n">
        <v>2009</v>
      </c>
      <c r="D160" s="0" t="s">
        <v>156</v>
      </c>
      <c r="E160" s="0" t="n">
        <v>9341787054.33</v>
      </c>
      <c r="F160" s="0" t="n">
        <v>365</v>
      </c>
      <c r="G160" s="0" t="n">
        <v>8192083.91</v>
      </c>
      <c r="H160" s="0" t="n">
        <v>30665443.13</v>
      </c>
      <c r="I160" s="0" t="n">
        <v>2.41751211355202E+017</v>
      </c>
      <c r="J160" s="0" t="n">
        <v>25593937.1351507</v>
      </c>
    </row>
    <row collapsed="false" customFormat="false" customHeight="false" hidden="false" ht="13.3" outlineLevel="0" r="161">
      <c r="A161" s="0" t="n">
        <v>262</v>
      </c>
      <c r="B161" s="0" t="s">
        <v>130</v>
      </c>
      <c r="C161" s="0" t="n">
        <v>2009</v>
      </c>
      <c r="D161" s="0" t="s">
        <v>156</v>
      </c>
      <c r="E161" s="0" t="n">
        <v>1628009799.7</v>
      </c>
      <c r="F161" s="0" t="n">
        <v>365</v>
      </c>
      <c r="G161" s="0" t="n">
        <v>693399.95</v>
      </c>
      <c r="H161" s="0" t="n">
        <v>7086506.26</v>
      </c>
      <c r="I161" s="0" t="n">
        <v>7412207974518840</v>
      </c>
      <c r="J161" s="0" t="n">
        <v>4460300.82109589</v>
      </c>
    </row>
    <row collapsed="false" customFormat="false" customHeight="false" hidden="false" ht="13.3" outlineLevel="0" r="162">
      <c r="A162" s="0" t="n">
        <v>268</v>
      </c>
      <c r="B162" s="0" t="s">
        <v>131</v>
      </c>
      <c r="C162" s="0" t="n">
        <v>2009</v>
      </c>
      <c r="D162" s="0" t="s">
        <v>156</v>
      </c>
      <c r="E162" s="0" t="n">
        <v>6159647332.25</v>
      </c>
      <c r="F162" s="0" t="n">
        <v>365</v>
      </c>
      <c r="G162" s="0" t="n">
        <v>0</v>
      </c>
      <c r="H162" s="0" t="n">
        <v>70090200</v>
      </c>
      <c r="I162" s="0" t="n">
        <v>2.60050171711531E+017</v>
      </c>
      <c r="J162" s="0" t="n">
        <v>16875746.1157534</v>
      </c>
    </row>
    <row collapsed="false" customFormat="false" customHeight="false" hidden="false" ht="13.3" outlineLevel="0" r="163">
      <c r="A163" s="0" t="n">
        <v>274</v>
      </c>
      <c r="B163" s="0" t="s">
        <v>132</v>
      </c>
      <c r="C163" s="0" t="n">
        <v>2009</v>
      </c>
      <c r="D163" s="0" t="s">
        <v>156</v>
      </c>
      <c r="E163" s="0" t="n">
        <v>0</v>
      </c>
      <c r="F163" s="0" t="n">
        <v>365</v>
      </c>
      <c r="G163" s="0" t="n">
        <v>0</v>
      </c>
      <c r="H163" s="0" t="n">
        <v>0</v>
      </c>
      <c r="I163" s="0" t="n">
        <v>0</v>
      </c>
      <c r="J163" s="0" t="n">
        <v>0</v>
      </c>
    </row>
    <row collapsed="false" customFormat="false" customHeight="false" hidden="false" ht="13.3" outlineLevel="0" r="164">
      <c r="A164" s="0" t="n">
        <v>280</v>
      </c>
      <c r="B164" s="0" t="s">
        <v>133</v>
      </c>
      <c r="C164" s="0" t="n">
        <v>2009</v>
      </c>
      <c r="D164" s="0" t="s">
        <v>156</v>
      </c>
      <c r="E164" s="0" t="n">
        <v>8090686959.96</v>
      </c>
      <c r="F164" s="0" t="n">
        <v>365</v>
      </c>
      <c r="G164" s="0" t="n">
        <v>0</v>
      </c>
      <c r="H164" s="0" t="n">
        <v>89035740</v>
      </c>
      <c r="I164" s="0" t="n">
        <v>4.52936650393999E+017</v>
      </c>
      <c r="J164" s="0" t="n">
        <v>22166265.643726</v>
      </c>
    </row>
    <row collapsed="false" customFormat="false" customHeight="false" hidden="false" ht="13.3" outlineLevel="0" r="165">
      <c r="A165" s="0" t="n">
        <v>286</v>
      </c>
      <c r="B165" s="0" t="s">
        <v>134</v>
      </c>
      <c r="C165" s="0" t="n">
        <v>2009</v>
      </c>
      <c r="D165" s="0" t="s">
        <v>156</v>
      </c>
      <c r="E165" s="0" t="n">
        <v>3992780323.32</v>
      </c>
      <c r="F165" s="0" t="n">
        <v>365</v>
      </c>
      <c r="G165" s="0" t="n">
        <v>2750846.57</v>
      </c>
      <c r="H165" s="0" t="n">
        <v>22031569.8</v>
      </c>
      <c r="I165" s="0" t="n">
        <v>56689701293738600</v>
      </c>
      <c r="J165" s="0" t="n">
        <v>10939124.1734795</v>
      </c>
    </row>
    <row collapsed="false" customFormat="false" customHeight="false" hidden="false" ht="13.3" outlineLevel="0" r="166">
      <c r="A166" s="0" t="n">
        <v>292</v>
      </c>
      <c r="B166" s="0" t="s">
        <v>135</v>
      </c>
      <c r="C166" s="0" t="n">
        <v>2009</v>
      </c>
      <c r="D166" s="0" t="s">
        <v>156</v>
      </c>
      <c r="E166" s="0" t="n">
        <v>1173252832.65</v>
      </c>
      <c r="F166" s="0" t="n">
        <v>365</v>
      </c>
      <c r="G166" s="0" t="n">
        <v>0</v>
      </c>
      <c r="H166" s="0" t="n">
        <v>4323918.84</v>
      </c>
      <c r="I166" s="0" t="n">
        <v>3905340553921510</v>
      </c>
      <c r="J166" s="0" t="n">
        <v>3214391.32232877</v>
      </c>
    </row>
    <row collapsed="false" customFormat="false" customHeight="false" hidden="false" ht="13.3" outlineLevel="0" r="167">
      <c r="A167" s="0" t="n">
        <v>298</v>
      </c>
      <c r="B167" s="0" t="s">
        <v>136</v>
      </c>
      <c r="C167" s="0" t="n">
        <v>2009</v>
      </c>
      <c r="D167" s="0" t="s">
        <v>156</v>
      </c>
      <c r="E167" s="0" t="n">
        <v>14158964257.2</v>
      </c>
      <c r="F167" s="0" t="n">
        <v>365</v>
      </c>
      <c r="G167" s="0" t="n">
        <v>8496692.59</v>
      </c>
      <c r="H167" s="0" t="n">
        <v>51486241.11</v>
      </c>
      <c r="I167" s="0" t="n">
        <v>5.55514582988416E+017</v>
      </c>
      <c r="J167" s="0" t="n">
        <v>38791682.8964383</v>
      </c>
    </row>
    <row collapsed="false" customFormat="false" customHeight="false" hidden="false" ht="13.3" outlineLevel="0" r="168">
      <c r="A168" s="0" t="n">
        <v>304</v>
      </c>
      <c r="B168" s="0" t="s">
        <v>137</v>
      </c>
      <c r="C168" s="0" t="n">
        <v>2009</v>
      </c>
      <c r="D168" s="0" t="s">
        <v>156</v>
      </c>
      <c r="E168" s="0" t="n">
        <v>921538939.93</v>
      </c>
      <c r="F168" s="0" t="n">
        <v>365</v>
      </c>
      <c r="G168" s="0" t="n">
        <v>956730.06</v>
      </c>
      <c r="H168" s="0" t="n">
        <v>25153669.56</v>
      </c>
      <c r="I168" s="0" t="n">
        <v>4536005512769500</v>
      </c>
      <c r="J168" s="0" t="n">
        <v>2524764.2189863</v>
      </c>
    </row>
    <row collapsed="false" customFormat="false" customHeight="false" hidden="false" ht="13.3" outlineLevel="0" r="169">
      <c r="A169" s="0" t="n">
        <v>310</v>
      </c>
      <c r="B169" s="0" t="s">
        <v>138</v>
      </c>
      <c r="C169" s="0" t="n">
        <v>2009</v>
      </c>
      <c r="D169" s="0" t="s">
        <v>156</v>
      </c>
      <c r="E169" s="0" t="n">
        <v>0</v>
      </c>
      <c r="F169" s="0" t="n">
        <v>365</v>
      </c>
      <c r="G169" s="0" t="n">
        <v>0</v>
      </c>
      <c r="H169" s="0" t="n">
        <v>0</v>
      </c>
      <c r="I169" s="0" t="n">
        <v>0</v>
      </c>
      <c r="J169" s="0" t="n">
        <v>0</v>
      </c>
    </row>
    <row collapsed="false" customFormat="false" customHeight="false" hidden="false" ht="13.3" outlineLevel="0" r="170">
      <c r="A170" s="0" t="n">
        <v>316</v>
      </c>
      <c r="B170" s="0" t="s">
        <v>139</v>
      </c>
      <c r="C170" s="0" t="n">
        <v>2009</v>
      </c>
      <c r="D170" s="0" t="s">
        <v>156</v>
      </c>
      <c r="E170" s="0" t="n">
        <v>0</v>
      </c>
      <c r="F170" s="0" t="n">
        <v>364</v>
      </c>
      <c r="G170" s="0" t="n">
        <v>0</v>
      </c>
      <c r="H170" s="0" t="n">
        <v>0</v>
      </c>
      <c r="I170" s="0" t="n">
        <v>0</v>
      </c>
      <c r="J170" s="0" t="n">
        <v>0</v>
      </c>
    </row>
    <row collapsed="false" customFormat="false" customHeight="false" hidden="false" ht="13.3" outlineLevel="0" r="171">
      <c r="A171" s="0" t="n">
        <v>322</v>
      </c>
      <c r="B171" s="0" t="s">
        <v>140</v>
      </c>
      <c r="C171" s="0" t="n">
        <v>2009</v>
      </c>
      <c r="D171" s="0" t="s">
        <v>156</v>
      </c>
      <c r="E171" s="0" t="n">
        <v>5652510571.52</v>
      </c>
      <c r="F171" s="0" t="n">
        <v>365</v>
      </c>
      <c r="G171" s="0" t="n">
        <v>0</v>
      </c>
      <c r="H171" s="0" t="n">
        <v>45506160</v>
      </c>
      <c r="I171" s="0" t="n">
        <v>2.16982042253098E+017</v>
      </c>
      <c r="J171" s="0" t="n">
        <v>15486330.3329315</v>
      </c>
    </row>
    <row collapsed="false" customFormat="false" customHeight="false" hidden="false" ht="13.3" outlineLevel="0" r="172">
      <c r="A172" s="0" t="n">
        <v>328</v>
      </c>
      <c r="B172" s="0" t="s">
        <v>141</v>
      </c>
      <c r="C172" s="0" t="n">
        <v>2009</v>
      </c>
      <c r="D172" s="0" t="s">
        <v>156</v>
      </c>
      <c r="E172" s="0" t="n">
        <v>1462858348.89</v>
      </c>
      <c r="F172" s="0" t="n">
        <v>365</v>
      </c>
      <c r="G172" s="0" t="n">
        <v>279741.96</v>
      </c>
      <c r="H172" s="0" t="n">
        <v>10678422.67</v>
      </c>
      <c r="I172" s="0" t="n">
        <v>7884955432049980</v>
      </c>
      <c r="J172" s="0" t="n">
        <v>4007831.09284932</v>
      </c>
    </row>
    <row collapsed="false" customFormat="false" customHeight="false" hidden="false" ht="13.3" outlineLevel="0" r="173">
      <c r="A173" s="0" t="n">
        <v>334</v>
      </c>
      <c r="B173" s="0" t="s">
        <v>142</v>
      </c>
      <c r="C173" s="0" t="n">
        <v>2009</v>
      </c>
      <c r="D173" s="0" t="s">
        <v>156</v>
      </c>
      <c r="E173" s="0" t="n">
        <v>9480332170.87</v>
      </c>
      <c r="F173" s="0" t="n">
        <v>365</v>
      </c>
      <c r="G173" s="0" t="n">
        <v>3853038.71</v>
      </c>
      <c r="H173" s="0" t="n">
        <v>38116457.04</v>
      </c>
      <c r="I173" s="0" t="n">
        <v>2.50158755080774E+017</v>
      </c>
      <c r="J173" s="0" t="n">
        <v>25973512.7969041</v>
      </c>
    </row>
    <row collapsed="false" customFormat="false" customHeight="false" hidden="false" ht="13.3" outlineLevel="0" r="174">
      <c r="A174" s="0" t="n">
        <v>340</v>
      </c>
      <c r="B174" s="0" t="s">
        <v>143</v>
      </c>
      <c r="C174" s="0" t="n">
        <v>2009</v>
      </c>
      <c r="D174" s="0" t="s">
        <v>156</v>
      </c>
      <c r="E174" s="0" t="n">
        <v>2150434061.55</v>
      </c>
      <c r="F174" s="0" t="n">
        <v>365</v>
      </c>
      <c r="G174" s="0" t="n">
        <v>1928332.05</v>
      </c>
      <c r="H174" s="0" t="n">
        <v>8269358.65</v>
      </c>
      <c r="I174" s="0" t="n">
        <v>13315129548104000</v>
      </c>
      <c r="J174" s="0" t="n">
        <v>5891600.16863014</v>
      </c>
    </row>
    <row collapsed="false" customFormat="false" customHeight="false" hidden="false" ht="13.3" outlineLevel="0" r="175">
      <c r="A175" s="0" t="n">
        <v>346</v>
      </c>
      <c r="B175" s="0" t="s">
        <v>144</v>
      </c>
      <c r="C175" s="0" t="n">
        <v>2009</v>
      </c>
      <c r="D175" s="0" t="s">
        <v>156</v>
      </c>
      <c r="E175" s="0" t="n">
        <v>298943398.4</v>
      </c>
      <c r="F175" s="0" t="n">
        <v>365</v>
      </c>
      <c r="G175" s="0" t="n">
        <v>85628.8</v>
      </c>
      <c r="H175" s="0" t="n">
        <v>1060591.8</v>
      </c>
      <c r="I175" s="0" t="n">
        <v>248983464476777</v>
      </c>
      <c r="J175" s="0" t="n">
        <v>819023.009315069</v>
      </c>
    </row>
    <row collapsed="false" customFormat="false" customHeight="false" hidden="false" ht="13.3" outlineLevel="0" r="176">
      <c r="A176" s="0" t="n">
        <v>1</v>
      </c>
      <c r="B176" s="0" t="s">
        <v>80</v>
      </c>
      <c r="C176" s="0" t="n">
        <v>2007</v>
      </c>
      <c r="D176" s="0" t="s">
        <v>157</v>
      </c>
      <c r="E176" s="0" t="n">
        <v>60221238263.1101</v>
      </c>
      <c r="F176" s="0" t="n">
        <v>365</v>
      </c>
      <c r="G176" s="0" t="n">
        <v>90815066.0842698</v>
      </c>
      <c r="H176" s="0" t="n">
        <v>220577959.179558</v>
      </c>
      <c r="I176" s="0" t="n">
        <v>1.01465823138669E+019</v>
      </c>
      <c r="J176" s="0" t="n">
        <v>164989693.871534</v>
      </c>
    </row>
    <row collapsed="false" customFormat="false" customHeight="false" hidden="false" ht="13.3" outlineLevel="0" r="177">
      <c r="A177" s="0" t="n">
        <v>7</v>
      </c>
      <c r="B177" s="0" t="s">
        <v>83</v>
      </c>
      <c r="C177" s="0" t="n">
        <v>2007</v>
      </c>
      <c r="D177" s="0" t="s">
        <v>157</v>
      </c>
      <c r="E177" s="0" t="n">
        <v>66398227.7083334</v>
      </c>
      <c r="F177" s="0" t="n">
        <v>365</v>
      </c>
      <c r="G177" s="0" t="n">
        <v>116899.599547562</v>
      </c>
      <c r="H177" s="0" t="n">
        <v>252801.186044535</v>
      </c>
      <c r="I177" s="0" t="n">
        <v>12292710868863.3</v>
      </c>
      <c r="J177" s="0" t="n">
        <v>181912.952625571</v>
      </c>
    </row>
    <row collapsed="false" customFormat="false" customHeight="false" hidden="false" ht="13.3" outlineLevel="0" r="178">
      <c r="A178" s="0" t="n">
        <v>13</v>
      </c>
      <c r="B178" s="0" t="s">
        <v>85</v>
      </c>
      <c r="C178" s="0" t="n">
        <v>2007</v>
      </c>
      <c r="D178" s="0" t="s">
        <v>157</v>
      </c>
      <c r="E178" s="0" t="n">
        <v>474086349.375</v>
      </c>
      <c r="F178" s="0" t="n">
        <v>365</v>
      </c>
      <c r="G178" s="0" t="n">
        <v>813670.933743862</v>
      </c>
      <c r="H178" s="0" t="n">
        <v>1817038.81241641</v>
      </c>
      <c r="I178" s="0" t="n">
        <v>632134276068019</v>
      </c>
      <c r="J178" s="0" t="n">
        <v>1298866.71061644</v>
      </c>
    </row>
    <row collapsed="false" customFormat="false" customHeight="false" hidden="false" ht="13.3" outlineLevel="0" r="179">
      <c r="A179" s="0" t="n">
        <v>19</v>
      </c>
      <c r="B179" s="0" t="s">
        <v>86</v>
      </c>
      <c r="C179" s="0" t="n">
        <v>2007</v>
      </c>
      <c r="D179" s="0" t="s">
        <v>157</v>
      </c>
      <c r="E179" s="0" t="n">
        <v>8249888390.79167</v>
      </c>
      <c r="F179" s="0" t="n">
        <v>365</v>
      </c>
      <c r="G179" s="0" t="n">
        <v>14781633.1388803</v>
      </c>
      <c r="H179" s="0" t="n">
        <v>27461519.02126</v>
      </c>
      <c r="I179" s="0" t="n">
        <v>1.8832011573188E+017</v>
      </c>
      <c r="J179" s="0" t="n">
        <v>22602433.9473744</v>
      </c>
    </row>
    <row collapsed="false" customFormat="false" customHeight="false" hidden="false" ht="13.3" outlineLevel="0" r="180">
      <c r="A180" s="0" t="n">
        <v>25</v>
      </c>
      <c r="B180" s="0" t="s">
        <v>89</v>
      </c>
      <c r="C180" s="0" t="n">
        <v>2007</v>
      </c>
      <c r="D180" s="0" t="s">
        <v>157</v>
      </c>
      <c r="E180" s="0" t="n">
        <v>583882239.166667</v>
      </c>
      <c r="F180" s="0" t="n">
        <v>365</v>
      </c>
      <c r="G180" s="0" t="n">
        <v>1033984.80482704</v>
      </c>
      <c r="H180" s="0" t="n">
        <v>2101678.29452459</v>
      </c>
      <c r="I180" s="0" t="n">
        <v>944661360966357</v>
      </c>
      <c r="J180" s="0" t="n">
        <v>1599677.36757991</v>
      </c>
    </row>
    <row collapsed="false" customFormat="false" customHeight="false" hidden="false" ht="13.3" outlineLevel="0" r="181">
      <c r="A181" s="0" t="n">
        <v>31</v>
      </c>
      <c r="B181" s="0" t="s">
        <v>90</v>
      </c>
      <c r="C181" s="0" t="n">
        <v>2007</v>
      </c>
      <c r="D181" s="0" t="s">
        <v>157</v>
      </c>
      <c r="E181" s="0" t="n">
        <v>805437720.25</v>
      </c>
      <c r="F181" s="0" t="n">
        <v>365</v>
      </c>
      <c r="G181" s="0" t="n">
        <v>1436383.00247024</v>
      </c>
      <c r="H181" s="0" t="n">
        <v>2896334.16111093</v>
      </c>
      <c r="I181" s="0" t="n">
        <v>1804138778802150</v>
      </c>
      <c r="J181" s="0" t="n">
        <v>2206678.68561644</v>
      </c>
    </row>
    <row collapsed="false" customFormat="false" customHeight="false" hidden="false" ht="13.3" outlineLevel="0" r="182">
      <c r="A182" s="0" t="n">
        <v>37</v>
      </c>
      <c r="B182" s="0" t="s">
        <v>91</v>
      </c>
      <c r="C182" s="0" t="n">
        <v>2007</v>
      </c>
      <c r="D182" s="0" t="s">
        <v>157</v>
      </c>
      <c r="E182" s="0" t="n">
        <v>31020659607.5113</v>
      </c>
      <c r="F182" s="0" t="n">
        <v>365</v>
      </c>
      <c r="G182" s="0" t="n">
        <v>25901368.5065274</v>
      </c>
      <c r="H182" s="0" t="n">
        <v>110966650.950961</v>
      </c>
      <c r="I182" s="0" t="n">
        <v>2.7142605226058E+018</v>
      </c>
      <c r="J182" s="0" t="n">
        <v>84988108.5137297</v>
      </c>
    </row>
    <row collapsed="false" customFormat="false" customHeight="false" hidden="false" ht="13.3" outlineLevel="0" r="183">
      <c r="A183" s="0" t="n">
        <v>43</v>
      </c>
      <c r="B183" s="0" t="s">
        <v>92</v>
      </c>
      <c r="C183" s="0" t="n">
        <v>2007</v>
      </c>
      <c r="D183" s="0" t="s">
        <v>157</v>
      </c>
      <c r="E183" s="0" t="n">
        <v>775069311.666668</v>
      </c>
      <c r="F183" s="0" t="n">
        <v>365</v>
      </c>
      <c r="G183" s="0" t="n">
        <v>1500294.54623607</v>
      </c>
      <c r="H183" s="0" t="n">
        <v>4325696.37144824</v>
      </c>
      <c r="I183" s="0" t="n">
        <v>1667085278715270</v>
      </c>
      <c r="J183" s="0" t="n">
        <v>2123477.56621005</v>
      </c>
    </row>
    <row collapsed="false" customFormat="false" customHeight="false" hidden="false" ht="13.3" outlineLevel="0" r="184">
      <c r="A184" s="0" t="n">
        <v>49</v>
      </c>
      <c r="B184" s="0" t="s">
        <v>93</v>
      </c>
      <c r="C184" s="0" t="n">
        <v>2007</v>
      </c>
      <c r="D184" s="0" t="s">
        <v>157</v>
      </c>
      <c r="E184" s="0" t="n">
        <v>4931358556.08333</v>
      </c>
      <c r="F184" s="0" t="n">
        <v>365</v>
      </c>
      <c r="G184" s="0" t="n">
        <v>6386607.56296447</v>
      </c>
      <c r="H184" s="0" t="n">
        <v>20662358.796349</v>
      </c>
      <c r="I184" s="0" t="n">
        <v>72030483700503000</v>
      </c>
      <c r="J184" s="0" t="n">
        <v>13510571.3865297</v>
      </c>
    </row>
    <row collapsed="false" customFormat="false" customHeight="false" hidden="false" ht="13.3" outlineLevel="0" r="185">
      <c r="A185" s="0" t="n">
        <v>55</v>
      </c>
      <c r="B185" s="0" t="s">
        <v>95</v>
      </c>
      <c r="C185" s="0" t="n">
        <v>2007</v>
      </c>
      <c r="D185" s="0" t="s">
        <v>157</v>
      </c>
      <c r="E185" s="0" t="n">
        <v>28941859759.695</v>
      </c>
      <c r="F185" s="0" t="n">
        <v>365</v>
      </c>
      <c r="G185" s="0" t="n">
        <v>52183844.9468375</v>
      </c>
      <c r="H185" s="0" t="n">
        <v>110378812.194226</v>
      </c>
      <c r="I185" s="0" t="n">
        <v>2.33618024388202E+018</v>
      </c>
      <c r="J185" s="0" t="n">
        <v>79292766.4649179</v>
      </c>
    </row>
    <row collapsed="false" customFormat="false" customHeight="false" hidden="false" ht="13.3" outlineLevel="0" r="186">
      <c r="A186" s="0" t="n">
        <v>61</v>
      </c>
      <c r="B186" s="0" t="s">
        <v>96</v>
      </c>
      <c r="C186" s="0" t="n">
        <v>2007</v>
      </c>
      <c r="D186" s="0" t="s">
        <v>157</v>
      </c>
      <c r="E186" s="0" t="n">
        <v>769493645.166667</v>
      </c>
      <c r="F186" s="0" t="n">
        <v>365</v>
      </c>
      <c r="G186" s="0" t="n">
        <v>1512950.57301014</v>
      </c>
      <c r="H186" s="0" t="n">
        <v>3231089.06928446</v>
      </c>
      <c r="I186" s="0" t="n">
        <v>1648764566428090</v>
      </c>
      <c r="J186" s="0" t="n">
        <v>2108201.76757991</v>
      </c>
    </row>
    <row collapsed="false" customFormat="false" customHeight="false" hidden="false" ht="13.3" outlineLevel="0" r="187">
      <c r="A187" s="0" t="n">
        <v>67</v>
      </c>
      <c r="B187" s="0" t="s">
        <v>97</v>
      </c>
      <c r="C187" s="0" t="n">
        <v>2007</v>
      </c>
      <c r="D187" s="0" t="s">
        <v>157</v>
      </c>
      <c r="E187" s="0" t="n">
        <v>4863057611.94472</v>
      </c>
      <c r="F187" s="0" t="n">
        <v>365</v>
      </c>
      <c r="G187" s="0" t="n">
        <v>9214152.88624073</v>
      </c>
      <c r="H187" s="0" t="n">
        <v>24569874.8872181</v>
      </c>
      <c r="I187" s="0" t="n">
        <v>65611787884033100</v>
      </c>
      <c r="J187" s="0" t="n">
        <v>13323445.5121773</v>
      </c>
    </row>
    <row collapsed="false" customFormat="false" customHeight="false" hidden="false" ht="13.3" outlineLevel="0" r="188">
      <c r="A188" s="0" t="n">
        <v>73</v>
      </c>
      <c r="B188" s="0" t="s">
        <v>98</v>
      </c>
      <c r="C188" s="0" t="n">
        <v>2007</v>
      </c>
      <c r="D188" s="0" t="s">
        <v>157</v>
      </c>
      <c r="E188" s="0" t="n">
        <v>3743776438.6628</v>
      </c>
      <c r="F188" s="0" t="n">
        <v>365</v>
      </c>
      <c r="G188" s="0" t="n">
        <v>7479254.89374199</v>
      </c>
      <c r="H188" s="0" t="n">
        <v>27316346.1846192</v>
      </c>
      <c r="I188" s="0" t="n">
        <v>41083138651978400</v>
      </c>
      <c r="J188" s="0" t="n">
        <v>10256921.7497611</v>
      </c>
    </row>
    <row collapsed="false" customFormat="false" customHeight="false" hidden="false" ht="13.3" outlineLevel="0" r="189">
      <c r="A189" s="0" t="n">
        <v>79</v>
      </c>
      <c r="B189" s="0" t="s">
        <v>99</v>
      </c>
      <c r="C189" s="0" t="n">
        <v>2007</v>
      </c>
      <c r="D189" s="0" t="s">
        <v>157</v>
      </c>
      <c r="E189" s="0" t="n">
        <v>525326499.375</v>
      </c>
      <c r="F189" s="0" t="n">
        <v>365</v>
      </c>
      <c r="G189" s="0" t="n">
        <v>924243.697784185</v>
      </c>
      <c r="H189" s="0" t="n">
        <v>2059172.18291191</v>
      </c>
      <c r="I189" s="0" t="n">
        <v>768260789483568</v>
      </c>
      <c r="J189" s="0" t="n">
        <v>1439250.68321918</v>
      </c>
    </row>
    <row collapsed="false" customFormat="false" customHeight="false" hidden="false" ht="13.3" outlineLevel="0" r="190">
      <c r="A190" s="0" t="n">
        <v>85</v>
      </c>
      <c r="B190" s="0" t="s">
        <v>100</v>
      </c>
      <c r="C190" s="0" t="n">
        <v>2007</v>
      </c>
      <c r="D190" s="0" t="s">
        <v>157</v>
      </c>
      <c r="E190" s="0" t="n">
        <v>31695896470.4056</v>
      </c>
      <c r="F190" s="0" t="n">
        <v>365</v>
      </c>
      <c r="G190" s="0" t="n">
        <v>39145423.1611497</v>
      </c>
      <c r="H190" s="0" t="n">
        <v>210316645.307965</v>
      </c>
      <c r="I190" s="0" t="n">
        <v>2.94070517840224E+018</v>
      </c>
      <c r="J190" s="0" t="n">
        <v>86838072.5216591</v>
      </c>
    </row>
    <row collapsed="false" customFormat="false" customHeight="false" hidden="false" ht="13.3" outlineLevel="0" r="191">
      <c r="A191" s="0" t="n">
        <v>91</v>
      </c>
      <c r="B191" s="0" t="s">
        <v>101</v>
      </c>
      <c r="C191" s="0" t="n">
        <v>2007</v>
      </c>
      <c r="D191" s="0" t="s">
        <v>157</v>
      </c>
      <c r="E191" s="0" t="n">
        <v>5062086174.95833</v>
      </c>
      <c r="F191" s="0" t="n">
        <v>365</v>
      </c>
      <c r="G191" s="0" t="n">
        <v>9022890.88923146</v>
      </c>
      <c r="H191" s="0" t="n">
        <v>19424136.6845791</v>
      </c>
      <c r="I191" s="0" t="n">
        <v>71538710257128600</v>
      </c>
      <c r="J191" s="0" t="n">
        <v>13868729.2464612</v>
      </c>
    </row>
    <row collapsed="false" customFormat="false" customHeight="false" hidden="false" ht="13.3" outlineLevel="0" r="192">
      <c r="A192" s="0" t="n">
        <v>97</v>
      </c>
      <c r="B192" s="0" t="s">
        <v>102</v>
      </c>
      <c r="C192" s="0" t="n">
        <v>2007</v>
      </c>
      <c r="D192" s="0" t="s">
        <v>157</v>
      </c>
      <c r="E192" s="0" t="n">
        <v>960305373.583334</v>
      </c>
      <c r="F192" s="0" t="n">
        <v>365</v>
      </c>
      <c r="G192" s="0" t="n">
        <v>1686128.00163264</v>
      </c>
      <c r="H192" s="0" t="n">
        <v>5464472.59707706</v>
      </c>
      <c r="I192" s="0" t="n">
        <v>2560949042759180</v>
      </c>
      <c r="J192" s="0" t="n">
        <v>2630973.62625571</v>
      </c>
    </row>
    <row collapsed="false" customFormat="false" customHeight="false" hidden="false" ht="13.3" outlineLevel="0" r="193">
      <c r="A193" s="0" t="n">
        <v>103</v>
      </c>
      <c r="B193" s="0" t="s">
        <v>103</v>
      </c>
      <c r="C193" s="0" t="n">
        <v>2007</v>
      </c>
      <c r="D193" s="0" t="s">
        <v>157</v>
      </c>
      <c r="E193" s="0" t="n">
        <v>806631709.166667</v>
      </c>
      <c r="F193" s="0" t="n">
        <v>365</v>
      </c>
      <c r="G193" s="0" t="n">
        <v>1389317.4190914</v>
      </c>
      <c r="H193" s="0" t="n">
        <v>3006898.85728497</v>
      </c>
      <c r="I193" s="0" t="n">
        <v>1814827409541440</v>
      </c>
      <c r="J193" s="0" t="n">
        <v>2209949.88812785</v>
      </c>
    </row>
    <row collapsed="false" customFormat="false" customHeight="false" hidden="false" ht="13.3" outlineLevel="0" r="194">
      <c r="A194" s="0" t="n">
        <v>109</v>
      </c>
      <c r="B194" s="0" t="s">
        <v>104</v>
      </c>
      <c r="C194" s="0" t="n">
        <v>2007</v>
      </c>
      <c r="D194" s="0" t="s">
        <v>157</v>
      </c>
      <c r="E194" s="0" t="n">
        <v>331696462016.088</v>
      </c>
      <c r="F194" s="0" t="n">
        <v>365</v>
      </c>
      <c r="G194" s="0" t="n">
        <v>713203625.606893</v>
      </c>
      <c r="H194" s="0" t="n">
        <v>6593392781.21882</v>
      </c>
      <c r="I194" s="0" t="n">
        <v>3.37296284043208E+020</v>
      </c>
      <c r="J194" s="0" t="n">
        <v>908757430.181064</v>
      </c>
    </row>
    <row collapsed="false" customFormat="false" customHeight="false" hidden="false" ht="13.3" outlineLevel="0" r="195">
      <c r="A195" s="0" t="n">
        <v>115</v>
      </c>
      <c r="B195" s="0" t="s">
        <v>105</v>
      </c>
      <c r="C195" s="0" t="n">
        <v>2007</v>
      </c>
      <c r="D195" s="0" t="s">
        <v>157</v>
      </c>
      <c r="E195" s="0" t="n">
        <v>3616445006.95834</v>
      </c>
      <c r="F195" s="0" t="n">
        <v>365</v>
      </c>
      <c r="G195" s="0" t="n">
        <v>6900013.7887802</v>
      </c>
      <c r="H195" s="0" t="n">
        <v>13801322.4832887</v>
      </c>
      <c r="I195" s="0" t="n">
        <v>36309350871165500</v>
      </c>
      <c r="J195" s="0" t="n">
        <v>9908068.51221462</v>
      </c>
    </row>
    <row collapsed="false" customFormat="false" customHeight="false" hidden="false" ht="13.3" outlineLevel="0" r="196">
      <c r="A196" s="0" t="n">
        <v>121</v>
      </c>
      <c r="B196" s="0" t="s">
        <v>106</v>
      </c>
      <c r="C196" s="0" t="n">
        <v>2007</v>
      </c>
      <c r="D196" s="0" t="s">
        <v>157</v>
      </c>
      <c r="E196" s="0" t="n">
        <v>10324606739.1641</v>
      </c>
      <c r="F196" s="0" t="n">
        <v>365</v>
      </c>
      <c r="G196" s="0" t="n">
        <v>9030322.65625337</v>
      </c>
      <c r="H196" s="0" t="n">
        <v>44996252.0333337</v>
      </c>
      <c r="I196" s="0" t="n">
        <v>3.04675349342007E+017</v>
      </c>
      <c r="J196" s="0" t="n">
        <v>28286593.8059289</v>
      </c>
    </row>
    <row collapsed="false" customFormat="false" customHeight="false" hidden="false" ht="13.3" outlineLevel="0" r="197">
      <c r="A197" s="0" t="n">
        <v>127</v>
      </c>
      <c r="B197" s="0" t="s">
        <v>107</v>
      </c>
      <c r="C197" s="0" t="n">
        <v>2007</v>
      </c>
      <c r="D197" s="0" t="s">
        <v>157</v>
      </c>
      <c r="E197" s="0" t="n">
        <v>209062366.708333</v>
      </c>
      <c r="F197" s="0" t="n">
        <v>365</v>
      </c>
      <c r="G197" s="0" t="n">
        <v>374035.028442717</v>
      </c>
      <c r="H197" s="0" t="n">
        <v>747622.578434681</v>
      </c>
      <c r="I197" s="0" t="n">
        <v>120702072374582</v>
      </c>
      <c r="J197" s="0" t="n">
        <v>572773.607420092</v>
      </c>
    </row>
    <row collapsed="false" customFormat="false" customHeight="false" hidden="false" ht="13.3" outlineLevel="0" r="198">
      <c r="A198" s="0" t="n">
        <v>133</v>
      </c>
      <c r="B198" s="0" t="s">
        <v>108</v>
      </c>
      <c r="C198" s="0" t="n">
        <v>2007</v>
      </c>
      <c r="D198" s="0" t="s">
        <v>157</v>
      </c>
      <c r="E198" s="0" t="n">
        <v>3390721307.16667</v>
      </c>
      <c r="F198" s="0" t="n">
        <v>365</v>
      </c>
      <c r="G198" s="0" t="n">
        <v>6436210.80094027</v>
      </c>
      <c r="H198" s="0" t="n">
        <v>18978396.9057508</v>
      </c>
      <c r="I198" s="0" t="n">
        <v>31919155383007000</v>
      </c>
      <c r="J198" s="0" t="n">
        <v>9289647.41689498</v>
      </c>
    </row>
    <row collapsed="false" customFormat="false" customHeight="false" hidden="false" ht="13.3" outlineLevel="0" r="199">
      <c r="A199" s="0" t="n">
        <v>139</v>
      </c>
      <c r="B199" s="0" t="s">
        <v>109</v>
      </c>
      <c r="C199" s="0" t="n">
        <v>2007</v>
      </c>
      <c r="D199" s="0" t="s">
        <v>157</v>
      </c>
      <c r="E199" s="0" t="n">
        <v>6187825690.25639</v>
      </c>
      <c r="F199" s="0" t="n">
        <v>365</v>
      </c>
      <c r="G199" s="0" t="n">
        <v>10532851.2610254</v>
      </c>
      <c r="H199" s="0" t="n">
        <v>24903193.8666971</v>
      </c>
      <c r="I199" s="0" t="n">
        <v>1.06852588059131E+017</v>
      </c>
      <c r="J199" s="0" t="n">
        <v>16952947.0965928</v>
      </c>
    </row>
    <row collapsed="false" customFormat="false" customHeight="false" hidden="false" ht="13.3" outlineLevel="0" r="200">
      <c r="A200" s="0" t="n">
        <v>145</v>
      </c>
      <c r="B200" s="0" t="s">
        <v>110</v>
      </c>
      <c r="C200" s="0" t="n">
        <v>2007</v>
      </c>
      <c r="D200" s="0" t="s">
        <v>157</v>
      </c>
      <c r="E200" s="0" t="n">
        <v>120789894.625</v>
      </c>
      <c r="F200" s="0" t="n">
        <v>365</v>
      </c>
      <c r="G200" s="0" t="n">
        <v>209834.777651024</v>
      </c>
      <c r="H200" s="0" t="n">
        <v>447891.007939647</v>
      </c>
      <c r="I200" s="0" t="n">
        <v>40681534030761.5</v>
      </c>
      <c r="J200" s="0" t="n">
        <v>330931.218150685</v>
      </c>
    </row>
    <row collapsed="false" customFormat="false" customHeight="false" hidden="false" ht="13.3" outlineLevel="0" r="201">
      <c r="A201" s="0" t="n">
        <v>151</v>
      </c>
      <c r="B201" s="0" t="s">
        <v>111</v>
      </c>
      <c r="C201" s="0" t="n">
        <v>2007</v>
      </c>
      <c r="D201" s="0" t="s">
        <v>157</v>
      </c>
      <c r="E201" s="0" t="n">
        <v>392534585</v>
      </c>
      <c r="F201" s="0" t="n">
        <v>365</v>
      </c>
      <c r="G201" s="0" t="n">
        <v>690404.184518649</v>
      </c>
      <c r="H201" s="0" t="n">
        <v>1445602.61180057</v>
      </c>
      <c r="I201" s="0" t="n">
        <v>426421837016522</v>
      </c>
      <c r="J201" s="0" t="n">
        <v>1075437.21917808</v>
      </c>
    </row>
    <row collapsed="false" customFormat="false" customHeight="false" hidden="false" ht="13.3" outlineLevel="0" r="202">
      <c r="A202" s="0" t="n">
        <v>157</v>
      </c>
      <c r="B202" s="0" t="s">
        <v>112</v>
      </c>
      <c r="C202" s="0" t="n">
        <v>2007</v>
      </c>
      <c r="D202" s="0" t="s">
        <v>157</v>
      </c>
      <c r="E202" s="0" t="n">
        <v>13756023863.2083</v>
      </c>
      <c r="F202" s="0" t="n">
        <v>365</v>
      </c>
      <c r="G202" s="0" t="n">
        <v>27901012.7429268</v>
      </c>
      <c r="H202" s="0" t="n">
        <v>48816203.317559</v>
      </c>
      <c r="I202" s="0" t="n">
        <v>5.21770236138073E+017</v>
      </c>
      <c r="J202" s="0" t="n">
        <v>37687736.6115297</v>
      </c>
    </row>
    <row collapsed="false" customFormat="false" customHeight="false" hidden="false" ht="13.3" outlineLevel="0" r="203">
      <c r="A203" s="0" t="n">
        <v>163</v>
      </c>
      <c r="B203" s="0" t="s">
        <v>113</v>
      </c>
      <c r="C203" s="0" t="n">
        <v>2007</v>
      </c>
      <c r="D203" s="0" t="s">
        <v>157</v>
      </c>
      <c r="E203" s="0" t="n">
        <v>4219672597.83333</v>
      </c>
      <c r="F203" s="0" t="n">
        <v>365</v>
      </c>
      <c r="G203" s="0" t="n">
        <v>5750005.7107639</v>
      </c>
      <c r="H203" s="0" t="n">
        <v>15045166.9092607</v>
      </c>
      <c r="I203" s="0" t="n">
        <v>49544644234297900</v>
      </c>
      <c r="J203" s="0" t="n">
        <v>11560746.843379</v>
      </c>
    </row>
    <row collapsed="false" customFormat="false" customHeight="false" hidden="false" ht="13.3" outlineLevel="0" r="204">
      <c r="A204" s="0" t="n">
        <v>169</v>
      </c>
      <c r="B204" s="0" t="s">
        <v>114</v>
      </c>
      <c r="C204" s="0" t="n">
        <v>2007</v>
      </c>
      <c r="D204" s="0" t="s">
        <v>157</v>
      </c>
      <c r="E204" s="0" t="n">
        <v>2169232320.12501</v>
      </c>
      <c r="F204" s="0" t="n">
        <v>365</v>
      </c>
      <c r="G204" s="0" t="n">
        <v>2105674.02606103</v>
      </c>
      <c r="H204" s="0" t="n">
        <v>9228015.34856614</v>
      </c>
      <c r="I204" s="0" t="n">
        <v>14079461467889000</v>
      </c>
      <c r="J204" s="0" t="n">
        <v>5943102.24691784</v>
      </c>
    </row>
    <row collapsed="false" customFormat="false" customHeight="false" hidden="false" ht="13.3" outlineLevel="0" r="205">
      <c r="A205" s="0" t="n">
        <v>175</v>
      </c>
      <c r="B205" s="0" t="s">
        <v>115</v>
      </c>
      <c r="C205" s="0" t="n">
        <v>2007</v>
      </c>
      <c r="D205" s="0" t="s">
        <v>157</v>
      </c>
      <c r="E205" s="0" t="n">
        <v>155310456204.397</v>
      </c>
      <c r="F205" s="0" t="n">
        <v>365</v>
      </c>
      <c r="G205" s="0" t="n">
        <v>280878489.886577</v>
      </c>
      <c r="H205" s="0" t="n">
        <v>930003510.168627</v>
      </c>
      <c r="I205" s="0" t="n">
        <v>6.83098693187877E+019</v>
      </c>
      <c r="J205" s="0" t="n">
        <v>425508099.19013</v>
      </c>
    </row>
    <row collapsed="false" customFormat="false" customHeight="false" hidden="false" ht="13.3" outlineLevel="0" r="206">
      <c r="A206" s="0" t="n">
        <v>181</v>
      </c>
      <c r="B206" s="0" t="s">
        <v>116</v>
      </c>
      <c r="C206" s="0" t="n">
        <v>2007</v>
      </c>
      <c r="D206" s="0" t="s">
        <v>157</v>
      </c>
      <c r="E206" s="0" t="n">
        <v>10786417061.2883</v>
      </c>
      <c r="F206" s="0" t="n">
        <v>365</v>
      </c>
      <c r="G206" s="0" t="n">
        <v>13207610.1108279</v>
      </c>
      <c r="H206" s="0" t="n">
        <v>48426239.1756946</v>
      </c>
      <c r="I206" s="0" t="n">
        <v>3.44126743008811E+017</v>
      </c>
      <c r="J206" s="0" t="n">
        <v>29551827.5651735</v>
      </c>
    </row>
    <row collapsed="false" customFormat="false" customHeight="false" hidden="false" ht="13.3" outlineLevel="0" r="207">
      <c r="A207" s="0" t="n">
        <v>187</v>
      </c>
      <c r="B207" s="0" t="s">
        <v>117</v>
      </c>
      <c r="C207" s="0" t="n">
        <v>2007</v>
      </c>
      <c r="D207" s="0" t="s">
        <v>157</v>
      </c>
      <c r="E207" s="0" t="n">
        <v>456481489.291666</v>
      </c>
      <c r="F207" s="0" t="n">
        <v>365</v>
      </c>
      <c r="G207" s="0" t="n">
        <v>811733.858966273</v>
      </c>
      <c r="H207" s="0" t="n">
        <v>1673491.68576921</v>
      </c>
      <c r="I207" s="0" t="n">
        <v>577407908613317</v>
      </c>
      <c r="J207" s="0" t="n">
        <v>1250634.21723744</v>
      </c>
    </row>
    <row collapsed="false" customFormat="false" customHeight="false" hidden="false" ht="13.3" outlineLevel="0" r="208">
      <c r="A208" s="0" t="n">
        <v>193</v>
      </c>
      <c r="B208" s="0" t="s">
        <v>118</v>
      </c>
      <c r="C208" s="0" t="n">
        <v>2007</v>
      </c>
      <c r="D208" s="0" t="s">
        <v>157</v>
      </c>
      <c r="E208" s="0" t="n">
        <v>57253533245.8231</v>
      </c>
      <c r="F208" s="0" t="n">
        <v>365</v>
      </c>
      <c r="G208" s="0" t="n">
        <v>120526031.461329</v>
      </c>
      <c r="H208" s="0" t="n">
        <v>239773253.520218</v>
      </c>
      <c r="I208" s="0" t="n">
        <v>9.04776814872452E+018</v>
      </c>
      <c r="J208" s="0" t="n">
        <v>156858995.194036</v>
      </c>
    </row>
    <row collapsed="false" customFormat="false" customHeight="false" hidden="false" ht="13.3" outlineLevel="0" r="209">
      <c r="A209" s="0" t="n">
        <v>199</v>
      </c>
      <c r="B209" s="0" t="s">
        <v>119</v>
      </c>
      <c r="C209" s="0" t="n">
        <v>2007</v>
      </c>
      <c r="D209" s="0" t="s">
        <v>157</v>
      </c>
      <c r="E209" s="0" t="n">
        <v>48508815627.7131</v>
      </c>
      <c r="F209" s="0" t="n">
        <v>365</v>
      </c>
      <c r="G209" s="0" t="n">
        <v>85963824.3983338</v>
      </c>
      <c r="H209" s="0" t="n">
        <v>164866694.130622</v>
      </c>
      <c r="I209" s="0" t="n">
        <v>6.52786077532473E+018</v>
      </c>
      <c r="J209" s="0" t="n">
        <v>132900864.733461</v>
      </c>
    </row>
    <row collapsed="false" customFormat="false" customHeight="false" hidden="false" ht="13.3" outlineLevel="0" r="210">
      <c r="A210" s="0" t="n">
        <v>205</v>
      </c>
      <c r="B210" s="0" t="s">
        <v>120</v>
      </c>
      <c r="C210" s="0" t="n">
        <v>2007</v>
      </c>
      <c r="D210" s="0" t="s">
        <v>157</v>
      </c>
      <c r="E210" s="0" t="n">
        <v>1933673294.25</v>
      </c>
      <c r="F210" s="0" t="n">
        <v>365</v>
      </c>
      <c r="G210" s="0" t="n">
        <v>3803347.51442266</v>
      </c>
      <c r="H210" s="0" t="n">
        <v>7137993.59320208</v>
      </c>
      <c r="I210" s="0" t="n">
        <v>10364362672977800</v>
      </c>
      <c r="J210" s="0" t="n">
        <v>5297735.05273973</v>
      </c>
    </row>
    <row collapsed="false" customFormat="false" customHeight="false" hidden="false" ht="13.3" outlineLevel="0" r="211">
      <c r="A211" s="0" t="n">
        <v>211</v>
      </c>
      <c r="B211" s="0" t="s">
        <v>121</v>
      </c>
      <c r="C211" s="0" t="n">
        <v>2007</v>
      </c>
      <c r="D211" s="0" t="s">
        <v>157</v>
      </c>
      <c r="E211" s="0" t="n">
        <v>57322580862.9203</v>
      </c>
      <c r="F211" s="0" t="n">
        <v>365</v>
      </c>
      <c r="G211" s="0" t="n">
        <v>111741226.495146</v>
      </c>
      <c r="H211" s="0" t="n">
        <v>199529100.593271</v>
      </c>
      <c r="I211" s="0" t="n">
        <v>9.06047492054468E+018</v>
      </c>
      <c r="J211" s="0" t="n">
        <v>157048166.747727</v>
      </c>
    </row>
    <row collapsed="false" customFormat="false" customHeight="false" hidden="false" ht="13.3" outlineLevel="0" r="212">
      <c r="A212" s="0" t="n">
        <v>217</v>
      </c>
      <c r="B212" s="0" t="s">
        <v>122</v>
      </c>
      <c r="C212" s="0" t="n">
        <v>2007</v>
      </c>
      <c r="D212" s="0" t="s">
        <v>157</v>
      </c>
      <c r="E212" s="0" t="n">
        <v>61038540393.3495</v>
      </c>
      <c r="F212" s="0" t="n">
        <v>365</v>
      </c>
      <c r="G212" s="0" t="n">
        <v>112749324.920857</v>
      </c>
      <c r="H212" s="0" t="n">
        <v>192228239.20405</v>
      </c>
      <c r="I212" s="0" t="n">
        <v>1.03030495221843E+019</v>
      </c>
      <c r="J212" s="0" t="n">
        <v>167228877.789999</v>
      </c>
    </row>
    <row collapsed="false" customFormat="false" customHeight="false" hidden="false" ht="13.3" outlineLevel="0" r="213">
      <c r="A213" s="0" t="n">
        <v>223</v>
      </c>
      <c r="B213" s="0" t="s">
        <v>123</v>
      </c>
      <c r="C213" s="0" t="n">
        <v>2007</v>
      </c>
      <c r="D213" s="0" t="s">
        <v>157</v>
      </c>
      <c r="E213" s="0" t="n">
        <v>25936617362.0421</v>
      </c>
      <c r="F213" s="0" t="n">
        <v>365</v>
      </c>
      <c r="G213" s="0" t="n">
        <v>19375788.1847795</v>
      </c>
      <c r="H213" s="0" t="n">
        <v>168264024.254578</v>
      </c>
      <c r="I213" s="0" t="n">
        <v>1.96434154496499E+018</v>
      </c>
      <c r="J213" s="0" t="n">
        <v>71059225.6494305</v>
      </c>
    </row>
    <row collapsed="false" customFormat="false" customHeight="false" hidden="false" ht="13.3" outlineLevel="0" r="214">
      <c r="A214" s="0" t="n">
        <v>229</v>
      </c>
      <c r="B214" s="0" t="s">
        <v>125</v>
      </c>
      <c r="C214" s="0" t="n">
        <v>2007</v>
      </c>
      <c r="D214" s="0" t="s">
        <v>157</v>
      </c>
      <c r="E214" s="0" t="n">
        <v>22863119343.6307</v>
      </c>
      <c r="F214" s="0" t="n">
        <v>365</v>
      </c>
      <c r="G214" s="0" t="n">
        <v>34342962.6628586</v>
      </c>
      <c r="H214" s="0" t="n">
        <v>83290482.3966545</v>
      </c>
      <c r="I214" s="0" t="n">
        <v>1.46333050921077E+018</v>
      </c>
      <c r="J214" s="0" t="n">
        <v>62638683.1332347</v>
      </c>
    </row>
    <row collapsed="false" customFormat="false" customHeight="false" hidden="false" ht="13.3" outlineLevel="0" r="215">
      <c r="A215" s="0" t="n">
        <v>235</v>
      </c>
      <c r="B215" s="0" t="s">
        <v>126</v>
      </c>
      <c r="C215" s="0" t="n">
        <v>2007</v>
      </c>
      <c r="D215" s="0" t="s">
        <v>157</v>
      </c>
      <c r="E215" s="0" t="n">
        <v>9456446067.42305</v>
      </c>
      <c r="F215" s="0" t="n">
        <v>365</v>
      </c>
      <c r="G215" s="0" t="n">
        <v>15266330.4634258</v>
      </c>
      <c r="H215" s="0" t="n">
        <v>34496909.7188218</v>
      </c>
      <c r="I215" s="0" t="n">
        <v>2.48101149101416E+017</v>
      </c>
      <c r="J215" s="0" t="n">
        <v>25908071.4175974</v>
      </c>
    </row>
    <row collapsed="false" customFormat="false" customHeight="false" hidden="false" ht="13.3" outlineLevel="0" r="216">
      <c r="A216" s="0" t="n">
        <v>241</v>
      </c>
      <c r="B216" s="0" t="s">
        <v>127</v>
      </c>
      <c r="C216" s="0" t="n">
        <v>2007</v>
      </c>
      <c r="D216" s="0" t="s">
        <v>157</v>
      </c>
      <c r="E216" s="0" t="n">
        <v>23969144619.6197</v>
      </c>
      <c r="F216" s="0" t="n">
        <v>365</v>
      </c>
      <c r="G216" s="0" t="n">
        <v>18860041.6896785</v>
      </c>
      <c r="H216" s="0" t="n">
        <v>95184945.3061978</v>
      </c>
      <c r="I216" s="0" t="n">
        <v>1.61286906986508E+018</v>
      </c>
      <c r="J216" s="0" t="n">
        <v>65668889.3688211</v>
      </c>
    </row>
    <row collapsed="false" customFormat="false" customHeight="false" hidden="false" ht="13.3" outlineLevel="0" r="217">
      <c r="A217" s="0" t="n">
        <v>247</v>
      </c>
      <c r="B217" s="0" t="s">
        <v>128</v>
      </c>
      <c r="C217" s="0" t="n">
        <v>2007</v>
      </c>
      <c r="D217" s="0" t="s">
        <v>157</v>
      </c>
      <c r="E217" s="0" t="n">
        <v>14671881736.125</v>
      </c>
      <c r="F217" s="0" t="n">
        <v>365</v>
      </c>
      <c r="G217" s="0" t="n">
        <v>22825219.3609565</v>
      </c>
      <c r="H217" s="0" t="n">
        <v>66416569.398737</v>
      </c>
      <c r="I217" s="0" t="n">
        <v>5.96543261806514E+017</v>
      </c>
      <c r="J217" s="0" t="n">
        <v>40196936.2633562</v>
      </c>
    </row>
    <row collapsed="false" customFormat="false" customHeight="false" hidden="false" ht="13.3" outlineLevel="0" r="218">
      <c r="A218" s="0" t="n">
        <v>253</v>
      </c>
      <c r="B218" s="0" t="s">
        <v>129</v>
      </c>
      <c r="C218" s="0" t="n">
        <v>2007</v>
      </c>
      <c r="D218" s="0" t="s">
        <v>157</v>
      </c>
      <c r="E218" s="0" t="n">
        <v>1410809282.0608</v>
      </c>
      <c r="F218" s="0" t="n">
        <v>365</v>
      </c>
      <c r="G218" s="0" t="n">
        <v>1026335.86544749</v>
      </c>
      <c r="H218" s="0" t="n">
        <v>62983298.0962683</v>
      </c>
      <c r="I218" s="0" t="n">
        <v>37728723939586100</v>
      </c>
      <c r="J218" s="0" t="n">
        <v>3865230.90975562</v>
      </c>
    </row>
    <row collapsed="false" customFormat="false" customHeight="false" hidden="false" ht="13.3" outlineLevel="0" r="219">
      <c r="A219" s="0" t="n">
        <v>259</v>
      </c>
      <c r="B219" s="0" t="s">
        <v>130</v>
      </c>
      <c r="C219" s="0" t="n">
        <v>2007</v>
      </c>
      <c r="D219" s="0" t="s">
        <v>157</v>
      </c>
      <c r="E219" s="0" t="n">
        <v>13013121471.4145</v>
      </c>
      <c r="F219" s="0" t="n">
        <v>365</v>
      </c>
      <c r="G219" s="0" t="n">
        <v>24626461.8032138</v>
      </c>
      <c r="H219" s="0" t="n">
        <v>44867535.4502121</v>
      </c>
      <c r="I219" s="0" t="n">
        <v>4.68141332556922E+017</v>
      </c>
      <c r="J219" s="0" t="n">
        <v>35652387.5929164</v>
      </c>
    </row>
    <row collapsed="false" customFormat="false" customHeight="false" hidden="false" ht="13.3" outlineLevel="0" r="220">
      <c r="A220" s="0" t="n">
        <v>265</v>
      </c>
      <c r="B220" s="0" t="s">
        <v>131</v>
      </c>
      <c r="C220" s="0" t="n">
        <v>2007</v>
      </c>
      <c r="D220" s="0" t="s">
        <v>157</v>
      </c>
      <c r="E220" s="0" t="n">
        <v>8712412779.04165</v>
      </c>
      <c r="F220" s="0" t="n">
        <v>365</v>
      </c>
      <c r="G220" s="0" t="n">
        <v>14303295.5617533</v>
      </c>
      <c r="H220" s="0" t="n">
        <v>36981989.0401015</v>
      </c>
      <c r="I220" s="0" t="n">
        <v>2.15002515239689E+017</v>
      </c>
      <c r="J220" s="0" t="n">
        <v>23869624.0521689</v>
      </c>
    </row>
    <row collapsed="false" customFormat="false" customHeight="false" hidden="false" ht="13.3" outlineLevel="0" r="221">
      <c r="A221" s="0" t="n">
        <v>271</v>
      </c>
      <c r="B221" s="0" t="s">
        <v>132</v>
      </c>
      <c r="C221" s="0" t="n">
        <v>2007</v>
      </c>
      <c r="D221" s="0" t="s">
        <v>157</v>
      </c>
      <c r="E221" s="0" t="n">
        <v>132339245.833334</v>
      </c>
      <c r="F221" s="0" t="n">
        <v>365</v>
      </c>
      <c r="G221" s="0" t="n">
        <v>112087.995264578</v>
      </c>
      <c r="H221" s="0" t="n">
        <v>644335.183621237</v>
      </c>
      <c r="I221" s="0" t="n">
        <v>55566555665697.2</v>
      </c>
      <c r="J221" s="0" t="n">
        <v>362573.276255708</v>
      </c>
    </row>
    <row collapsed="false" customFormat="false" customHeight="false" hidden="false" ht="13.3" outlineLevel="0" r="222">
      <c r="A222" s="0" t="n">
        <v>277</v>
      </c>
      <c r="B222" s="0" t="s">
        <v>133</v>
      </c>
      <c r="C222" s="0" t="n">
        <v>2007</v>
      </c>
      <c r="D222" s="0" t="s">
        <v>157</v>
      </c>
      <c r="E222" s="0" t="n">
        <v>1325147937.75</v>
      </c>
      <c r="F222" s="0" t="n">
        <v>365</v>
      </c>
      <c r="G222" s="0" t="n">
        <v>2419280.06285256</v>
      </c>
      <c r="H222" s="0" t="n">
        <v>5652768.12579186</v>
      </c>
      <c r="I222" s="0" t="n">
        <v>4876699920330970</v>
      </c>
      <c r="J222" s="0" t="n">
        <v>3630542.29520548</v>
      </c>
    </row>
    <row collapsed="false" customFormat="false" customHeight="false" hidden="false" ht="13.3" outlineLevel="0" r="223">
      <c r="A223" s="0" t="n">
        <v>283</v>
      </c>
      <c r="B223" s="0" t="s">
        <v>134</v>
      </c>
      <c r="C223" s="0" t="n">
        <v>2007</v>
      </c>
      <c r="D223" s="0" t="s">
        <v>157</v>
      </c>
      <c r="E223" s="0" t="n">
        <v>14119613542.5873</v>
      </c>
      <c r="F223" s="0" t="n">
        <v>365</v>
      </c>
      <c r="G223" s="0" t="n">
        <v>22856617.6631675</v>
      </c>
      <c r="H223" s="0" t="n">
        <v>98101566.3040371</v>
      </c>
      <c r="I223" s="0" t="n">
        <v>6.0515637717269E+017</v>
      </c>
      <c r="J223" s="0" t="n">
        <v>38683872.7194174</v>
      </c>
    </row>
    <row collapsed="false" customFormat="false" customHeight="false" hidden="false" ht="13.3" outlineLevel="0" r="224">
      <c r="A224" s="0" t="n">
        <v>289</v>
      </c>
      <c r="B224" s="0" t="s">
        <v>135</v>
      </c>
      <c r="C224" s="0" t="n">
        <v>2007</v>
      </c>
      <c r="D224" s="0" t="s">
        <v>157</v>
      </c>
      <c r="E224" s="0" t="n">
        <v>21679405791.4583</v>
      </c>
      <c r="F224" s="0" t="n">
        <v>365</v>
      </c>
      <c r="G224" s="0" t="n">
        <v>20898901.8816604</v>
      </c>
      <c r="H224" s="0" t="n">
        <v>73156802.4261803</v>
      </c>
      <c r="I224" s="0" t="n">
        <v>1.31544780733393E+018</v>
      </c>
      <c r="J224" s="0" t="n">
        <v>59395632.3053653</v>
      </c>
    </row>
    <row collapsed="false" customFormat="false" customHeight="false" hidden="false" ht="13.3" outlineLevel="0" r="225">
      <c r="A225" s="0" t="n">
        <v>295</v>
      </c>
      <c r="B225" s="0" t="s">
        <v>136</v>
      </c>
      <c r="C225" s="0" t="n">
        <v>2007</v>
      </c>
      <c r="D225" s="0" t="s">
        <v>157</v>
      </c>
      <c r="E225" s="0" t="n">
        <v>16067262154.1659</v>
      </c>
      <c r="F225" s="0" t="n">
        <v>365</v>
      </c>
      <c r="G225" s="0" t="n">
        <v>27125425.5821986</v>
      </c>
      <c r="H225" s="0" t="n">
        <v>59154227.0873598</v>
      </c>
      <c r="I225" s="0" t="n">
        <v>7.15703796120004E+017</v>
      </c>
      <c r="J225" s="0" t="n">
        <v>44019896.3127833</v>
      </c>
    </row>
    <row collapsed="false" customFormat="false" customHeight="false" hidden="false" ht="13.3" outlineLevel="0" r="226">
      <c r="A226" s="0" t="n">
        <v>301</v>
      </c>
      <c r="B226" s="0" t="s">
        <v>137</v>
      </c>
      <c r="C226" s="0" t="n">
        <v>2007</v>
      </c>
      <c r="D226" s="0" t="s">
        <v>157</v>
      </c>
      <c r="E226" s="0" t="n">
        <v>2897648557.58334</v>
      </c>
      <c r="F226" s="0" t="n">
        <v>365</v>
      </c>
      <c r="G226" s="0" t="n">
        <v>5064490.31799002</v>
      </c>
      <c r="H226" s="0" t="n">
        <v>12478328.6755851</v>
      </c>
      <c r="I226" s="0" t="n">
        <v>23477933741566000</v>
      </c>
      <c r="J226" s="0" t="n">
        <v>7938763.17146119</v>
      </c>
    </row>
    <row collapsed="false" customFormat="false" customHeight="false" hidden="false" ht="13.3" outlineLevel="0" r="227">
      <c r="A227" s="0" t="n">
        <v>307</v>
      </c>
      <c r="B227" s="0" t="s">
        <v>138</v>
      </c>
      <c r="C227" s="0" t="n">
        <v>2007</v>
      </c>
      <c r="D227" s="0" t="s">
        <v>157</v>
      </c>
      <c r="E227" s="0" t="n">
        <v>2138263868.08333</v>
      </c>
      <c r="F227" s="0" t="n">
        <v>365</v>
      </c>
      <c r="G227" s="0" t="n">
        <v>3571188.71265441</v>
      </c>
      <c r="H227" s="0" t="n">
        <v>7959249.74815313</v>
      </c>
      <c r="I227" s="0" t="n">
        <v>12696636043889600</v>
      </c>
      <c r="J227" s="0" t="n">
        <v>5858257.17283105</v>
      </c>
    </row>
    <row collapsed="false" customFormat="false" customHeight="false" hidden="false" ht="13.3" outlineLevel="0" r="228">
      <c r="A228" s="0" t="n">
        <v>313</v>
      </c>
      <c r="B228" s="0" t="s">
        <v>139</v>
      </c>
      <c r="C228" s="0" t="n">
        <v>2007</v>
      </c>
      <c r="D228" s="0" t="s">
        <v>157</v>
      </c>
      <c r="E228" s="0" t="n">
        <v>184630596.041667</v>
      </c>
      <c r="F228" s="0" t="n">
        <v>365</v>
      </c>
      <c r="G228" s="0" t="n">
        <v>353557.973440901</v>
      </c>
      <c r="H228" s="0" t="n">
        <v>1032644.9219867</v>
      </c>
      <c r="I228" s="0" t="n">
        <v>94626131352387.7</v>
      </c>
      <c r="J228" s="0" t="n">
        <v>505837.249429224</v>
      </c>
    </row>
    <row collapsed="false" customFormat="false" customHeight="false" hidden="false" ht="13.3" outlineLevel="0" r="229">
      <c r="A229" s="0" t="n">
        <v>319</v>
      </c>
      <c r="B229" s="0" t="s">
        <v>140</v>
      </c>
      <c r="C229" s="0" t="n">
        <v>2007</v>
      </c>
      <c r="D229" s="0" t="s">
        <v>157</v>
      </c>
      <c r="E229" s="0" t="n">
        <v>13653535473.0833</v>
      </c>
      <c r="F229" s="0" t="n">
        <v>365</v>
      </c>
      <c r="G229" s="0" t="n">
        <v>25212770.6729258</v>
      </c>
      <c r="H229" s="0" t="n">
        <v>52140174.9601027</v>
      </c>
      <c r="I229" s="0" t="n">
        <v>5.17733462009961E+017</v>
      </c>
      <c r="J229" s="0" t="n">
        <v>37406946.5015982</v>
      </c>
    </row>
    <row collapsed="false" customFormat="false" customHeight="false" hidden="false" ht="13.3" outlineLevel="0" r="230">
      <c r="A230" s="0" t="n">
        <v>325</v>
      </c>
      <c r="B230" s="0" t="s">
        <v>141</v>
      </c>
      <c r="C230" s="0" t="n">
        <v>2007</v>
      </c>
      <c r="D230" s="0" t="s">
        <v>157</v>
      </c>
      <c r="E230" s="0" t="n">
        <v>2081378365.10956</v>
      </c>
      <c r="F230" s="0" t="n">
        <v>365</v>
      </c>
      <c r="G230" s="0" t="n">
        <v>3894525.53662231</v>
      </c>
      <c r="H230" s="0" t="n">
        <v>7535507.43368188</v>
      </c>
      <c r="I230" s="0" t="n">
        <v>12063700575450400</v>
      </c>
      <c r="J230" s="0" t="n">
        <v>5702406.47975221</v>
      </c>
    </row>
    <row collapsed="false" customFormat="false" customHeight="false" hidden="false" ht="13.3" outlineLevel="0" r="231">
      <c r="A231" s="0" t="n">
        <v>331</v>
      </c>
      <c r="B231" s="0" t="s">
        <v>142</v>
      </c>
      <c r="C231" s="0" t="n">
        <v>2007</v>
      </c>
      <c r="D231" s="0" t="s">
        <v>157</v>
      </c>
      <c r="E231" s="0" t="n">
        <v>23147683945.8203</v>
      </c>
      <c r="F231" s="0" t="n">
        <v>365</v>
      </c>
      <c r="G231" s="0" t="n">
        <v>41879594.6766167</v>
      </c>
      <c r="H231" s="0" t="n">
        <v>940452896.647763</v>
      </c>
      <c r="I231" s="0" t="n">
        <v>2.25077493846789E+018</v>
      </c>
      <c r="J231" s="0" t="n">
        <v>63418312.1803296</v>
      </c>
    </row>
    <row collapsed="false" customFormat="false" customHeight="false" hidden="false" ht="13.3" outlineLevel="0" r="232">
      <c r="A232" s="0" t="n">
        <v>337</v>
      </c>
      <c r="B232" s="0" t="s">
        <v>143</v>
      </c>
      <c r="C232" s="0" t="n">
        <v>2007</v>
      </c>
      <c r="D232" s="0" t="s">
        <v>157</v>
      </c>
      <c r="E232" s="0" t="n">
        <v>4148117522.99477</v>
      </c>
      <c r="F232" s="0" t="n">
        <v>365</v>
      </c>
      <c r="G232" s="0" t="n">
        <v>6718469.45210885</v>
      </c>
      <c r="H232" s="0" t="n">
        <v>29464728.1713244</v>
      </c>
      <c r="I232" s="0" t="n">
        <v>52496676389465800</v>
      </c>
      <c r="J232" s="0" t="n">
        <v>11364705.5424514</v>
      </c>
    </row>
    <row collapsed="false" customFormat="false" customHeight="false" hidden="false" ht="13.3" outlineLevel="0" r="233">
      <c r="A233" s="0" t="n">
        <v>343</v>
      </c>
      <c r="B233" s="0" t="s">
        <v>144</v>
      </c>
      <c r="C233" s="0" t="n">
        <v>2007</v>
      </c>
      <c r="D233" s="0" t="s">
        <v>157</v>
      </c>
      <c r="E233" s="0" t="n">
        <v>2041416699.95833</v>
      </c>
      <c r="F233" s="0" t="n">
        <v>365</v>
      </c>
      <c r="G233" s="0" t="n">
        <v>3965607.18158853</v>
      </c>
      <c r="H233" s="0" t="n">
        <v>7136591.09299472</v>
      </c>
      <c r="I233" s="0" t="n">
        <v>11568328129794100</v>
      </c>
      <c r="J233" s="0" t="n">
        <v>5592922.46563927</v>
      </c>
    </row>
    <row collapsed="false" customFormat="false" customHeight="false" hidden="false" ht="13.3" outlineLevel="0" r="234">
      <c r="A234" s="0" t="n">
        <v>3</v>
      </c>
      <c r="B234" s="0" t="s">
        <v>80</v>
      </c>
      <c r="C234" s="0" t="n">
        <v>2008</v>
      </c>
      <c r="D234" s="0" t="s">
        <v>157</v>
      </c>
      <c r="E234" s="0" t="n">
        <v>65506813053.0373</v>
      </c>
      <c r="F234" s="0" t="n">
        <v>366</v>
      </c>
      <c r="G234" s="0" t="n">
        <v>121866676.080177</v>
      </c>
      <c r="H234" s="0" t="n">
        <v>545950375.184248</v>
      </c>
      <c r="I234" s="0" t="n">
        <v>1.21177264484049E+019</v>
      </c>
      <c r="J234" s="0" t="n">
        <v>178980363.532889</v>
      </c>
    </row>
    <row collapsed="false" customFormat="false" customHeight="false" hidden="false" ht="13.3" outlineLevel="0" r="235">
      <c r="A235" s="0" t="n">
        <v>9</v>
      </c>
      <c r="B235" s="0" t="s">
        <v>83</v>
      </c>
      <c r="C235" s="0" t="n">
        <v>2008</v>
      </c>
      <c r="D235" s="0" t="s">
        <v>157</v>
      </c>
      <c r="E235" s="0" t="n">
        <v>73188007.0833334</v>
      </c>
      <c r="F235" s="0" t="n">
        <v>366</v>
      </c>
      <c r="G235" s="0" t="n">
        <v>133248.843931238</v>
      </c>
      <c r="H235" s="0" t="n">
        <v>297692.234812344</v>
      </c>
      <c r="I235" s="0" t="n">
        <v>14908759261439.9</v>
      </c>
      <c r="J235" s="0" t="n">
        <v>199967.232468124</v>
      </c>
    </row>
    <row collapsed="false" customFormat="false" customHeight="false" hidden="false" ht="13.3" outlineLevel="0" r="236">
      <c r="A236" s="0" t="n">
        <v>15</v>
      </c>
      <c r="B236" s="0" t="s">
        <v>85</v>
      </c>
      <c r="C236" s="0" t="n">
        <v>2008</v>
      </c>
      <c r="D236" s="0" t="s">
        <v>157</v>
      </c>
      <c r="E236" s="0" t="n">
        <v>545273159.208333</v>
      </c>
      <c r="F236" s="0" t="n">
        <v>366</v>
      </c>
      <c r="G236" s="0" t="n">
        <v>957155.31454527</v>
      </c>
      <c r="H236" s="0" t="n">
        <v>1945767.88777088</v>
      </c>
      <c r="I236" s="0" t="n">
        <v>822679849449027</v>
      </c>
      <c r="J236" s="0" t="n">
        <v>1489817.37488616</v>
      </c>
    </row>
    <row collapsed="false" customFormat="false" customHeight="false" hidden="false" ht="13.3" outlineLevel="0" r="237">
      <c r="A237" s="0" t="n">
        <v>21</v>
      </c>
      <c r="B237" s="0" t="s">
        <v>86</v>
      </c>
      <c r="C237" s="0" t="n">
        <v>2008</v>
      </c>
      <c r="D237" s="0" t="s">
        <v>157</v>
      </c>
      <c r="E237" s="0" t="n">
        <v>8382718934.49876</v>
      </c>
      <c r="F237" s="0" t="n">
        <v>366</v>
      </c>
      <c r="G237" s="0" t="n">
        <v>14798735.9071795</v>
      </c>
      <c r="H237" s="0" t="n">
        <v>28155676.2634633</v>
      </c>
      <c r="I237" s="0" t="n">
        <v>1.94020821229608E+017</v>
      </c>
      <c r="J237" s="0" t="n">
        <v>22903603.6461715</v>
      </c>
    </row>
    <row collapsed="false" customFormat="false" customHeight="false" hidden="false" ht="13.3" outlineLevel="0" r="238">
      <c r="A238" s="0" t="n">
        <v>27</v>
      </c>
      <c r="B238" s="0" t="s">
        <v>89</v>
      </c>
      <c r="C238" s="0" t="n">
        <v>2008</v>
      </c>
      <c r="D238" s="0" t="s">
        <v>157</v>
      </c>
      <c r="E238" s="0" t="n">
        <v>694003383.333333</v>
      </c>
      <c r="F238" s="0" t="n">
        <v>366</v>
      </c>
      <c r="G238" s="0" t="n">
        <v>1485699.22584044</v>
      </c>
      <c r="H238" s="0" t="n">
        <v>3073682.48148033</v>
      </c>
      <c r="I238" s="0" t="n">
        <v>1348012590433610</v>
      </c>
      <c r="J238" s="0" t="n">
        <v>1896184.10746812</v>
      </c>
    </row>
    <row collapsed="false" customFormat="false" customHeight="false" hidden="false" ht="13.3" outlineLevel="0" r="239">
      <c r="A239" s="0" t="n">
        <v>33</v>
      </c>
      <c r="B239" s="0" t="s">
        <v>90</v>
      </c>
      <c r="C239" s="0" t="n">
        <v>2008</v>
      </c>
      <c r="D239" s="0" t="s">
        <v>157</v>
      </c>
      <c r="E239" s="0" t="n">
        <v>909073802.208333</v>
      </c>
      <c r="F239" s="0" t="n">
        <v>366</v>
      </c>
      <c r="G239" s="0" t="n">
        <v>1645353.38889044</v>
      </c>
      <c r="H239" s="0" t="n">
        <v>3101191.35124444</v>
      </c>
      <c r="I239" s="0" t="n">
        <v>2275003388291800</v>
      </c>
      <c r="J239" s="0" t="n">
        <v>2483808.20275501</v>
      </c>
    </row>
    <row collapsed="false" customFormat="false" customHeight="false" hidden="false" ht="13.3" outlineLevel="0" r="240">
      <c r="A240" s="0" t="n">
        <v>39</v>
      </c>
      <c r="B240" s="0" t="s">
        <v>91</v>
      </c>
      <c r="C240" s="0" t="n">
        <v>2008</v>
      </c>
      <c r="D240" s="0" t="s">
        <v>157</v>
      </c>
      <c r="E240" s="0" t="n">
        <v>31610347837.9713</v>
      </c>
      <c r="F240" s="0" t="n">
        <v>366</v>
      </c>
      <c r="G240" s="0" t="n">
        <v>51269655.3586088</v>
      </c>
      <c r="H240" s="0" t="n">
        <v>120913330.219742</v>
      </c>
      <c r="I240" s="0" t="n">
        <v>2.8067226369354E+018</v>
      </c>
      <c r="J240" s="0" t="n">
        <v>86367070.59555</v>
      </c>
    </row>
    <row collapsed="false" customFormat="false" customHeight="false" hidden="false" ht="13.3" outlineLevel="0" r="241">
      <c r="A241" s="0" t="n">
        <v>45</v>
      </c>
      <c r="B241" s="0" t="s">
        <v>92</v>
      </c>
      <c r="C241" s="0" t="n">
        <v>2008</v>
      </c>
      <c r="D241" s="0" t="s">
        <v>157</v>
      </c>
      <c r="E241" s="0" t="n">
        <v>849425887.499998</v>
      </c>
      <c r="F241" s="0" t="n">
        <v>366</v>
      </c>
      <c r="G241" s="0" t="n">
        <v>1633725.73058786</v>
      </c>
      <c r="H241" s="0" t="n">
        <v>4674752.31435836</v>
      </c>
      <c r="I241" s="0" t="n">
        <v>1995185461825030</v>
      </c>
      <c r="J241" s="0" t="n">
        <v>2320835.75819672</v>
      </c>
    </row>
    <row collapsed="false" customFormat="false" customHeight="false" hidden="false" ht="13.3" outlineLevel="0" r="242">
      <c r="A242" s="0" t="n">
        <v>51</v>
      </c>
      <c r="B242" s="0" t="s">
        <v>93</v>
      </c>
      <c r="C242" s="0" t="n">
        <v>2008</v>
      </c>
      <c r="D242" s="0" t="s">
        <v>157</v>
      </c>
      <c r="E242" s="0" t="n">
        <v>4073159519.60628</v>
      </c>
      <c r="F242" s="0" t="n">
        <v>366</v>
      </c>
      <c r="G242" s="0" t="n">
        <v>7409229.45132605</v>
      </c>
      <c r="H242" s="0" t="n">
        <v>17019539.791775</v>
      </c>
      <c r="I242" s="0" t="n">
        <v>46811334755017300</v>
      </c>
      <c r="J242" s="0" t="n">
        <v>11128851.1464652</v>
      </c>
    </row>
    <row collapsed="false" customFormat="false" customHeight="false" hidden="false" ht="13.3" outlineLevel="0" r="243">
      <c r="A243" s="0" t="n">
        <v>57</v>
      </c>
      <c r="B243" s="0" t="s">
        <v>95</v>
      </c>
      <c r="C243" s="0" t="n">
        <v>2008</v>
      </c>
      <c r="D243" s="0" t="s">
        <v>157</v>
      </c>
      <c r="E243" s="0" t="n">
        <v>34308190750.9746</v>
      </c>
      <c r="F243" s="0" t="n">
        <v>366</v>
      </c>
      <c r="G243" s="0" t="n">
        <v>62690416.2581918</v>
      </c>
      <c r="H243" s="0" t="n">
        <v>116177262.992002</v>
      </c>
      <c r="I243" s="0" t="n">
        <v>3.27035115689113E+018</v>
      </c>
      <c r="J243" s="0" t="n">
        <v>93738226.095559</v>
      </c>
    </row>
    <row collapsed="false" customFormat="false" customHeight="false" hidden="false" ht="13.3" outlineLevel="0" r="244">
      <c r="A244" s="0" t="n">
        <v>63</v>
      </c>
      <c r="B244" s="0" t="s">
        <v>96</v>
      </c>
      <c r="C244" s="0" t="n">
        <v>2008</v>
      </c>
      <c r="D244" s="0" t="s">
        <v>157</v>
      </c>
      <c r="E244" s="0" t="n">
        <v>787556742.999999</v>
      </c>
      <c r="F244" s="0" t="n">
        <v>366</v>
      </c>
      <c r="G244" s="0" t="n">
        <v>1580566.56999586</v>
      </c>
      <c r="H244" s="0" t="n">
        <v>3413438.66364934</v>
      </c>
      <c r="I244" s="0" t="n">
        <v>1717467770087950</v>
      </c>
      <c r="J244" s="0" t="n">
        <v>2151794.37978142</v>
      </c>
    </row>
    <row collapsed="false" customFormat="false" customHeight="false" hidden="false" ht="13.3" outlineLevel="0" r="245">
      <c r="A245" s="0" t="n">
        <v>69</v>
      </c>
      <c r="B245" s="0" t="s">
        <v>97</v>
      </c>
      <c r="C245" s="0" t="n">
        <v>2008</v>
      </c>
      <c r="D245" s="0" t="s">
        <v>157</v>
      </c>
      <c r="E245" s="0" t="n">
        <v>5082950538.18097</v>
      </c>
      <c r="F245" s="0" t="n">
        <v>366</v>
      </c>
      <c r="G245" s="0" t="n">
        <v>9868975.93296897</v>
      </c>
      <c r="H245" s="0" t="n">
        <v>25704946.9901217</v>
      </c>
      <c r="I245" s="0" t="n">
        <v>71413517238315600</v>
      </c>
      <c r="J245" s="0" t="n">
        <v>13887843.0004944</v>
      </c>
    </row>
    <row collapsed="false" customFormat="false" customHeight="false" hidden="false" ht="13.3" outlineLevel="0" r="246">
      <c r="A246" s="0" t="n">
        <v>75</v>
      </c>
      <c r="B246" s="0" t="s">
        <v>98</v>
      </c>
      <c r="C246" s="0" t="n">
        <v>2008</v>
      </c>
      <c r="D246" s="0" t="s">
        <v>157</v>
      </c>
      <c r="E246" s="0" t="n">
        <v>3887418722.4821</v>
      </c>
      <c r="F246" s="0" t="n">
        <v>366</v>
      </c>
      <c r="G246" s="0" t="n">
        <v>8277991.51692465</v>
      </c>
      <c r="H246" s="0" t="n">
        <v>19042722.0912114</v>
      </c>
      <c r="I246" s="0" t="n">
        <v>42034380493175800</v>
      </c>
      <c r="J246" s="0" t="n">
        <v>10621362.6297325</v>
      </c>
    </row>
    <row collapsed="false" customFormat="false" customHeight="false" hidden="false" ht="13.3" outlineLevel="0" r="247">
      <c r="A247" s="0" t="n">
        <v>81</v>
      </c>
      <c r="B247" s="0" t="s">
        <v>99</v>
      </c>
      <c r="C247" s="0" t="n">
        <v>2008</v>
      </c>
      <c r="D247" s="0" t="s">
        <v>157</v>
      </c>
      <c r="E247" s="0" t="n">
        <v>596364602.125</v>
      </c>
      <c r="F247" s="0" t="n">
        <v>366</v>
      </c>
      <c r="G247" s="0" t="n">
        <v>1099126.7614516</v>
      </c>
      <c r="H247" s="0" t="n">
        <v>2185770.66012863</v>
      </c>
      <c r="I247" s="0" t="n">
        <v>987236245185120</v>
      </c>
      <c r="J247" s="0" t="n">
        <v>1629411.48121585</v>
      </c>
    </row>
    <row collapsed="false" customFormat="false" customHeight="false" hidden="false" ht="13.3" outlineLevel="0" r="248">
      <c r="A248" s="0" t="n">
        <v>87</v>
      </c>
      <c r="B248" s="0" t="s">
        <v>100</v>
      </c>
      <c r="C248" s="0" t="n">
        <v>2008</v>
      </c>
      <c r="D248" s="0" t="s">
        <v>157</v>
      </c>
      <c r="E248" s="0" t="n">
        <v>34010631881.5833</v>
      </c>
      <c r="F248" s="0" t="n">
        <v>366</v>
      </c>
      <c r="G248" s="0" t="n">
        <v>61689891.5427751</v>
      </c>
      <c r="H248" s="0" t="n">
        <v>130549891.40106</v>
      </c>
      <c r="I248" s="0" t="n">
        <v>3.19024477384601E+018</v>
      </c>
      <c r="J248" s="0" t="n">
        <v>92925223.7201731</v>
      </c>
    </row>
    <row collapsed="false" customFormat="false" customHeight="false" hidden="false" ht="13.3" outlineLevel="0" r="249">
      <c r="A249" s="0" t="n">
        <v>93</v>
      </c>
      <c r="B249" s="0" t="s">
        <v>101</v>
      </c>
      <c r="C249" s="0" t="n">
        <v>2008</v>
      </c>
      <c r="D249" s="0" t="s">
        <v>157</v>
      </c>
      <c r="E249" s="0" t="n">
        <v>5154186809.29167</v>
      </c>
      <c r="F249" s="0" t="n">
        <v>366</v>
      </c>
      <c r="G249" s="0" t="n">
        <v>9294895.15552667</v>
      </c>
      <c r="H249" s="0" t="n">
        <v>18420416.300572</v>
      </c>
      <c r="I249" s="0" t="n">
        <v>73887935320338000</v>
      </c>
      <c r="J249" s="0" t="n">
        <v>14082477.6210155</v>
      </c>
    </row>
    <row collapsed="false" customFormat="false" customHeight="false" hidden="false" ht="13.3" outlineLevel="0" r="250">
      <c r="A250" s="0" t="n">
        <v>99</v>
      </c>
      <c r="B250" s="0" t="s">
        <v>102</v>
      </c>
      <c r="C250" s="0" t="n">
        <v>2008</v>
      </c>
      <c r="D250" s="0" t="s">
        <v>157</v>
      </c>
      <c r="E250" s="0" t="n">
        <v>1321780384.95834</v>
      </c>
      <c r="F250" s="0" t="n">
        <v>366</v>
      </c>
      <c r="G250" s="0" t="n">
        <v>2613746.80736668</v>
      </c>
      <c r="H250" s="0" t="n">
        <v>7328335.65006555</v>
      </c>
      <c r="I250" s="0" t="n">
        <v>4830509858529990</v>
      </c>
      <c r="J250" s="0" t="n">
        <v>3611421.81682605</v>
      </c>
    </row>
    <row collapsed="false" customFormat="false" customHeight="false" hidden="false" ht="13.3" outlineLevel="0" r="251">
      <c r="A251" s="0" t="n">
        <v>105</v>
      </c>
      <c r="B251" s="0" t="s">
        <v>103</v>
      </c>
      <c r="C251" s="0" t="n">
        <v>2008</v>
      </c>
      <c r="D251" s="0" t="s">
        <v>157</v>
      </c>
      <c r="E251" s="0" t="n">
        <v>841622936.749998</v>
      </c>
      <c r="F251" s="0" t="n">
        <v>366</v>
      </c>
      <c r="G251" s="0" t="n">
        <v>1284474.70552513</v>
      </c>
      <c r="H251" s="0" t="n">
        <v>3184884.55543459</v>
      </c>
      <c r="I251" s="0" t="n">
        <v>1976826145422450</v>
      </c>
      <c r="J251" s="0" t="n">
        <v>2299516.22062841</v>
      </c>
    </row>
    <row collapsed="false" customFormat="false" customHeight="false" hidden="false" ht="13.3" outlineLevel="0" r="252">
      <c r="A252" s="0" t="n">
        <v>111</v>
      </c>
      <c r="B252" s="0" t="s">
        <v>104</v>
      </c>
      <c r="C252" s="0" t="n">
        <v>2008</v>
      </c>
      <c r="D252" s="0" t="s">
        <v>157</v>
      </c>
      <c r="E252" s="0" t="n">
        <v>324640403647.157</v>
      </c>
      <c r="F252" s="0" t="n">
        <v>366</v>
      </c>
      <c r="G252" s="0" t="n">
        <v>719823385.961513</v>
      </c>
      <c r="H252" s="0" t="n">
        <v>1065488340.56762</v>
      </c>
      <c r="I252" s="0" t="n">
        <v>2.89626925968021E+020</v>
      </c>
      <c r="J252" s="0" t="n">
        <v>886995638.380211</v>
      </c>
    </row>
    <row collapsed="false" customFormat="false" customHeight="false" hidden="false" ht="13.3" outlineLevel="0" r="253">
      <c r="A253" s="0" t="n">
        <v>117</v>
      </c>
      <c r="B253" s="0" t="s">
        <v>105</v>
      </c>
      <c r="C253" s="0" t="n">
        <v>2008</v>
      </c>
      <c r="D253" s="0" t="s">
        <v>157</v>
      </c>
      <c r="E253" s="0" t="n">
        <v>4026096820.125</v>
      </c>
      <c r="F253" s="0" t="n">
        <v>366</v>
      </c>
      <c r="G253" s="0" t="n">
        <v>7645123.00628725</v>
      </c>
      <c r="H253" s="0" t="n">
        <v>14300881.9075903</v>
      </c>
      <c r="I253" s="0" t="n">
        <v>44827784464121000</v>
      </c>
      <c r="J253" s="0" t="n">
        <v>11000264.5358606</v>
      </c>
    </row>
    <row collapsed="false" customFormat="false" customHeight="false" hidden="false" ht="13.3" outlineLevel="0" r="254">
      <c r="A254" s="0" t="n">
        <v>123</v>
      </c>
      <c r="B254" s="0" t="s">
        <v>106</v>
      </c>
      <c r="C254" s="0" t="n">
        <v>2008</v>
      </c>
      <c r="D254" s="0" t="s">
        <v>157</v>
      </c>
      <c r="E254" s="0" t="n">
        <v>11588961898.5482</v>
      </c>
      <c r="F254" s="0" t="n">
        <v>366</v>
      </c>
      <c r="G254" s="0" t="n">
        <v>6731472.09174562</v>
      </c>
      <c r="H254" s="0" t="n">
        <v>46130885.8093496</v>
      </c>
      <c r="I254" s="0" t="n">
        <v>3.97951293519761E+017</v>
      </c>
      <c r="J254" s="0" t="n">
        <v>31663830.3239022</v>
      </c>
    </row>
    <row collapsed="false" customFormat="false" customHeight="false" hidden="false" ht="13.3" outlineLevel="0" r="255">
      <c r="A255" s="0" t="n">
        <v>129</v>
      </c>
      <c r="B255" s="0" t="s">
        <v>107</v>
      </c>
      <c r="C255" s="0" t="n">
        <v>2008</v>
      </c>
      <c r="D255" s="0" t="s">
        <v>157</v>
      </c>
      <c r="E255" s="0" t="n">
        <v>307324123.208333</v>
      </c>
      <c r="F255" s="0" t="n">
        <v>366</v>
      </c>
      <c r="G255" s="0" t="n">
        <v>648211.325413449</v>
      </c>
      <c r="H255" s="0" t="n">
        <v>1194736.55198296</v>
      </c>
      <c r="I255" s="0" t="n">
        <v>261042216572942</v>
      </c>
      <c r="J255" s="0" t="n">
        <v>839683.39674408</v>
      </c>
    </row>
    <row collapsed="false" customFormat="false" customHeight="false" hidden="false" ht="13.3" outlineLevel="0" r="256">
      <c r="A256" s="0" t="n">
        <v>135</v>
      </c>
      <c r="B256" s="0" t="s">
        <v>108</v>
      </c>
      <c r="C256" s="0" t="n">
        <v>2008</v>
      </c>
      <c r="D256" s="0" t="s">
        <v>157</v>
      </c>
      <c r="E256" s="0" t="n">
        <v>3563218453.08333</v>
      </c>
      <c r="F256" s="0" t="n">
        <v>366</v>
      </c>
      <c r="G256" s="0" t="n">
        <v>6953247.47577675</v>
      </c>
      <c r="H256" s="0" t="n">
        <v>19691670.3092938</v>
      </c>
      <c r="I256" s="0" t="n">
        <v>35105137892545000</v>
      </c>
      <c r="J256" s="0" t="n">
        <v>9735569.54394353</v>
      </c>
    </row>
    <row collapsed="false" customFormat="false" customHeight="false" hidden="false" ht="13.3" outlineLevel="0" r="257">
      <c r="A257" s="0" t="n">
        <v>141</v>
      </c>
      <c r="B257" s="0" t="s">
        <v>109</v>
      </c>
      <c r="C257" s="0" t="n">
        <v>2008</v>
      </c>
      <c r="D257" s="0" t="s">
        <v>157</v>
      </c>
      <c r="E257" s="0" t="n">
        <v>6593989089.59541</v>
      </c>
      <c r="F257" s="0" t="n">
        <v>366</v>
      </c>
      <c r="G257" s="0" t="n">
        <v>13537967.8498464</v>
      </c>
      <c r="H257" s="0" t="n">
        <v>24333673.3968931</v>
      </c>
      <c r="I257" s="0" t="n">
        <v>1.19774928383135E+017</v>
      </c>
      <c r="J257" s="0" t="n">
        <v>18016363.6327744</v>
      </c>
    </row>
    <row collapsed="false" customFormat="false" customHeight="false" hidden="false" ht="13.3" outlineLevel="0" r="258">
      <c r="A258" s="0" t="n">
        <v>147</v>
      </c>
      <c r="B258" s="0" t="s">
        <v>110</v>
      </c>
      <c r="C258" s="0" t="n">
        <v>2008</v>
      </c>
      <c r="D258" s="0" t="s">
        <v>157</v>
      </c>
      <c r="E258" s="0" t="n">
        <v>139953811.375</v>
      </c>
      <c r="F258" s="0" t="n">
        <v>366</v>
      </c>
      <c r="G258" s="0" t="n">
        <v>212563.546330315</v>
      </c>
      <c r="H258" s="0" t="n">
        <v>528713.646647078</v>
      </c>
      <c r="I258" s="0" t="n">
        <v>54657510242550.4</v>
      </c>
      <c r="J258" s="0" t="n">
        <v>382387.462773224</v>
      </c>
    </row>
    <row collapsed="false" customFormat="false" customHeight="false" hidden="false" ht="13.3" outlineLevel="0" r="259">
      <c r="A259" s="0" t="n">
        <v>153</v>
      </c>
      <c r="B259" s="0" t="s">
        <v>111</v>
      </c>
      <c r="C259" s="0" t="n">
        <v>2008</v>
      </c>
      <c r="D259" s="0" t="s">
        <v>157</v>
      </c>
      <c r="E259" s="0" t="n">
        <v>359272274.583334</v>
      </c>
      <c r="F259" s="0" t="n">
        <v>366</v>
      </c>
      <c r="G259" s="0" t="n">
        <v>711092.262996746</v>
      </c>
      <c r="H259" s="0" t="n">
        <v>1360159.64797296</v>
      </c>
      <c r="I259" s="0" t="n">
        <v>358147056168295</v>
      </c>
      <c r="J259" s="0" t="n">
        <v>981618.236566485</v>
      </c>
    </row>
    <row collapsed="false" customFormat="false" customHeight="false" hidden="false" ht="13.3" outlineLevel="0" r="260">
      <c r="A260" s="0" t="n">
        <v>159</v>
      </c>
      <c r="B260" s="0" t="s">
        <v>112</v>
      </c>
      <c r="C260" s="0" t="n">
        <v>2008</v>
      </c>
      <c r="D260" s="0" t="s">
        <v>157</v>
      </c>
      <c r="E260" s="0" t="n">
        <v>13901434669.5417</v>
      </c>
      <c r="F260" s="0" t="n">
        <v>366</v>
      </c>
      <c r="G260" s="0" t="n">
        <v>28519521.3509041</v>
      </c>
      <c r="H260" s="0" t="n">
        <v>68501204.6139536</v>
      </c>
      <c r="I260" s="0" t="n">
        <v>5.32119167561012E+017</v>
      </c>
      <c r="J260" s="0" t="n">
        <v>37982061.9386384</v>
      </c>
    </row>
    <row collapsed="false" customFormat="false" customHeight="false" hidden="false" ht="13.3" outlineLevel="0" r="261">
      <c r="A261" s="0" t="n">
        <v>165</v>
      </c>
      <c r="B261" s="0" t="s">
        <v>113</v>
      </c>
      <c r="C261" s="0" t="n">
        <v>2008</v>
      </c>
      <c r="D261" s="0" t="s">
        <v>157</v>
      </c>
      <c r="E261" s="0" t="n">
        <v>4251627470.6436</v>
      </c>
      <c r="F261" s="0" t="n">
        <v>366</v>
      </c>
      <c r="G261" s="0" t="n">
        <v>9032828.96355833</v>
      </c>
      <c r="H261" s="0" t="n">
        <v>14461671.8295154</v>
      </c>
      <c r="I261" s="0" t="n">
        <v>49711611520410400</v>
      </c>
      <c r="J261" s="0" t="n">
        <v>11616468.4990262</v>
      </c>
    </row>
    <row collapsed="false" customFormat="false" customHeight="false" hidden="false" ht="13.3" outlineLevel="0" r="262">
      <c r="A262" s="0" t="n">
        <v>171</v>
      </c>
      <c r="B262" s="0" t="s">
        <v>114</v>
      </c>
      <c r="C262" s="0" t="n">
        <v>2008</v>
      </c>
      <c r="D262" s="0" t="s">
        <v>157</v>
      </c>
      <c r="E262" s="0" t="n">
        <v>2570396326.91667</v>
      </c>
      <c r="F262" s="0" t="n">
        <v>366</v>
      </c>
      <c r="G262" s="0" t="n">
        <v>4419338.26185815</v>
      </c>
      <c r="H262" s="0" t="n">
        <v>9569535.17572563</v>
      </c>
      <c r="I262" s="0" t="n">
        <v>18318063772379300</v>
      </c>
      <c r="J262" s="0" t="n">
        <v>7022940.78392532</v>
      </c>
    </row>
    <row collapsed="false" customFormat="false" customHeight="false" hidden="false" ht="13.3" outlineLevel="0" r="263">
      <c r="A263" s="0" t="n">
        <v>177</v>
      </c>
      <c r="B263" s="0" t="s">
        <v>115</v>
      </c>
      <c r="C263" s="0" t="n">
        <v>2008</v>
      </c>
      <c r="D263" s="0" t="s">
        <v>157</v>
      </c>
      <c r="E263" s="0" t="n">
        <v>164292473249.492</v>
      </c>
      <c r="F263" s="0" t="n">
        <v>366</v>
      </c>
      <c r="G263" s="0" t="n">
        <v>305610192.472945</v>
      </c>
      <c r="H263" s="0" t="n">
        <v>1383700102.18424</v>
      </c>
      <c r="I263" s="0" t="n">
        <v>7.88882174660477E+019</v>
      </c>
      <c r="J263" s="0" t="n">
        <v>448886538.933039</v>
      </c>
    </row>
    <row collapsed="false" customFormat="false" customHeight="false" hidden="false" ht="13.3" outlineLevel="0" r="264">
      <c r="A264" s="0" t="n">
        <v>183</v>
      </c>
      <c r="B264" s="0" t="s">
        <v>116</v>
      </c>
      <c r="C264" s="0" t="n">
        <v>2008</v>
      </c>
      <c r="D264" s="0" t="s">
        <v>157</v>
      </c>
      <c r="E264" s="0" t="n">
        <v>11589672940.5156</v>
      </c>
      <c r="F264" s="0" t="n">
        <v>366</v>
      </c>
      <c r="G264" s="0" t="n">
        <v>20875937.0103731</v>
      </c>
      <c r="H264" s="0" t="n">
        <v>45567475.4812046</v>
      </c>
      <c r="I264" s="0" t="n">
        <v>3.7274644936233E+017</v>
      </c>
      <c r="J264" s="0" t="n">
        <v>31665773.061518</v>
      </c>
    </row>
    <row collapsed="false" customFormat="false" customHeight="false" hidden="false" ht="13.3" outlineLevel="0" r="265">
      <c r="A265" s="0" t="n">
        <v>189</v>
      </c>
      <c r="B265" s="0" t="s">
        <v>117</v>
      </c>
      <c r="C265" s="0" t="n">
        <v>2008</v>
      </c>
      <c r="D265" s="0" t="s">
        <v>157</v>
      </c>
      <c r="E265" s="0" t="n">
        <v>632833081.958333</v>
      </c>
      <c r="F265" s="0" t="n">
        <v>366</v>
      </c>
      <c r="G265" s="0" t="n">
        <v>1056369.52432392</v>
      </c>
      <c r="H265" s="0" t="n">
        <v>2407608.154831</v>
      </c>
      <c r="I265" s="0" t="n">
        <v>1111383950931800</v>
      </c>
      <c r="J265" s="0" t="n">
        <v>1729052.13649818</v>
      </c>
    </row>
    <row collapsed="false" customFormat="false" customHeight="false" hidden="false" ht="13.3" outlineLevel="0" r="266">
      <c r="A266" s="0" t="n">
        <v>195</v>
      </c>
      <c r="B266" s="0" t="s">
        <v>118</v>
      </c>
      <c r="C266" s="0" t="n">
        <v>2008</v>
      </c>
      <c r="D266" s="0" t="s">
        <v>157</v>
      </c>
      <c r="E266" s="0" t="n">
        <v>62799717245.7382</v>
      </c>
      <c r="F266" s="0" t="n">
        <v>366</v>
      </c>
      <c r="G266" s="0" t="n">
        <v>137500195.079137</v>
      </c>
      <c r="H266" s="0" t="n">
        <v>223566186.130558</v>
      </c>
      <c r="I266" s="0" t="n">
        <v>1.08337775364808E+019</v>
      </c>
      <c r="J266" s="0" t="n">
        <v>171583926.900924</v>
      </c>
    </row>
    <row collapsed="false" customFormat="false" customHeight="false" hidden="false" ht="13.3" outlineLevel="0" r="267">
      <c r="A267" s="0" t="n">
        <v>201</v>
      </c>
      <c r="B267" s="0" t="s">
        <v>119</v>
      </c>
      <c r="C267" s="0" t="n">
        <v>2008</v>
      </c>
      <c r="D267" s="0" t="s">
        <v>157</v>
      </c>
      <c r="E267" s="0" t="n">
        <v>48664161873.2667</v>
      </c>
      <c r="F267" s="0" t="n">
        <v>366</v>
      </c>
      <c r="G267" s="0" t="n">
        <v>93823752.6258877</v>
      </c>
      <c r="H267" s="0" t="n">
        <v>160100415.223005</v>
      </c>
      <c r="I267" s="0" t="n">
        <v>6.54861382429001E+018</v>
      </c>
      <c r="J267" s="0" t="n">
        <v>132962190.910565</v>
      </c>
    </row>
    <row collapsed="false" customFormat="false" customHeight="false" hidden="false" ht="13.3" outlineLevel="0" r="268">
      <c r="A268" s="0" t="n">
        <v>207</v>
      </c>
      <c r="B268" s="0" t="s">
        <v>120</v>
      </c>
      <c r="C268" s="0" t="n">
        <v>2008</v>
      </c>
      <c r="D268" s="0" t="s">
        <v>157</v>
      </c>
      <c r="E268" s="0" t="n">
        <v>1966021322.29167</v>
      </c>
      <c r="F268" s="0" t="n">
        <v>366</v>
      </c>
      <c r="G268" s="0" t="n">
        <v>4173066.55951463</v>
      </c>
      <c r="H268" s="0" t="n">
        <v>11607625.8955008</v>
      </c>
      <c r="I268" s="0" t="n">
        <v>10718977614383500</v>
      </c>
      <c r="J268" s="0" t="n">
        <v>5371642.95708105</v>
      </c>
    </row>
    <row collapsed="false" customFormat="false" customHeight="false" hidden="false" ht="13.3" outlineLevel="0" r="269">
      <c r="A269" s="0" t="n">
        <v>213</v>
      </c>
      <c r="B269" s="0" t="s">
        <v>121</v>
      </c>
      <c r="C269" s="0" t="n">
        <v>2008</v>
      </c>
      <c r="D269" s="0" t="s">
        <v>157</v>
      </c>
      <c r="E269" s="0" t="n">
        <v>55865205938.8548</v>
      </c>
      <c r="F269" s="0" t="n">
        <v>366</v>
      </c>
      <c r="G269" s="0" t="n">
        <v>118394451.393463</v>
      </c>
      <c r="H269" s="0" t="n">
        <v>208171975.37836</v>
      </c>
      <c r="I269" s="0" t="n">
        <v>8.59089631457381E+018</v>
      </c>
      <c r="J269" s="0" t="n">
        <v>152637174.696325</v>
      </c>
    </row>
    <row collapsed="false" customFormat="false" customHeight="false" hidden="false" ht="13.3" outlineLevel="0" r="270">
      <c r="A270" s="0" t="n">
        <v>219</v>
      </c>
      <c r="B270" s="0" t="s">
        <v>122</v>
      </c>
      <c r="C270" s="0" t="n">
        <v>2008</v>
      </c>
      <c r="D270" s="0" t="s">
        <v>157</v>
      </c>
      <c r="E270" s="0" t="n">
        <v>64285016479.5196</v>
      </c>
      <c r="F270" s="0" t="n">
        <v>366</v>
      </c>
      <c r="G270" s="0" t="n">
        <v>122068207.395739</v>
      </c>
      <c r="H270" s="0" t="n">
        <v>206361128.695109</v>
      </c>
      <c r="I270" s="0" t="n">
        <v>1.14024695777372E+019</v>
      </c>
      <c r="J270" s="0" t="n">
        <v>175642121.528742</v>
      </c>
    </row>
    <row collapsed="false" customFormat="false" customHeight="false" hidden="false" ht="13.3" outlineLevel="0" r="271">
      <c r="A271" s="0" t="n">
        <v>225</v>
      </c>
      <c r="B271" s="0" t="s">
        <v>123</v>
      </c>
      <c r="C271" s="0" t="n">
        <v>2008</v>
      </c>
      <c r="D271" s="0" t="s">
        <v>157</v>
      </c>
      <c r="E271" s="0" t="n">
        <v>27337212164.0587</v>
      </c>
      <c r="F271" s="0" t="n">
        <v>366</v>
      </c>
      <c r="G271" s="0" t="n">
        <v>53299309.7755628</v>
      </c>
      <c r="H271" s="0" t="n">
        <v>87069166.6551387</v>
      </c>
      <c r="I271" s="0" t="n">
        <v>2.05677141788419E+018</v>
      </c>
      <c r="J271" s="0" t="n">
        <v>74691836.5138216</v>
      </c>
    </row>
    <row collapsed="false" customFormat="false" customHeight="false" hidden="false" ht="13.3" outlineLevel="0" r="272">
      <c r="A272" s="0" t="n">
        <v>231</v>
      </c>
      <c r="B272" s="0" t="s">
        <v>125</v>
      </c>
      <c r="C272" s="0" t="n">
        <v>2008</v>
      </c>
      <c r="D272" s="0" t="s">
        <v>157</v>
      </c>
      <c r="E272" s="0" t="n">
        <v>22768303510.1007</v>
      </c>
      <c r="F272" s="0" t="n">
        <v>366</v>
      </c>
      <c r="G272" s="0" t="n">
        <v>40412324.265465</v>
      </c>
      <c r="H272" s="0" t="n">
        <v>81497046.8392865</v>
      </c>
      <c r="I272" s="0" t="n">
        <v>1.4412466266225E+018</v>
      </c>
      <c r="J272" s="0" t="n">
        <v>62208479.5357943</v>
      </c>
    </row>
    <row collapsed="false" customFormat="false" customHeight="false" hidden="false" ht="13.3" outlineLevel="0" r="273">
      <c r="A273" s="0" t="n">
        <v>237</v>
      </c>
      <c r="B273" s="0" t="s">
        <v>126</v>
      </c>
      <c r="C273" s="0" t="n">
        <v>2008</v>
      </c>
      <c r="D273" s="0" t="s">
        <v>157</v>
      </c>
      <c r="E273" s="0" t="n">
        <v>9492529194.04166</v>
      </c>
      <c r="F273" s="0" t="n">
        <v>366</v>
      </c>
      <c r="G273" s="0" t="n">
        <v>15096096.8334227</v>
      </c>
      <c r="H273" s="0" t="n">
        <v>33725879.9318794</v>
      </c>
      <c r="I273" s="0" t="n">
        <v>2.49438142139535E+017</v>
      </c>
      <c r="J273" s="0" t="n">
        <v>25935872.1148679</v>
      </c>
    </row>
    <row collapsed="false" customFormat="false" customHeight="false" hidden="false" ht="13.3" outlineLevel="0" r="274">
      <c r="A274" s="0" t="n">
        <v>243</v>
      </c>
      <c r="B274" s="0" t="s">
        <v>127</v>
      </c>
      <c r="C274" s="0" t="n">
        <v>2008</v>
      </c>
      <c r="D274" s="0" t="s">
        <v>157</v>
      </c>
      <c r="E274" s="0" t="n">
        <v>23410640701.2248</v>
      </c>
      <c r="F274" s="0" t="n">
        <v>366</v>
      </c>
      <c r="G274" s="0" t="n">
        <v>43832675.3116292</v>
      </c>
      <c r="H274" s="0" t="n">
        <v>101088642.539411</v>
      </c>
      <c r="I274" s="0" t="n">
        <v>1.52193842533361E+018</v>
      </c>
      <c r="J274" s="0" t="n">
        <v>63963499.1836744</v>
      </c>
    </row>
    <row collapsed="false" customFormat="false" customHeight="false" hidden="false" ht="13.3" outlineLevel="0" r="275">
      <c r="A275" s="0" t="n">
        <v>249</v>
      </c>
      <c r="B275" s="0" t="s">
        <v>128</v>
      </c>
      <c r="C275" s="0" t="n">
        <v>2008</v>
      </c>
      <c r="D275" s="0" t="s">
        <v>157</v>
      </c>
      <c r="E275" s="0" t="n">
        <v>14560952029.3333</v>
      </c>
      <c r="F275" s="0" t="n">
        <v>366</v>
      </c>
      <c r="G275" s="0" t="n">
        <v>22943017.9308356</v>
      </c>
      <c r="H275" s="0" t="n">
        <v>48082183.6242331</v>
      </c>
      <c r="I275" s="0" t="n">
        <v>5.85098281112785E+017</v>
      </c>
      <c r="J275" s="0" t="n">
        <v>39784021.9380693</v>
      </c>
    </row>
    <row collapsed="false" customFormat="false" customHeight="false" hidden="false" ht="13.3" outlineLevel="0" r="276">
      <c r="A276" s="0" t="n">
        <v>255</v>
      </c>
      <c r="B276" s="0" t="s">
        <v>129</v>
      </c>
      <c r="C276" s="0" t="n">
        <v>2008</v>
      </c>
      <c r="D276" s="0" t="s">
        <v>157</v>
      </c>
      <c r="E276" s="0" t="n">
        <v>56133360446.4691</v>
      </c>
      <c r="F276" s="0" t="n">
        <v>366</v>
      </c>
      <c r="G276" s="0" t="n">
        <v>105491588.66502</v>
      </c>
      <c r="H276" s="0" t="n">
        <v>178368191.36265</v>
      </c>
      <c r="I276" s="0" t="n">
        <v>8.72881182188786E+018</v>
      </c>
      <c r="J276" s="0" t="n">
        <v>153369837.285435</v>
      </c>
    </row>
    <row collapsed="false" customFormat="false" customHeight="false" hidden="false" ht="13.3" outlineLevel="0" r="277">
      <c r="A277" s="0" t="n">
        <v>261</v>
      </c>
      <c r="B277" s="0" t="s">
        <v>130</v>
      </c>
      <c r="C277" s="0" t="n">
        <v>2008</v>
      </c>
      <c r="D277" s="0" t="s">
        <v>157</v>
      </c>
      <c r="E277" s="0" t="n">
        <v>12953161229.3069</v>
      </c>
      <c r="F277" s="0" t="n">
        <v>366</v>
      </c>
      <c r="G277" s="0" t="n">
        <v>24388920.0336669</v>
      </c>
      <c r="H277" s="0" t="n">
        <v>46720040.8462502</v>
      </c>
      <c r="I277" s="0" t="n">
        <v>4.60730344640781E+017</v>
      </c>
      <c r="J277" s="0" t="n">
        <v>35391150.8997455</v>
      </c>
    </row>
    <row collapsed="false" customFormat="false" customHeight="false" hidden="false" ht="13.3" outlineLevel="0" r="278">
      <c r="A278" s="0" t="n">
        <v>267</v>
      </c>
      <c r="B278" s="0" t="s">
        <v>131</v>
      </c>
      <c r="C278" s="0" t="n">
        <v>2008</v>
      </c>
      <c r="D278" s="0" t="s">
        <v>157</v>
      </c>
      <c r="E278" s="0" t="n">
        <v>9185943758.37494</v>
      </c>
      <c r="F278" s="0" t="n">
        <v>366</v>
      </c>
      <c r="G278" s="0" t="n">
        <v>9940377.92347168</v>
      </c>
      <c r="H278" s="0" t="n">
        <v>41443559.9203433</v>
      </c>
      <c r="I278" s="0" t="n">
        <v>2.38244312426881E+017</v>
      </c>
      <c r="J278" s="0" t="n">
        <v>25098206.9900955</v>
      </c>
    </row>
    <row collapsed="false" customFormat="false" customHeight="false" hidden="false" ht="13.3" outlineLevel="0" r="279">
      <c r="A279" s="0" t="n">
        <v>273</v>
      </c>
      <c r="B279" s="0" t="s">
        <v>132</v>
      </c>
      <c r="C279" s="0" t="n">
        <v>2008</v>
      </c>
      <c r="D279" s="0" t="s">
        <v>157</v>
      </c>
      <c r="E279" s="0" t="n">
        <v>177919060.791667</v>
      </c>
      <c r="F279" s="0" t="n">
        <v>366</v>
      </c>
      <c r="G279" s="0" t="n">
        <v>155332.165791218</v>
      </c>
      <c r="H279" s="0" t="n">
        <v>871697.446624308</v>
      </c>
      <c r="I279" s="0" t="n">
        <v>90935657238451.2</v>
      </c>
      <c r="J279" s="0" t="n">
        <v>486117.652436248</v>
      </c>
    </row>
    <row collapsed="false" customFormat="false" customHeight="false" hidden="false" ht="13.3" outlineLevel="0" r="280">
      <c r="A280" s="0" t="n">
        <v>279</v>
      </c>
      <c r="B280" s="0" t="s">
        <v>133</v>
      </c>
      <c r="C280" s="0" t="n">
        <v>2008</v>
      </c>
      <c r="D280" s="0" t="s">
        <v>157</v>
      </c>
      <c r="E280" s="0" t="n">
        <v>1564879079.91667</v>
      </c>
      <c r="F280" s="0" t="n">
        <v>366</v>
      </c>
      <c r="G280" s="0" t="n">
        <v>2709028.94557748</v>
      </c>
      <c r="H280" s="0" t="n">
        <v>6340403.84392517</v>
      </c>
      <c r="I280" s="0" t="n">
        <v>6775897891931700</v>
      </c>
      <c r="J280" s="0" t="n">
        <v>4275625.90141166</v>
      </c>
    </row>
    <row collapsed="false" customFormat="false" customHeight="false" hidden="false" ht="13.3" outlineLevel="0" r="281">
      <c r="A281" s="0" t="n">
        <v>285</v>
      </c>
      <c r="B281" s="0" t="s">
        <v>134</v>
      </c>
      <c r="C281" s="0" t="n">
        <v>2008</v>
      </c>
      <c r="D281" s="0" t="s">
        <v>157</v>
      </c>
      <c r="E281" s="0" t="n">
        <v>14192624232.6743</v>
      </c>
      <c r="F281" s="0" t="n">
        <v>366</v>
      </c>
      <c r="G281" s="0" t="n">
        <v>28780662.3498547</v>
      </c>
      <c r="H281" s="0" t="n">
        <v>48755728.1139399</v>
      </c>
      <c r="I281" s="0" t="n">
        <v>5.55600166521141E+017</v>
      </c>
      <c r="J281" s="0" t="n">
        <v>38777661.837908</v>
      </c>
    </row>
    <row collapsed="false" customFormat="false" customHeight="false" hidden="false" ht="13.3" outlineLevel="0" r="282">
      <c r="A282" s="0" t="n">
        <v>291</v>
      </c>
      <c r="B282" s="0" t="s">
        <v>135</v>
      </c>
      <c r="C282" s="0" t="n">
        <v>2008</v>
      </c>
      <c r="D282" s="0" t="s">
        <v>157</v>
      </c>
      <c r="E282" s="0" t="n">
        <v>21881222311</v>
      </c>
      <c r="F282" s="0" t="n">
        <v>366</v>
      </c>
      <c r="G282" s="0" t="n">
        <v>41008924.4350925</v>
      </c>
      <c r="H282" s="0" t="n">
        <v>67649501.4789877</v>
      </c>
      <c r="I282" s="0" t="n">
        <v>1.31738516962588E+018</v>
      </c>
      <c r="J282" s="0" t="n">
        <v>59784760.4125683</v>
      </c>
    </row>
    <row collapsed="false" customFormat="false" customHeight="false" hidden="false" ht="13.3" outlineLevel="0" r="283">
      <c r="A283" s="0" t="n">
        <v>297</v>
      </c>
      <c r="B283" s="0" t="s">
        <v>136</v>
      </c>
      <c r="C283" s="0" t="n">
        <v>2008</v>
      </c>
      <c r="D283" s="0" t="s">
        <v>157</v>
      </c>
      <c r="E283" s="0" t="n">
        <v>16293160817.3552</v>
      </c>
      <c r="F283" s="0" t="n">
        <v>366</v>
      </c>
      <c r="G283" s="0" t="n">
        <v>32633868.960082</v>
      </c>
      <c r="H283" s="0" t="n">
        <v>54829409.17309</v>
      </c>
      <c r="I283" s="0" t="n">
        <v>7.32006310948132E+017</v>
      </c>
      <c r="J283" s="0" t="n">
        <v>44516832.8343038</v>
      </c>
    </row>
    <row collapsed="false" customFormat="false" customHeight="false" hidden="false" ht="13.3" outlineLevel="0" r="284">
      <c r="A284" s="0" t="n">
        <v>303</v>
      </c>
      <c r="B284" s="0" t="s">
        <v>137</v>
      </c>
      <c r="C284" s="0" t="n">
        <v>2008</v>
      </c>
      <c r="D284" s="0" t="s">
        <v>157</v>
      </c>
      <c r="E284" s="0" t="n">
        <v>3144939488.62231</v>
      </c>
      <c r="F284" s="0" t="n">
        <v>366</v>
      </c>
      <c r="G284" s="0" t="n">
        <v>5857417.16638853</v>
      </c>
      <c r="H284" s="0" t="n">
        <v>11121814.4877728</v>
      </c>
      <c r="I284" s="0" t="n">
        <v>27374940953196700</v>
      </c>
      <c r="J284" s="0" t="n">
        <v>8592730.84323036</v>
      </c>
    </row>
    <row collapsed="false" customFormat="false" customHeight="false" hidden="false" ht="13.3" outlineLevel="0" r="285">
      <c r="A285" s="0" t="n">
        <v>309</v>
      </c>
      <c r="B285" s="0" t="s">
        <v>138</v>
      </c>
      <c r="C285" s="0" t="n">
        <v>2008</v>
      </c>
      <c r="D285" s="0" t="s">
        <v>157</v>
      </c>
      <c r="E285" s="0" t="n">
        <v>2125798528.41666</v>
      </c>
      <c r="F285" s="0" t="n">
        <v>366</v>
      </c>
      <c r="G285" s="0" t="n">
        <v>3417736.81097958</v>
      </c>
      <c r="H285" s="0" t="n">
        <v>8314440.18128141</v>
      </c>
      <c r="I285" s="0" t="n">
        <v>12514862708808900</v>
      </c>
      <c r="J285" s="0" t="n">
        <v>5808192.70059196</v>
      </c>
    </row>
    <row collapsed="false" customFormat="false" customHeight="false" hidden="false" ht="13.3" outlineLevel="0" r="286">
      <c r="A286" s="0" t="n">
        <v>315</v>
      </c>
      <c r="B286" s="0" t="s">
        <v>139</v>
      </c>
      <c r="C286" s="0" t="n">
        <v>2008</v>
      </c>
      <c r="D286" s="0" t="s">
        <v>157</v>
      </c>
      <c r="E286" s="0" t="n">
        <v>207970827.208333</v>
      </c>
      <c r="F286" s="0" t="n">
        <v>366</v>
      </c>
      <c r="G286" s="0" t="n">
        <v>412083.430810168</v>
      </c>
      <c r="H286" s="0" t="n">
        <v>1151964.47568636</v>
      </c>
      <c r="I286" s="0" t="n">
        <v>119596489611477</v>
      </c>
      <c r="J286" s="0" t="n">
        <v>568226.303847905</v>
      </c>
    </row>
    <row collapsed="false" customFormat="false" customHeight="false" hidden="false" ht="13.3" outlineLevel="0" r="287">
      <c r="A287" s="0" t="n">
        <v>321</v>
      </c>
      <c r="B287" s="0" t="s">
        <v>140</v>
      </c>
      <c r="C287" s="0" t="n">
        <v>2008</v>
      </c>
      <c r="D287" s="0" t="s">
        <v>157</v>
      </c>
      <c r="E287" s="0" t="n">
        <v>14476266772.4583</v>
      </c>
      <c r="F287" s="0" t="n">
        <v>366</v>
      </c>
      <c r="G287" s="0" t="n">
        <v>25758707.8901828</v>
      </c>
      <c r="H287" s="0" t="n">
        <v>48428687.6886606</v>
      </c>
      <c r="I287" s="0" t="n">
        <v>5.80984004001721E+017</v>
      </c>
      <c r="J287" s="0" t="n">
        <v>39552641.4548042</v>
      </c>
    </row>
    <row collapsed="false" customFormat="false" customHeight="false" hidden="false" ht="13.3" outlineLevel="0" r="288">
      <c r="A288" s="0" t="n">
        <v>327</v>
      </c>
      <c r="B288" s="0" t="s">
        <v>141</v>
      </c>
      <c r="C288" s="0" t="n">
        <v>2008</v>
      </c>
      <c r="D288" s="0" t="s">
        <v>157</v>
      </c>
      <c r="E288" s="0" t="n">
        <v>2461470203.87188</v>
      </c>
      <c r="F288" s="0" t="n">
        <v>366</v>
      </c>
      <c r="G288" s="0" t="n">
        <v>4569180.88510422</v>
      </c>
      <c r="H288" s="0" t="n">
        <v>11989753.9151289</v>
      </c>
      <c r="I288" s="0" t="n">
        <v>17402520199254700</v>
      </c>
      <c r="J288" s="0" t="n">
        <v>6725328.42587945</v>
      </c>
    </row>
    <row collapsed="false" customFormat="false" customHeight="false" hidden="false" ht="13.3" outlineLevel="0" r="289">
      <c r="A289" s="0" t="n">
        <v>333</v>
      </c>
      <c r="B289" s="0" t="s">
        <v>142</v>
      </c>
      <c r="C289" s="0" t="n">
        <v>2008</v>
      </c>
      <c r="D289" s="0" t="s">
        <v>157</v>
      </c>
      <c r="E289" s="0" t="n">
        <v>23822735233.1216</v>
      </c>
      <c r="F289" s="0" t="n">
        <v>366</v>
      </c>
      <c r="G289" s="0" t="n">
        <v>46354176.6083992</v>
      </c>
      <c r="H289" s="0" t="n">
        <v>81501303.7297105</v>
      </c>
      <c r="I289" s="0" t="n">
        <v>1.56365659335225E+018</v>
      </c>
      <c r="J289" s="0" t="n">
        <v>65089440.5276548</v>
      </c>
    </row>
    <row collapsed="false" customFormat="false" customHeight="false" hidden="false" ht="13.3" outlineLevel="0" r="290">
      <c r="A290" s="0" t="n">
        <v>339</v>
      </c>
      <c r="B290" s="0" t="s">
        <v>143</v>
      </c>
      <c r="C290" s="0" t="n">
        <v>2008</v>
      </c>
      <c r="D290" s="0" t="s">
        <v>157</v>
      </c>
      <c r="E290" s="0" t="n">
        <v>4596871506.14947</v>
      </c>
      <c r="F290" s="0" t="n">
        <v>366</v>
      </c>
      <c r="G290" s="0" t="n">
        <v>7695579.33877066</v>
      </c>
      <c r="H290" s="0" t="n">
        <v>15870423.4936521</v>
      </c>
      <c r="I290" s="0" t="n">
        <v>59114197492003900</v>
      </c>
      <c r="J290" s="0" t="n">
        <v>12559758.2135231</v>
      </c>
    </row>
    <row collapsed="false" customFormat="false" customHeight="false" hidden="false" ht="13.3" outlineLevel="0" r="291">
      <c r="A291" s="0" t="n">
        <v>345</v>
      </c>
      <c r="B291" s="0" t="s">
        <v>144</v>
      </c>
      <c r="C291" s="0" t="n">
        <v>2008</v>
      </c>
      <c r="D291" s="0" t="s">
        <v>157</v>
      </c>
      <c r="E291" s="0" t="n">
        <v>1886902533.95834</v>
      </c>
      <c r="F291" s="0" t="n">
        <v>366</v>
      </c>
      <c r="G291" s="0" t="n">
        <v>3411449.57594719</v>
      </c>
      <c r="H291" s="0" t="n">
        <v>6744541.65294116</v>
      </c>
      <c r="I291" s="0" t="n">
        <v>9852618216575400</v>
      </c>
      <c r="J291" s="0" t="n">
        <v>5155471.40425775</v>
      </c>
    </row>
    <row collapsed="false" customFormat="false" customHeight="false" hidden="false" ht="13.3" outlineLevel="0" r="292">
      <c r="A292" s="0" t="n">
        <v>5</v>
      </c>
      <c r="B292" s="0" t="s">
        <v>80</v>
      </c>
      <c r="C292" s="0" t="n">
        <v>2009</v>
      </c>
      <c r="D292" s="0" t="s">
        <v>157</v>
      </c>
      <c r="E292" s="0" t="n">
        <v>61600077837.124</v>
      </c>
      <c r="F292" s="0" t="n">
        <v>365</v>
      </c>
      <c r="G292" s="0" t="n">
        <v>79881904.0287273</v>
      </c>
      <c r="H292" s="0" t="n">
        <v>215201254.215337</v>
      </c>
      <c r="I292" s="0" t="n">
        <v>1.05119106508599E+019</v>
      </c>
      <c r="J292" s="0" t="n">
        <v>168767336.540066</v>
      </c>
    </row>
    <row collapsed="false" customFormat="false" customHeight="false" hidden="false" ht="13.3" outlineLevel="0" r="293">
      <c r="A293" s="0" t="n">
        <v>11</v>
      </c>
      <c r="B293" s="0" t="s">
        <v>83</v>
      </c>
      <c r="C293" s="0" t="n">
        <v>2009</v>
      </c>
      <c r="D293" s="0" t="s">
        <v>157</v>
      </c>
      <c r="E293" s="0" t="n">
        <v>69372435.6666667</v>
      </c>
      <c r="F293" s="0" t="n">
        <v>364</v>
      </c>
      <c r="G293" s="0" t="n">
        <v>91827.1749094918</v>
      </c>
      <c r="H293" s="0" t="n">
        <v>292463.686144477</v>
      </c>
      <c r="I293" s="0" t="n">
        <v>13597396465273.1</v>
      </c>
      <c r="J293" s="0" t="n">
        <v>190583.614468864</v>
      </c>
    </row>
    <row collapsed="false" customFormat="false" customHeight="false" hidden="false" ht="13.3" outlineLevel="0" r="294">
      <c r="A294" s="0" t="n">
        <v>17</v>
      </c>
      <c r="B294" s="0" t="s">
        <v>85</v>
      </c>
      <c r="C294" s="0" t="n">
        <v>2009</v>
      </c>
      <c r="D294" s="0" t="s">
        <v>157</v>
      </c>
      <c r="E294" s="0" t="n">
        <v>483137785.625</v>
      </c>
      <c r="F294" s="0" t="n">
        <v>365</v>
      </c>
      <c r="G294" s="0" t="n">
        <v>238036.764437436</v>
      </c>
      <c r="H294" s="0" t="n">
        <v>2112849.94002167</v>
      </c>
      <c r="I294" s="0" t="n">
        <v>668098214555280</v>
      </c>
      <c r="J294" s="0" t="n">
        <v>1323665.16609589</v>
      </c>
    </row>
    <row collapsed="false" customFormat="false" customHeight="false" hidden="false" ht="13.3" outlineLevel="0" r="295">
      <c r="A295" s="0" t="n">
        <v>23</v>
      </c>
      <c r="B295" s="0" t="s">
        <v>86</v>
      </c>
      <c r="C295" s="0" t="n">
        <v>2009</v>
      </c>
      <c r="D295" s="0" t="s">
        <v>157</v>
      </c>
      <c r="E295" s="0" t="n">
        <v>5904827675.59568</v>
      </c>
      <c r="F295" s="0" t="n">
        <v>365</v>
      </c>
      <c r="G295" s="0" t="n">
        <v>8716727.36735048</v>
      </c>
      <c r="H295" s="0" t="n">
        <v>29310817.0190787</v>
      </c>
      <c r="I295" s="0" t="n">
        <v>1.08796800002139E+017</v>
      </c>
      <c r="J295" s="0" t="n">
        <v>16177610.0701252</v>
      </c>
    </row>
    <row collapsed="false" customFormat="false" customHeight="false" hidden="false" ht="13.3" outlineLevel="0" r="296">
      <c r="A296" s="0" t="n">
        <v>29</v>
      </c>
      <c r="B296" s="0" t="s">
        <v>89</v>
      </c>
      <c r="C296" s="0" t="n">
        <v>2009</v>
      </c>
      <c r="D296" s="0" t="s">
        <v>157</v>
      </c>
      <c r="E296" s="0" t="n">
        <v>593862031.291667</v>
      </c>
      <c r="F296" s="0" t="n">
        <v>365</v>
      </c>
      <c r="G296" s="0" t="n">
        <v>295395.794274541</v>
      </c>
      <c r="H296" s="0" t="n">
        <v>2633484.4898751</v>
      </c>
      <c r="I296" s="0" t="n">
        <v>999162162694991</v>
      </c>
      <c r="J296" s="0" t="n">
        <v>1627019.26381279</v>
      </c>
    </row>
    <row collapsed="false" customFormat="false" customHeight="false" hidden="false" ht="13.3" outlineLevel="0" r="297">
      <c r="A297" s="0" t="n">
        <v>35</v>
      </c>
      <c r="B297" s="0" t="s">
        <v>90</v>
      </c>
      <c r="C297" s="0" t="n">
        <v>2009</v>
      </c>
      <c r="D297" s="0" t="s">
        <v>157</v>
      </c>
      <c r="E297" s="0" t="n">
        <v>783293531.25</v>
      </c>
      <c r="F297" s="0" t="n">
        <v>365</v>
      </c>
      <c r="G297" s="0" t="n">
        <v>353603.108180242</v>
      </c>
      <c r="H297" s="0" t="n">
        <v>3273774.74798838</v>
      </c>
      <c r="I297" s="0" t="n">
        <v>1754775008198670</v>
      </c>
      <c r="J297" s="0" t="n">
        <v>2146009.67465753</v>
      </c>
    </row>
    <row collapsed="false" customFormat="false" customHeight="false" hidden="false" ht="13.3" outlineLevel="0" r="298">
      <c r="A298" s="0" t="n">
        <v>41</v>
      </c>
      <c r="B298" s="0" t="s">
        <v>91</v>
      </c>
      <c r="C298" s="0" t="n">
        <v>2009</v>
      </c>
      <c r="D298" s="0" t="s">
        <v>157</v>
      </c>
      <c r="E298" s="0" t="n">
        <v>30842203108.2591</v>
      </c>
      <c r="F298" s="0" t="n">
        <v>365</v>
      </c>
      <c r="G298" s="0" t="n">
        <v>29417259.7558114</v>
      </c>
      <c r="H298" s="0" t="n">
        <v>106844090.918272</v>
      </c>
      <c r="I298" s="0" t="n">
        <v>2.63318759750138E+018</v>
      </c>
      <c r="J298" s="0" t="n">
        <v>84499186.5979701</v>
      </c>
    </row>
    <row collapsed="false" customFormat="false" customHeight="false" hidden="false" ht="13.3" outlineLevel="0" r="299">
      <c r="A299" s="0" t="n">
        <v>47</v>
      </c>
      <c r="B299" s="0" t="s">
        <v>92</v>
      </c>
      <c r="C299" s="0" t="n">
        <v>2009</v>
      </c>
      <c r="D299" s="0" t="s">
        <v>157</v>
      </c>
      <c r="E299" s="0" t="n">
        <v>931051763</v>
      </c>
      <c r="F299" s="0" t="n">
        <v>364</v>
      </c>
      <c r="G299" s="0" t="n">
        <v>1735881.93248285</v>
      </c>
      <c r="H299" s="0" t="n">
        <v>3196142.75407318</v>
      </c>
      <c r="I299" s="0" t="n">
        <v>2402769817420200</v>
      </c>
      <c r="J299" s="0" t="n">
        <v>2557834.51373626</v>
      </c>
    </row>
    <row collapsed="false" customFormat="false" customHeight="false" hidden="false" ht="13.3" outlineLevel="0" r="300">
      <c r="A300" s="0" t="n">
        <v>53</v>
      </c>
      <c r="B300" s="0" t="s">
        <v>93</v>
      </c>
      <c r="C300" s="0" t="n">
        <v>2009</v>
      </c>
      <c r="D300" s="0" t="s">
        <v>157</v>
      </c>
      <c r="E300" s="0" t="n">
        <v>4334328413.31773</v>
      </c>
      <c r="F300" s="0" t="n">
        <v>365</v>
      </c>
      <c r="G300" s="0" t="n">
        <v>2801684.83373479</v>
      </c>
      <c r="H300" s="0" t="n">
        <v>16510008.8823528</v>
      </c>
      <c r="I300" s="0" t="n">
        <v>52439168868042400</v>
      </c>
      <c r="J300" s="0" t="n">
        <v>11874872.3652541</v>
      </c>
    </row>
    <row collapsed="false" customFormat="false" customHeight="false" hidden="false" ht="13.3" outlineLevel="0" r="301">
      <c r="A301" s="0" t="n">
        <v>59</v>
      </c>
      <c r="B301" s="0" t="s">
        <v>95</v>
      </c>
      <c r="C301" s="0" t="n">
        <v>2009</v>
      </c>
      <c r="D301" s="0" t="s">
        <v>157</v>
      </c>
      <c r="E301" s="0" t="n">
        <v>28562183092.2584</v>
      </c>
      <c r="F301" s="0" t="n">
        <v>365</v>
      </c>
      <c r="G301" s="0" t="n">
        <v>26082880.7101483</v>
      </c>
      <c r="H301" s="0" t="n">
        <v>172940215.309346</v>
      </c>
      <c r="I301" s="0" t="n">
        <v>2.46561087828646E+018</v>
      </c>
      <c r="J301" s="0" t="n">
        <v>78252556.4171462</v>
      </c>
    </row>
    <row collapsed="false" customFormat="false" customHeight="false" hidden="false" ht="13.3" outlineLevel="0" r="302">
      <c r="A302" s="0" t="n">
        <v>65</v>
      </c>
      <c r="B302" s="0" t="s">
        <v>96</v>
      </c>
      <c r="C302" s="0" t="n">
        <v>2009</v>
      </c>
      <c r="D302" s="0" t="s">
        <v>157</v>
      </c>
      <c r="E302" s="0" t="n">
        <v>496895527.765597</v>
      </c>
      <c r="F302" s="0" t="n">
        <v>365</v>
      </c>
      <c r="G302" s="0" t="n">
        <v>152751.4760267</v>
      </c>
      <c r="H302" s="0" t="n">
        <v>3511117.35526916</v>
      </c>
      <c r="I302" s="0" t="n">
        <v>901830689240695</v>
      </c>
      <c r="J302" s="0" t="n">
        <v>1361357.6103167</v>
      </c>
    </row>
    <row collapsed="false" customFormat="false" customHeight="false" hidden="false" ht="13.3" outlineLevel="0" r="303">
      <c r="A303" s="0" t="n">
        <v>71</v>
      </c>
      <c r="B303" s="0" t="s">
        <v>97</v>
      </c>
      <c r="C303" s="0" t="n">
        <v>2009</v>
      </c>
      <c r="D303" s="0" t="s">
        <v>157</v>
      </c>
      <c r="E303" s="0" t="n">
        <v>4599791137.55066</v>
      </c>
      <c r="F303" s="0" t="n">
        <v>364</v>
      </c>
      <c r="G303" s="0" t="n">
        <v>8032098.9448689</v>
      </c>
      <c r="H303" s="0" t="n">
        <v>17388499.4203449</v>
      </c>
      <c r="I303" s="0" t="n">
        <v>59309396739296600</v>
      </c>
      <c r="J303" s="0" t="n">
        <v>12636788.8394249</v>
      </c>
    </row>
    <row collapsed="false" customFormat="false" customHeight="false" hidden="false" ht="13.3" outlineLevel="0" r="304">
      <c r="A304" s="0" t="n">
        <v>77</v>
      </c>
      <c r="B304" s="0" t="s">
        <v>98</v>
      </c>
      <c r="C304" s="0" t="n">
        <v>2009</v>
      </c>
      <c r="D304" s="0" t="s">
        <v>157</v>
      </c>
      <c r="E304" s="0" t="n">
        <v>1574148901.85028</v>
      </c>
      <c r="F304" s="0" t="n">
        <v>365</v>
      </c>
      <c r="G304" s="0" t="n">
        <v>154991.760845121</v>
      </c>
      <c r="H304" s="0" t="n">
        <v>16564291.6032485</v>
      </c>
      <c r="I304" s="0" t="n">
        <v>15758061938641600</v>
      </c>
      <c r="J304" s="0" t="n">
        <v>4312736.71739801</v>
      </c>
    </row>
    <row collapsed="false" customFormat="false" customHeight="false" hidden="false" ht="13.3" outlineLevel="0" r="305">
      <c r="A305" s="0" t="n">
        <v>83</v>
      </c>
      <c r="B305" s="0" t="s">
        <v>99</v>
      </c>
      <c r="C305" s="0" t="n">
        <v>2009</v>
      </c>
      <c r="D305" s="0" t="s">
        <v>157</v>
      </c>
      <c r="E305" s="0" t="n">
        <v>522655447.125</v>
      </c>
      <c r="F305" s="0" t="n">
        <v>365</v>
      </c>
      <c r="G305" s="0" t="n">
        <v>241055.966040827</v>
      </c>
      <c r="H305" s="0" t="n">
        <v>3157893.51157514</v>
      </c>
      <c r="I305" s="0" t="n">
        <v>833720399463882</v>
      </c>
      <c r="J305" s="0" t="n">
        <v>1431932.73184932</v>
      </c>
    </row>
    <row collapsed="false" customFormat="false" customHeight="false" hidden="false" ht="13.3" outlineLevel="0" r="306">
      <c r="A306" s="0" t="n">
        <v>89</v>
      </c>
      <c r="B306" s="0" t="s">
        <v>100</v>
      </c>
      <c r="C306" s="0" t="n">
        <v>2009</v>
      </c>
      <c r="D306" s="0" t="s">
        <v>157</v>
      </c>
      <c r="E306" s="0" t="n">
        <v>30812868537.6678</v>
      </c>
      <c r="F306" s="0" t="n">
        <v>365</v>
      </c>
      <c r="G306" s="0" t="n">
        <v>18412322.6021617</v>
      </c>
      <c r="H306" s="0" t="n">
        <v>320059361.297194</v>
      </c>
      <c r="I306" s="0" t="n">
        <v>6.60655792209344E+018</v>
      </c>
      <c r="J306" s="0" t="n">
        <v>84418817.9114187</v>
      </c>
    </row>
    <row collapsed="false" customFormat="false" customHeight="false" hidden="false" ht="13.3" outlineLevel="0" r="307">
      <c r="A307" s="0" t="n">
        <v>95</v>
      </c>
      <c r="B307" s="0" t="s">
        <v>101</v>
      </c>
      <c r="C307" s="0" t="n">
        <v>2009</v>
      </c>
      <c r="D307" s="0" t="s">
        <v>157</v>
      </c>
      <c r="E307" s="0" t="n">
        <v>4845856209.54167</v>
      </c>
      <c r="F307" s="0" t="n">
        <v>365</v>
      </c>
      <c r="G307" s="0" t="n">
        <v>2375108.01575618</v>
      </c>
      <c r="H307" s="0" t="n">
        <v>29214600.1318496</v>
      </c>
      <c r="I307" s="0" t="n">
        <v>70836119240732000</v>
      </c>
      <c r="J307" s="0" t="n">
        <v>13276318.3823059</v>
      </c>
    </row>
    <row collapsed="false" customFormat="false" customHeight="false" hidden="false" ht="13.3" outlineLevel="0" r="308">
      <c r="A308" s="0" t="n">
        <v>101</v>
      </c>
      <c r="B308" s="0" t="s">
        <v>102</v>
      </c>
      <c r="C308" s="0" t="n">
        <v>2009</v>
      </c>
      <c r="D308" s="0" t="s">
        <v>157</v>
      </c>
      <c r="E308" s="0" t="n">
        <v>1139726745.66667</v>
      </c>
      <c r="F308" s="0" t="n">
        <v>365</v>
      </c>
      <c r="G308" s="0" t="n">
        <v>481380.78628414</v>
      </c>
      <c r="H308" s="0" t="n">
        <v>3935036.57056706</v>
      </c>
      <c r="I308" s="0" t="n">
        <v>3597735276253520</v>
      </c>
      <c r="J308" s="0" t="n">
        <v>3122539.02922374</v>
      </c>
    </row>
    <row collapsed="false" customFormat="false" customHeight="false" hidden="false" ht="13.3" outlineLevel="0" r="309">
      <c r="A309" s="0" t="n">
        <v>107</v>
      </c>
      <c r="B309" s="0" t="s">
        <v>103</v>
      </c>
      <c r="C309" s="0" t="n">
        <v>2009</v>
      </c>
      <c r="D309" s="0" t="s">
        <v>157</v>
      </c>
      <c r="E309" s="0" t="n">
        <v>745523851.083335</v>
      </c>
      <c r="F309" s="0" t="n">
        <v>365</v>
      </c>
      <c r="G309" s="0" t="n">
        <v>1211609.09306684</v>
      </c>
      <c r="H309" s="0" t="n">
        <v>3758717.67585712</v>
      </c>
      <c r="I309" s="0" t="n">
        <v>1565742577250670</v>
      </c>
      <c r="J309" s="0" t="n">
        <v>2042531.09885845</v>
      </c>
    </row>
    <row collapsed="false" customFormat="false" customHeight="false" hidden="false" ht="13.3" outlineLevel="0" r="310">
      <c r="A310" s="0" t="n">
        <v>113</v>
      </c>
      <c r="B310" s="0" t="s">
        <v>104</v>
      </c>
      <c r="C310" s="0" t="n">
        <v>2009</v>
      </c>
      <c r="D310" s="0" t="s">
        <v>157</v>
      </c>
      <c r="E310" s="0" t="n">
        <v>326382758253.488</v>
      </c>
      <c r="F310" s="0" t="n">
        <v>365</v>
      </c>
      <c r="G310" s="0" t="n">
        <v>414409033.300811</v>
      </c>
      <c r="H310" s="0" t="n">
        <v>1220207948.1948</v>
      </c>
      <c r="I310" s="0" t="n">
        <v>2.93583535324903E+020</v>
      </c>
      <c r="J310" s="0" t="n">
        <v>894199337.68079</v>
      </c>
    </row>
    <row collapsed="false" customFormat="false" customHeight="false" hidden="false" ht="13.3" outlineLevel="0" r="311">
      <c r="A311" s="0" t="n">
        <v>119</v>
      </c>
      <c r="B311" s="0" t="s">
        <v>105</v>
      </c>
      <c r="C311" s="0" t="n">
        <v>2009</v>
      </c>
      <c r="D311" s="0" t="s">
        <v>157</v>
      </c>
      <c r="E311" s="0" t="n">
        <v>3432013685.29333</v>
      </c>
      <c r="F311" s="0" t="n">
        <v>365</v>
      </c>
      <c r="G311" s="0" t="n">
        <v>3414049.83980351</v>
      </c>
      <c r="H311" s="0" t="n">
        <v>15757333.8520337</v>
      </c>
      <c r="I311" s="0" t="n">
        <v>33210021310553900</v>
      </c>
      <c r="J311" s="0" t="n">
        <v>9402777.21998171</v>
      </c>
    </row>
    <row collapsed="false" customFormat="false" customHeight="false" hidden="false" ht="13.3" outlineLevel="0" r="312">
      <c r="A312" s="0" t="n">
        <v>125</v>
      </c>
      <c r="B312" s="0" t="s">
        <v>106</v>
      </c>
      <c r="C312" s="0" t="n">
        <v>2009</v>
      </c>
      <c r="D312" s="0" t="s">
        <v>157</v>
      </c>
      <c r="E312" s="0" t="n">
        <v>11275133507.8147</v>
      </c>
      <c r="F312" s="0" t="n">
        <v>365</v>
      </c>
      <c r="G312" s="0" t="n">
        <v>13272422.4110091</v>
      </c>
      <c r="H312" s="0" t="n">
        <v>36266330.8319407</v>
      </c>
      <c r="I312" s="0" t="n">
        <v>3.51166880454974E+017</v>
      </c>
      <c r="J312" s="0" t="n">
        <v>30890776.7337389</v>
      </c>
    </row>
    <row collapsed="false" customFormat="false" customHeight="false" hidden="false" ht="13.3" outlineLevel="0" r="313">
      <c r="A313" s="0" t="n">
        <v>131</v>
      </c>
      <c r="B313" s="0" t="s">
        <v>107</v>
      </c>
      <c r="C313" s="0" t="n">
        <v>2009</v>
      </c>
      <c r="D313" s="0" t="s">
        <v>157</v>
      </c>
      <c r="E313" s="0" t="n">
        <v>197863925.875</v>
      </c>
      <c r="F313" s="0" t="n">
        <v>365</v>
      </c>
      <c r="G313" s="0" t="n">
        <v>88843.482101293</v>
      </c>
      <c r="H313" s="0" t="n">
        <v>814989.600058945</v>
      </c>
      <c r="I313" s="0" t="n">
        <v>109621964074545</v>
      </c>
      <c r="J313" s="0" t="n">
        <v>542092.94760274</v>
      </c>
    </row>
    <row collapsed="false" customFormat="false" customHeight="false" hidden="false" ht="13.3" outlineLevel="0" r="314">
      <c r="A314" s="0" t="n">
        <v>137</v>
      </c>
      <c r="B314" s="0" t="s">
        <v>108</v>
      </c>
      <c r="C314" s="0" t="n">
        <v>2009</v>
      </c>
      <c r="D314" s="0" t="s">
        <v>157</v>
      </c>
      <c r="E314" s="0" t="n">
        <v>3351270017.5</v>
      </c>
      <c r="F314" s="0" t="n">
        <v>365</v>
      </c>
      <c r="G314" s="0" t="n">
        <v>119866.497259094</v>
      </c>
      <c r="H314" s="0" t="n">
        <v>11406383.4345078</v>
      </c>
      <c r="I314" s="0" t="n">
        <v>31128526083865300</v>
      </c>
      <c r="J314" s="0" t="n">
        <v>9181561.69178083</v>
      </c>
    </row>
    <row collapsed="false" customFormat="false" customHeight="false" hidden="false" ht="13.3" outlineLevel="0" r="315">
      <c r="A315" s="0" t="n">
        <v>143</v>
      </c>
      <c r="B315" s="0" t="s">
        <v>109</v>
      </c>
      <c r="C315" s="0" t="n">
        <v>2009</v>
      </c>
      <c r="D315" s="0" t="s">
        <v>157</v>
      </c>
      <c r="E315" s="0" t="n">
        <v>6053027871.92831</v>
      </c>
      <c r="F315" s="0" t="n">
        <v>365</v>
      </c>
      <c r="G315" s="0" t="n">
        <v>4461523.10408657</v>
      </c>
      <c r="H315" s="0" t="n">
        <v>22482348.2108104</v>
      </c>
      <c r="I315" s="0" t="n">
        <v>1.01362208647748E+017</v>
      </c>
      <c r="J315" s="0" t="n">
        <v>16583638.005283</v>
      </c>
    </row>
    <row collapsed="false" customFormat="false" customHeight="false" hidden="false" ht="13.3" outlineLevel="0" r="316">
      <c r="A316" s="0" t="n">
        <v>149</v>
      </c>
      <c r="B316" s="0" t="s">
        <v>110</v>
      </c>
      <c r="C316" s="0" t="n">
        <v>2009</v>
      </c>
      <c r="D316" s="0" t="s">
        <v>157</v>
      </c>
      <c r="E316" s="0" t="n">
        <v>51091096.2916667</v>
      </c>
      <c r="F316" s="0" t="n">
        <v>365</v>
      </c>
      <c r="G316" s="0" t="n">
        <v>438.761527364407</v>
      </c>
      <c r="H316" s="0" t="n">
        <v>530437.677922802</v>
      </c>
      <c r="I316" s="0" t="n">
        <v>17449603442377.5</v>
      </c>
      <c r="J316" s="0" t="n">
        <v>139975.606278539</v>
      </c>
    </row>
    <row collapsed="false" customFormat="false" customHeight="false" hidden="false" ht="13.3" outlineLevel="0" r="317">
      <c r="A317" s="0" t="n">
        <v>155</v>
      </c>
      <c r="B317" s="0" t="s">
        <v>111</v>
      </c>
      <c r="C317" s="0" t="n">
        <v>2009</v>
      </c>
      <c r="D317" s="0" t="s">
        <v>157</v>
      </c>
      <c r="E317" s="0" t="n">
        <v>345738672.125</v>
      </c>
      <c r="F317" s="0" t="n">
        <v>365</v>
      </c>
      <c r="G317" s="0" t="n">
        <v>226102.536784366</v>
      </c>
      <c r="H317" s="0" t="n">
        <v>1662728.95038748</v>
      </c>
      <c r="I317" s="0" t="n">
        <v>340157622156282</v>
      </c>
      <c r="J317" s="0" t="n">
        <v>947229.238698629</v>
      </c>
    </row>
    <row collapsed="false" customFormat="false" customHeight="false" hidden="false" ht="13.3" outlineLevel="0" r="318">
      <c r="A318" s="0" t="n">
        <v>161</v>
      </c>
      <c r="B318" s="0" t="s">
        <v>112</v>
      </c>
      <c r="C318" s="0" t="n">
        <v>2009</v>
      </c>
      <c r="D318" s="0" t="s">
        <v>157</v>
      </c>
      <c r="E318" s="0" t="n">
        <v>13291941981.75</v>
      </c>
      <c r="F318" s="0" t="n">
        <v>365</v>
      </c>
      <c r="G318" s="0" t="n">
        <v>22701315.4949178</v>
      </c>
      <c r="H318" s="0" t="n">
        <v>45233833.0699171</v>
      </c>
      <c r="I318" s="0" t="n">
        <v>4.86780945167801E+017</v>
      </c>
      <c r="J318" s="0" t="n">
        <v>36416279.4020548</v>
      </c>
    </row>
    <row collapsed="false" customFormat="false" customHeight="false" hidden="false" ht="13.3" outlineLevel="0" r="319">
      <c r="A319" s="0" t="n">
        <v>167</v>
      </c>
      <c r="B319" s="0" t="s">
        <v>113</v>
      </c>
      <c r="C319" s="0" t="n">
        <v>2009</v>
      </c>
      <c r="D319" s="0" t="s">
        <v>157</v>
      </c>
      <c r="E319" s="0" t="n">
        <v>4142738157.65392</v>
      </c>
      <c r="F319" s="0" t="n">
        <v>365</v>
      </c>
      <c r="G319" s="0" t="n">
        <v>7565580.23840203</v>
      </c>
      <c r="H319" s="0" t="n">
        <v>22375460.7657697</v>
      </c>
      <c r="I319" s="0" t="n">
        <v>49114472286861500</v>
      </c>
      <c r="J319" s="0" t="n">
        <v>11349967.5552162</v>
      </c>
    </row>
    <row collapsed="false" customFormat="false" customHeight="false" hidden="false" ht="13.3" outlineLevel="0" r="320">
      <c r="A320" s="0" t="n">
        <v>173</v>
      </c>
      <c r="B320" s="0" t="s">
        <v>114</v>
      </c>
      <c r="C320" s="0" t="n">
        <v>2009</v>
      </c>
      <c r="D320" s="0" t="s">
        <v>157</v>
      </c>
      <c r="E320" s="0" t="n">
        <v>2446564544.84815</v>
      </c>
      <c r="F320" s="0" t="n">
        <v>365</v>
      </c>
      <c r="G320" s="0" t="n">
        <v>924527.839698791</v>
      </c>
      <c r="H320" s="0" t="n">
        <v>8678978.990331</v>
      </c>
      <c r="I320" s="0" t="n">
        <v>16552205977691100</v>
      </c>
      <c r="J320" s="0" t="n">
        <v>6702916.56122781</v>
      </c>
    </row>
    <row collapsed="false" customFormat="false" customHeight="false" hidden="false" ht="13.3" outlineLevel="0" r="321">
      <c r="A321" s="0" t="n">
        <v>179</v>
      </c>
      <c r="B321" s="0" t="s">
        <v>115</v>
      </c>
      <c r="C321" s="0" t="n">
        <v>2009</v>
      </c>
      <c r="D321" s="0" t="s">
        <v>157</v>
      </c>
      <c r="E321" s="0" t="n">
        <v>151445777199.797</v>
      </c>
      <c r="F321" s="0" t="n">
        <v>365</v>
      </c>
      <c r="G321" s="0" t="n">
        <v>163858947.446515</v>
      </c>
      <c r="H321" s="0" t="n">
        <v>582048989.233064</v>
      </c>
      <c r="I321" s="0" t="n">
        <v>6.35546275371576E+019</v>
      </c>
      <c r="J321" s="0" t="n">
        <v>414919937.533691</v>
      </c>
    </row>
    <row collapsed="false" customFormat="false" customHeight="false" hidden="false" ht="13.3" outlineLevel="0" r="322">
      <c r="A322" s="0" t="n">
        <v>185</v>
      </c>
      <c r="B322" s="0" t="s">
        <v>116</v>
      </c>
      <c r="C322" s="0" t="n">
        <v>2009</v>
      </c>
      <c r="D322" s="0" t="s">
        <v>157</v>
      </c>
      <c r="E322" s="0" t="n">
        <v>10522006583.5735</v>
      </c>
      <c r="F322" s="0" t="n">
        <v>365</v>
      </c>
      <c r="G322" s="0" t="n">
        <v>6949830.54594951</v>
      </c>
      <c r="H322" s="0" t="n">
        <v>38675081.6563627</v>
      </c>
      <c r="I322" s="0" t="n">
        <v>3.06941814247824E+017</v>
      </c>
      <c r="J322" s="0" t="n">
        <v>28827415.2974616</v>
      </c>
    </row>
    <row collapsed="false" customFormat="false" customHeight="false" hidden="false" ht="13.3" outlineLevel="0" r="323">
      <c r="A323" s="0" t="n">
        <v>191</v>
      </c>
      <c r="B323" s="0" t="s">
        <v>117</v>
      </c>
      <c r="C323" s="0" t="n">
        <v>2009</v>
      </c>
      <c r="D323" s="0" t="s">
        <v>157</v>
      </c>
      <c r="E323" s="0" t="n">
        <v>459291460.25</v>
      </c>
      <c r="F323" s="0" t="n">
        <v>365</v>
      </c>
      <c r="G323" s="0" t="n">
        <v>808887.375664826</v>
      </c>
      <c r="H323" s="0" t="n">
        <v>2017279.48509024</v>
      </c>
      <c r="I323" s="0" t="n">
        <v>584948371719525</v>
      </c>
      <c r="J323" s="0" t="n">
        <v>1258332.76780822</v>
      </c>
    </row>
    <row collapsed="false" customFormat="false" customHeight="false" hidden="false" ht="13.3" outlineLevel="0" r="324">
      <c r="A324" s="0" t="n">
        <v>197</v>
      </c>
      <c r="B324" s="0" t="s">
        <v>118</v>
      </c>
      <c r="C324" s="0" t="n">
        <v>2009</v>
      </c>
      <c r="D324" s="0" t="s">
        <v>157</v>
      </c>
      <c r="E324" s="0" t="n">
        <v>55720118129.0385</v>
      </c>
      <c r="F324" s="0" t="n">
        <v>365</v>
      </c>
      <c r="G324" s="0" t="n">
        <v>79817706.4553988</v>
      </c>
      <c r="H324" s="0" t="n">
        <v>236735666.572568</v>
      </c>
      <c r="I324" s="0" t="n">
        <v>8.73804851216892E+018</v>
      </c>
      <c r="J324" s="0" t="n">
        <v>152657857.887777</v>
      </c>
    </row>
    <row collapsed="false" customFormat="false" customHeight="false" hidden="false" ht="13.3" outlineLevel="0" r="325">
      <c r="A325" s="0" t="n">
        <v>203</v>
      </c>
      <c r="B325" s="0" t="s">
        <v>119</v>
      </c>
      <c r="C325" s="0" t="n">
        <v>2009</v>
      </c>
      <c r="D325" s="0" t="s">
        <v>157</v>
      </c>
      <c r="E325" s="0" t="n">
        <v>48134231920.0188</v>
      </c>
      <c r="F325" s="0" t="n">
        <v>365</v>
      </c>
      <c r="G325" s="0" t="n">
        <v>48779315.3954828</v>
      </c>
      <c r="H325" s="0" t="n">
        <v>173176222.631635</v>
      </c>
      <c r="I325" s="0" t="n">
        <v>6.48057692707027E+018</v>
      </c>
      <c r="J325" s="0" t="n">
        <v>131874608.000052</v>
      </c>
    </row>
    <row collapsed="false" customFormat="false" customHeight="false" hidden="false" ht="13.3" outlineLevel="0" r="326">
      <c r="A326" s="0" t="n">
        <v>209</v>
      </c>
      <c r="B326" s="0" t="s">
        <v>120</v>
      </c>
      <c r="C326" s="0" t="n">
        <v>2009</v>
      </c>
      <c r="D326" s="0" t="s">
        <v>157</v>
      </c>
      <c r="E326" s="0" t="n">
        <v>1872907096.625</v>
      </c>
      <c r="F326" s="0" t="n">
        <v>365</v>
      </c>
      <c r="G326" s="0" t="n">
        <v>2987588.87545315</v>
      </c>
      <c r="H326" s="0" t="n">
        <v>6498028.75671703</v>
      </c>
      <c r="I326" s="0" t="n">
        <v>9680457030938970</v>
      </c>
      <c r="J326" s="0" t="n">
        <v>5131252.31952056</v>
      </c>
    </row>
    <row collapsed="false" customFormat="false" customHeight="false" hidden="false" ht="13.3" outlineLevel="0" r="327">
      <c r="A327" s="0" t="n">
        <v>215</v>
      </c>
      <c r="B327" s="0" t="s">
        <v>121</v>
      </c>
      <c r="C327" s="0" t="n">
        <v>2009</v>
      </c>
      <c r="D327" s="0" t="s">
        <v>157</v>
      </c>
      <c r="E327" s="0" t="n">
        <v>55132623066.7738</v>
      </c>
      <c r="F327" s="0" t="n">
        <v>365</v>
      </c>
      <c r="G327" s="0" t="n">
        <v>65033282.7648407</v>
      </c>
      <c r="H327" s="0" t="n">
        <v>206036010.897063</v>
      </c>
      <c r="I327" s="0" t="n">
        <v>8.43593002785407E+018</v>
      </c>
      <c r="J327" s="0" t="n">
        <v>151048282.374723</v>
      </c>
    </row>
    <row collapsed="false" customFormat="false" customHeight="false" hidden="false" ht="13.3" outlineLevel="0" r="328">
      <c r="A328" s="0" t="n">
        <v>221</v>
      </c>
      <c r="B328" s="0" t="s">
        <v>122</v>
      </c>
      <c r="C328" s="0" t="n">
        <v>2009</v>
      </c>
      <c r="D328" s="0" t="s">
        <v>157</v>
      </c>
      <c r="E328" s="0" t="n">
        <v>63093693083.8966</v>
      </c>
      <c r="F328" s="0" t="n">
        <v>365</v>
      </c>
      <c r="G328" s="0" t="n">
        <v>75791676.8923988</v>
      </c>
      <c r="H328" s="0" t="n">
        <v>211084961.647074</v>
      </c>
      <c r="I328" s="0" t="n">
        <v>1.1050265291654E+019</v>
      </c>
      <c r="J328" s="0" t="n">
        <v>172859433.106566</v>
      </c>
    </row>
    <row collapsed="false" customFormat="false" customHeight="false" hidden="false" ht="13.3" outlineLevel="0" r="329">
      <c r="A329" s="0" t="n">
        <v>227</v>
      </c>
      <c r="B329" s="0" t="s">
        <v>123</v>
      </c>
      <c r="C329" s="0" t="n">
        <v>2009</v>
      </c>
      <c r="D329" s="0" t="s">
        <v>157</v>
      </c>
      <c r="E329" s="0" t="n">
        <v>27971995354.5406</v>
      </c>
      <c r="F329" s="0" t="n">
        <v>365</v>
      </c>
      <c r="G329" s="0" t="n">
        <v>30003356.557403</v>
      </c>
      <c r="H329" s="0" t="n">
        <v>105751058.314952</v>
      </c>
      <c r="I329" s="0" t="n">
        <v>2.17800774781923E+018</v>
      </c>
      <c r="J329" s="0" t="n">
        <v>76635603.7110701</v>
      </c>
    </row>
    <row collapsed="false" customFormat="false" customHeight="false" hidden="false" ht="13.3" outlineLevel="0" r="330">
      <c r="A330" s="0" t="n">
        <v>233</v>
      </c>
      <c r="B330" s="0" t="s">
        <v>125</v>
      </c>
      <c r="C330" s="0" t="n">
        <v>2009</v>
      </c>
      <c r="D330" s="0" t="s">
        <v>157</v>
      </c>
      <c r="E330" s="0" t="n">
        <v>21854603635.775</v>
      </c>
      <c r="F330" s="0" t="n">
        <v>365</v>
      </c>
      <c r="G330" s="0" t="n">
        <v>24983822.4867747</v>
      </c>
      <c r="H330" s="0" t="n">
        <v>87144245.6251538</v>
      </c>
      <c r="I330" s="0" t="n">
        <v>1.33980906842138E+018</v>
      </c>
      <c r="J330" s="0" t="n">
        <v>59875626.3993835</v>
      </c>
    </row>
    <row collapsed="false" customFormat="false" customHeight="false" hidden="false" ht="13.3" outlineLevel="0" r="331">
      <c r="A331" s="0" t="n">
        <v>239</v>
      </c>
      <c r="B331" s="0" t="s">
        <v>126</v>
      </c>
      <c r="C331" s="0" t="n">
        <v>2009</v>
      </c>
      <c r="D331" s="0" t="s">
        <v>157</v>
      </c>
      <c r="E331" s="0" t="n">
        <v>8606310183.44108</v>
      </c>
      <c r="F331" s="0" t="n">
        <v>365</v>
      </c>
      <c r="G331" s="0" t="n">
        <v>9423538.899723</v>
      </c>
      <c r="H331" s="0" t="n">
        <v>57492300.415018</v>
      </c>
      <c r="I331" s="0" t="n">
        <v>2.91387368585363E+017</v>
      </c>
      <c r="J331" s="0" t="n">
        <v>23578932.0094276</v>
      </c>
    </row>
    <row collapsed="false" customFormat="false" customHeight="false" hidden="false" ht="13.3" outlineLevel="0" r="332">
      <c r="A332" s="0" t="n">
        <v>245</v>
      </c>
      <c r="B332" s="0" t="s">
        <v>127</v>
      </c>
      <c r="C332" s="0" t="n">
        <v>2009</v>
      </c>
      <c r="D332" s="0" t="s">
        <v>157</v>
      </c>
      <c r="E332" s="0" t="n">
        <v>23495678791.2885</v>
      </c>
      <c r="F332" s="0" t="n">
        <v>365</v>
      </c>
      <c r="G332" s="0" t="n">
        <v>20029297.7059745</v>
      </c>
      <c r="H332" s="0" t="n">
        <v>76567952.127667</v>
      </c>
      <c r="I332" s="0" t="n">
        <v>1.53351622775303E+018</v>
      </c>
      <c r="J332" s="0" t="n">
        <v>64371722.7158588</v>
      </c>
    </row>
    <row collapsed="false" customFormat="false" customHeight="false" hidden="false" ht="13.3" outlineLevel="0" r="333">
      <c r="A333" s="0" t="n">
        <v>251</v>
      </c>
      <c r="B333" s="0" t="s">
        <v>128</v>
      </c>
      <c r="C333" s="0" t="n">
        <v>2009</v>
      </c>
      <c r="D333" s="0" t="s">
        <v>157</v>
      </c>
      <c r="E333" s="0" t="n">
        <v>14780964423.0369</v>
      </c>
      <c r="F333" s="0" t="n">
        <v>365</v>
      </c>
      <c r="G333" s="0" t="n">
        <v>16333915.9709933</v>
      </c>
      <c r="H333" s="0" t="n">
        <v>58374860.8252834</v>
      </c>
      <c r="I333" s="0" t="n">
        <v>6.13421567926553E+017</v>
      </c>
      <c r="J333" s="0" t="n">
        <v>40495792.939827</v>
      </c>
    </row>
    <row collapsed="false" customFormat="false" customHeight="false" hidden="false" ht="13.3" outlineLevel="0" r="334">
      <c r="A334" s="0" t="n">
        <v>257</v>
      </c>
      <c r="B334" s="0" t="s">
        <v>129</v>
      </c>
      <c r="C334" s="0" t="n">
        <v>2009</v>
      </c>
      <c r="D334" s="0" t="s">
        <v>157</v>
      </c>
      <c r="E334" s="0" t="n">
        <v>53222367400.8426</v>
      </c>
      <c r="F334" s="0" t="n">
        <v>365</v>
      </c>
      <c r="G334" s="0" t="n">
        <v>61319236.9241668</v>
      </c>
      <c r="H334" s="0" t="n">
        <v>173763418.54827</v>
      </c>
      <c r="I334" s="0" t="n">
        <v>7.88418416117018E+018</v>
      </c>
      <c r="J334" s="0" t="n">
        <v>145814705.207788</v>
      </c>
    </row>
    <row collapsed="false" customFormat="false" customHeight="false" hidden="false" ht="13.3" outlineLevel="0" r="335">
      <c r="A335" s="0" t="n">
        <v>263</v>
      </c>
      <c r="B335" s="0" t="s">
        <v>130</v>
      </c>
      <c r="C335" s="0" t="n">
        <v>2009</v>
      </c>
      <c r="D335" s="0" t="s">
        <v>157</v>
      </c>
      <c r="E335" s="0" t="n">
        <v>12915528243.6361</v>
      </c>
      <c r="F335" s="0" t="n">
        <v>365</v>
      </c>
      <c r="G335" s="0" t="n">
        <v>15356859.767439</v>
      </c>
      <c r="H335" s="0" t="n">
        <v>46284151.754962</v>
      </c>
      <c r="I335" s="0" t="n">
        <v>4.60494585384389E+017</v>
      </c>
      <c r="J335" s="0" t="n">
        <v>35385008.8866742</v>
      </c>
    </row>
    <row collapsed="false" customFormat="false" customHeight="false" hidden="false" ht="13.3" outlineLevel="0" r="336">
      <c r="A336" s="0" t="n">
        <v>269</v>
      </c>
      <c r="B336" s="0" t="s">
        <v>131</v>
      </c>
      <c r="C336" s="0" t="n">
        <v>2009</v>
      </c>
      <c r="D336" s="0" t="s">
        <v>157</v>
      </c>
      <c r="E336" s="0" t="n">
        <v>7046736353.96723</v>
      </c>
      <c r="F336" s="0" t="n">
        <v>365</v>
      </c>
      <c r="G336" s="0" t="n">
        <v>370869.033610686</v>
      </c>
      <c r="H336" s="0" t="n">
        <v>41352382.2454986</v>
      </c>
      <c r="I336" s="0" t="n">
        <v>1.46424975240685E+017</v>
      </c>
      <c r="J336" s="0" t="n">
        <v>19306126.9971705</v>
      </c>
    </row>
    <row collapsed="false" customFormat="false" customHeight="false" hidden="false" ht="13.3" outlineLevel="0" r="337">
      <c r="A337" s="0" t="n">
        <v>275</v>
      </c>
      <c r="B337" s="0" t="s">
        <v>132</v>
      </c>
      <c r="C337" s="0" t="n">
        <v>2009</v>
      </c>
      <c r="D337" s="0" t="s">
        <v>157</v>
      </c>
      <c r="E337" s="0" t="n">
        <v>136035615.625</v>
      </c>
      <c r="F337" s="0" t="n">
        <v>365</v>
      </c>
      <c r="G337" s="0" t="n">
        <v>201533.252696139</v>
      </c>
      <c r="H337" s="0" t="n">
        <v>559544.389679876</v>
      </c>
      <c r="I337" s="0" t="n">
        <v>51843891875210</v>
      </c>
      <c r="J337" s="0" t="n">
        <v>372700.316780822</v>
      </c>
    </row>
    <row collapsed="false" customFormat="false" customHeight="false" hidden="false" ht="13.3" outlineLevel="0" r="338">
      <c r="A338" s="0" t="n">
        <v>281</v>
      </c>
      <c r="B338" s="0" t="s">
        <v>133</v>
      </c>
      <c r="C338" s="0" t="n">
        <v>2009</v>
      </c>
      <c r="D338" s="0" t="s">
        <v>157</v>
      </c>
      <c r="E338" s="0" t="n">
        <v>962230668.432814</v>
      </c>
      <c r="F338" s="0" t="n">
        <v>365</v>
      </c>
      <c r="G338" s="0" t="n">
        <v>1404.48453790704</v>
      </c>
      <c r="H338" s="0" t="n">
        <v>4340002.52317603</v>
      </c>
      <c r="I338" s="0" t="n">
        <v>2720749480029270</v>
      </c>
      <c r="J338" s="0" t="n">
        <v>2636248.40666524</v>
      </c>
    </row>
    <row collapsed="false" customFormat="false" customHeight="false" hidden="false" ht="13.3" outlineLevel="0" r="339">
      <c r="A339" s="0" t="n">
        <v>287</v>
      </c>
      <c r="B339" s="0" t="s">
        <v>134</v>
      </c>
      <c r="C339" s="0" t="n">
        <v>2009</v>
      </c>
      <c r="D339" s="0" t="s">
        <v>157</v>
      </c>
      <c r="E339" s="0" t="n">
        <v>14252188759.1751</v>
      </c>
      <c r="F339" s="0" t="n">
        <v>365</v>
      </c>
      <c r="G339" s="0" t="n">
        <v>9990450.44683075</v>
      </c>
      <c r="H339" s="0" t="n">
        <v>72751577.6070823</v>
      </c>
      <c r="I339" s="0" t="n">
        <v>6.40597970345669E+017</v>
      </c>
      <c r="J339" s="0" t="n">
        <v>39047092.4908906</v>
      </c>
    </row>
    <row collapsed="false" customFormat="false" customHeight="false" hidden="false" ht="13.3" outlineLevel="0" r="340">
      <c r="A340" s="0" t="n">
        <v>293</v>
      </c>
      <c r="B340" s="0" t="s">
        <v>135</v>
      </c>
      <c r="C340" s="0" t="n">
        <v>2009</v>
      </c>
      <c r="D340" s="0" t="s">
        <v>157</v>
      </c>
      <c r="E340" s="0" t="n">
        <v>21511852363.7083</v>
      </c>
      <c r="F340" s="0" t="n">
        <v>365</v>
      </c>
      <c r="G340" s="0" t="n">
        <v>29328404.1322042</v>
      </c>
      <c r="H340" s="0" t="n">
        <v>74759131.7457577</v>
      </c>
      <c r="I340" s="0" t="n">
        <v>1.28632750786517E+018</v>
      </c>
      <c r="J340" s="0" t="n">
        <v>58936581.8183789</v>
      </c>
    </row>
    <row collapsed="false" customFormat="false" customHeight="false" hidden="false" ht="13.3" outlineLevel="0" r="341">
      <c r="A341" s="0" t="n">
        <v>299</v>
      </c>
      <c r="B341" s="0" t="s">
        <v>136</v>
      </c>
      <c r="C341" s="0" t="n">
        <v>2009</v>
      </c>
      <c r="D341" s="0" t="s">
        <v>157</v>
      </c>
      <c r="E341" s="0" t="n">
        <v>16581502021.8428</v>
      </c>
      <c r="F341" s="0" t="n">
        <v>365</v>
      </c>
      <c r="G341" s="0" t="n">
        <v>8885749.10063394</v>
      </c>
      <c r="H341" s="0" t="n">
        <v>57227819.3824787</v>
      </c>
      <c r="I341" s="0" t="n">
        <v>7.61215926029208E+017</v>
      </c>
      <c r="J341" s="0" t="n">
        <v>45428772.6625829</v>
      </c>
    </row>
    <row collapsed="false" customFormat="false" customHeight="false" hidden="false" ht="13.3" outlineLevel="0" r="342">
      <c r="A342" s="0" t="n">
        <v>305</v>
      </c>
      <c r="B342" s="0" t="s">
        <v>137</v>
      </c>
      <c r="C342" s="0" t="n">
        <v>2009</v>
      </c>
      <c r="D342" s="0" t="s">
        <v>157</v>
      </c>
      <c r="E342" s="0" t="n">
        <v>3170182280.30464</v>
      </c>
      <c r="F342" s="0" t="n">
        <v>365</v>
      </c>
      <c r="G342" s="0" t="n">
        <v>6022133.55511737</v>
      </c>
      <c r="H342" s="0" t="n">
        <v>12698077.8357128</v>
      </c>
      <c r="I342" s="0" t="n">
        <v>28002346918358500</v>
      </c>
      <c r="J342" s="0" t="n">
        <v>8685430.90494422</v>
      </c>
    </row>
    <row collapsed="false" customFormat="false" customHeight="false" hidden="false" ht="13.3" outlineLevel="0" r="343">
      <c r="A343" s="0" t="n">
        <v>311</v>
      </c>
      <c r="B343" s="0" t="s">
        <v>138</v>
      </c>
      <c r="C343" s="0" t="n">
        <v>2009</v>
      </c>
      <c r="D343" s="0" t="s">
        <v>157</v>
      </c>
      <c r="E343" s="0" t="n">
        <v>2107087674.54167</v>
      </c>
      <c r="F343" s="0" t="n">
        <v>365</v>
      </c>
      <c r="G343" s="0" t="n">
        <v>987188.799919496</v>
      </c>
      <c r="H343" s="0" t="n">
        <v>9722081.99400627</v>
      </c>
      <c r="I343" s="0" t="n">
        <v>12611839316576000</v>
      </c>
      <c r="J343" s="0" t="n">
        <v>5772842.94394977</v>
      </c>
    </row>
    <row collapsed="false" customFormat="false" customHeight="false" hidden="false" ht="13.3" outlineLevel="0" r="344">
      <c r="A344" s="0" t="n">
        <v>317</v>
      </c>
      <c r="B344" s="0" t="s">
        <v>139</v>
      </c>
      <c r="C344" s="0" t="n">
        <v>2009</v>
      </c>
      <c r="D344" s="0" t="s">
        <v>157</v>
      </c>
      <c r="E344" s="0" t="n">
        <v>186464628.333333</v>
      </c>
      <c r="F344" s="0" t="n">
        <v>364</v>
      </c>
      <c r="G344" s="0" t="n">
        <v>345100.724547285</v>
      </c>
      <c r="H344" s="0" t="n">
        <v>640371.466060594</v>
      </c>
      <c r="I344" s="0" t="n">
        <v>96366122347608.3</v>
      </c>
      <c r="J344" s="0" t="n">
        <v>512265.462454212</v>
      </c>
    </row>
    <row collapsed="false" customFormat="false" customHeight="false" hidden="false" ht="13.3" outlineLevel="0" r="345">
      <c r="A345" s="0" t="n">
        <v>323</v>
      </c>
      <c r="B345" s="0" t="s">
        <v>140</v>
      </c>
      <c r="C345" s="0" t="n">
        <v>2009</v>
      </c>
      <c r="D345" s="0" t="s">
        <v>157</v>
      </c>
      <c r="E345" s="0" t="n">
        <v>12088838893.9794</v>
      </c>
      <c r="F345" s="0" t="n">
        <v>365</v>
      </c>
      <c r="G345" s="0" t="n">
        <v>5352759.43020435</v>
      </c>
      <c r="H345" s="0" t="n">
        <v>77557496.9171061</v>
      </c>
      <c r="I345" s="0" t="n">
        <v>4.68085578783121E+017</v>
      </c>
      <c r="J345" s="0" t="n">
        <v>33120106.5588478</v>
      </c>
    </row>
    <row collapsed="false" customFormat="false" customHeight="false" hidden="false" ht="13.3" outlineLevel="0" r="346">
      <c r="A346" s="0" t="n">
        <v>329</v>
      </c>
      <c r="B346" s="0" t="s">
        <v>141</v>
      </c>
      <c r="C346" s="0" t="n">
        <v>2009</v>
      </c>
      <c r="D346" s="0" t="s">
        <v>157</v>
      </c>
      <c r="E346" s="0" t="n">
        <v>2043367092.06822</v>
      </c>
      <c r="F346" s="0" t="n">
        <v>365</v>
      </c>
      <c r="G346" s="0" t="n">
        <v>884965.073214626</v>
      </c>
      <c r="H346" s="0" t="n">
        <v>9091973.30762892</v>
      </c>
      <c r="I346" s="0" t="n">
        <v>11851055794323900</v>
      </c>
      <c r="J346" s="0" t="n">
        <v>5598266.00566635</v>
      </c>
    </row>
    <row collapsed="false" customFormat="false" customHeight="false" hidden="false" ht="13.3" outlineLevel="0" r="347">
      <c r="A347" s="0" t="n">
        <v>335</v>
      </c>
      <c r="B347" s="0" t="s">
        <v>142</v>
      </c>
      <c r="C347" s="0" t="n">
        <v>2009</v>
      </c>
      <c r="D347" s="0" t="s">
        <v>157</v>
      </c>
      <c r="E347" s="0" t="n">
        <v>23326357742.5861</v>
      </c>
      <c r="F347" s="0" t="n">
        <v>365</v>
      </c>
      <c r="G347" s="0" t="n">
        <v>22708537.9211908</v>
      </c>
      <c r="H347" s="0" t="n">
        <v>92410296.0378561</v>
      </c>
      <c r="I347" s="0" t="n">
        <v>1.5126858660952E+018</v>
      </c>
      <c r="J347" s="0" t="n">
        <v>63907829.4317426</v>
      </c>
    </row>
    <row collapsed="false" customFormat="false" customHeight="false" hidden="false" ht="13.3" outlineLevel="0" r="348">
      <c r="A348" s="0" t="n">
        <v>341</v>
      </c>
      <c r="B348" s="0" t="s">
        <v>143</v>
      </c>
      <c r="C348" s="0" t="n">
        <v>2009</v>
      </c>
      <c r="D348" s="0" t="s">
        <v>157</v>
      </c>
      <c r="E348" s="0" t="n">
        <v>4399213498.51607</v>
      </c>
      <c r="F348" s="0" t="n">
        <v>365</v>
      </c>
      <c r="G348" s="0" t="n">
        <v>2835187.78912305</v>
      </c>
      <c r="H348" s="0" t="n">
        <v>16256131.8981113</v>
      </c>
      <c r="I348" s="0" t="n">
        <v>54555067662341300</v>
      </c>
      <c r="J348" s="0" t="n">
        <v>12052639.7219618</v>
      </c>
    </row>
    <row collapsed="false" customFormat="false" customHeight="false" hidden="false" ht="13.3" outlineLevel="0" r="349">
      <c r="A349" s="0" t="n">
        <v>347</v>
      </c>
      <c r="B349" s="0" t="s">
        <v>144</v>
      </c>
      <c r="C349" s="0" t="n">
        <v>2009</v>
      </c>
      <c r="D349" s="0" t="s">
        <v>157</v>
      </c>
      <c r="E349" s="0" t="n">
        <v>1990190958.58333</v>
      </c>
      <c r="F349" s="0" t="n">
        <v>365</v>
      </c>
      <c r="G349" s="0" t="n">
        <v>3722049.26812423</v>
      </c>
      <c r="H349" s="0" t="n">
        <v>8940566.80292204</v>
      </c>
      <c r="I349" s="0" t="n">
        <v>11004740365838500</v>
      </c>
      <c r="J349" s="0" t="n">
        <v>5452577.96872146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cp:lastModifiedBy>James Marca</cp:lastModifiedBy>
  <dcterms:modified xsi:type="dcterms:W3CDTF">2014-01-07T10:39:36.00Z</dcterms:modified>
  <cp:revision>0</cp:revision>
</cp:coreProperties>
</file>