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929" codeName="{8C4F1C90-05EB-6A55-5F09-09C24B55AC0B}"/>
  <workbookPr showInkAnnotation="0" codeName="ThisWorkbook" autoCompressPictures="0"/>
  <bookViews>
    <workbookView xWindow="0" yWindow="0" windowWidth="38400" windowHeight="19400" tabRatio="786" firstSheet="3" activeTab="14"/>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nopy_clearance_wind">'Wind - Siting'!$C$35:$D$45</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'Main - Net Metering'!$B$10:$C$13</definedName>
    <definedName name="nem_util_types_values" localSheetId="13">#REF!</definedName>
    <definedName name="nem_util_types_values">'Main - Net Metering'!$C$10:$C$13</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<sst xmlns="http://schemas.openxmlformats.org/spreadsheetml/2006/main" count="1375" uniqueCount="402">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</sst>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4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6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70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62" fillId="8" borderId="0" xfId="1" applyFont="1" applyFill="1" applyBorder="1" applyProtection="1">
      <protection locked="0"/>
    </xf>
    <xf numFmtId="0" fontId="62"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101"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101" xfId="1" applyFont="1" applyFill="1" applyBorder="1" applyAlignment="1" applyProtection="1">
      <alignment vertical="center"/>
      <protection locked="0"/>
    </xf>
    <xf numFmtId="0" fontId="3" fillId="8" borderId="10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6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6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69"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71" fillId="2" borderId="0" xfId="1" applyFont="1" applyFill="1" applyProtection="1">
      <protection locked="0"/>
    </xf>
    <xf numFmtId="0" fontId="4"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1" fontId="13" fillId="5" borderId="109" xfId="1" applyNumberFormat="1" applyFont="1" applyFill="1" applyBorder="1" applyAlignment="1" applyProtection="1">
      <alignment horizontal="center"/>
      <protection locked="0"/>
    </xf>
    <xf numFmtId="2" fontId="4" fillId="8" borderId="110" xfId="3" applyNumberFormat="1" applyFont="1" applyFill="1" applyBorder="1" applyAlignment="1">
      <alignment horizontal="center"/>
    </xf>
    <xf numFmtId="0" fontId="4" fillId="8" borderId="0" xfId="3" applyFill="1" applyAlignment="1">
      <alignment vertical="center" wrapText="1"/>
    </xf>
    <xf numFmtId="1" fontId="13" fillId="5" borderId="106" xfId="1" applyNumberFormat="1" applyFont="1" applyFill="1" applyBorder="1" applyAlignment="1" applyProtection="1">
      <alignment horizontal="center"/>
      <protection locked="0"/>
    </xf>
    <xf numFmtId="0" fontId="11" fillId="6" borderId="111" xfId="3" applyFont="1" applyFill="1" applyBorder="1" applyAlignment="1">
      <alignment horizontal="center"/>
    </xf>
    <xf numFmtId="2" fontId="12" fillId="0" borderId="107" xfId="1" applyNumberFormat="1" applyFont="1" applyFill="1" applyBorder="1" applyAlignment="1">
      <alignment horizontal="center"/>
    </xf>
    <xf numFmtId="0" fontId="11" fillId="6" borderId="112"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13" xfId="3" applyFont="1" applyFill="1" applyBorder="1" applyAlignment="1">
      <alignment horizontal="center"/>
    </xf>
    <xf numFmtId="2" fontId="12" fillId="0" borderId="108" xfId="3" applyNumberFormat="1" applyFont="1" applyFill="1" applyBorder="1" applyAlignment="1">
      <alignment horizontal="center"/>
    </xf>
    <xf numFmtId="9" fontId="12" fillId="0" borderId="107"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08"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4" fillId="2" borderId="0" xfId="1" applyFont="1" applyFill="1" applyAlignment="1" applyProtection="1">
      <alignment vertic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17" xfId="1" applyFont="1" applyFill="1" applyBorder="1" applyAlignment="1" applyProtection="1">
      <alignment horizontal="center" vertical="center"/>
      <protection locked="0"/>
    </xf>
    <xf numFmtId="0" fontId="47" fillId="5" borderId="118" xfId="1" applyFont="1" applyFill="1" applyBorder="1" applyAlignment="1" applyProtection="1">
      <alignment horizontal="center" vertical="center"/>
      <protection locked="0"/>
    </xf>
    <xf numFmtId="0" fontId="47" fillId="5" borderId="11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2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22" xfId="1" applyFont="1" applyFill="1" applyBorder="1" applyAlignment="1">
      <alignment horizontal="center" vertical="center"/>
    </xf>
    <xf numFmtId="0" fontId="75" fillId="17" borderId="123" xfId="1" applyFont="1" applyFill="1" applyBorder="1" applyAlignment="1">
      <alignment horizontal="center" vertical="center"/>
    </xf>
    <xf numFmtId="0" fontId="75" fillId="17" borderId="124"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25" xfId="0" applyFont="1" applyFill="1" applyBorder="1" applyAlignment="1">
      <alignment horizontal="center"/>
    </xf>
    <xf numFmtId="0" fontId="78" fillId="17" borderId="126" xfId="0" applyFont="1" applyFill="1" applyBorder="1" applyAlignment="1">
      <alignment horizontal="center"/>
    </xf>
    <xf numFmtId="0" fontId="78" fillId="17" borderId="127"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81"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72"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29" xfId="0" applyFont="1" applyFill="1" applyBorder="1" applyAlignment="1">
      <alignment horizontal="center" vertical="center"/>
    </xf>
    <xf numFmtId="1" fontId="81" fillId="8" borderId="130"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31"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32" xfId="0" applyFont="1" applyFill="1" applyBorder="1" applyAlignment="1">
      <alignment horizontal="center" vertical="center"/>
    </xf>
    <xf numFmtId="1" fontId="81" fillId="8" borderId="133"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72"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34" xfId="1" applyNumberFormat="1" applyFont="1" applyFill="1" applyBorder="1" applyAlignment="1">
      <alignment horizontal="center"/>
    </xf>
    <xf numFmtId="2" fontId="81" fillId="8" borderId="135" xfId="1" applyNumberFormat="1" applyFont="1" applyFill="1" applyBorder="1" applyAlignment="1">
      <alignment horizontal="center"/>
    </xf>
    <xf numFmtId="1" fontId="81" fillId="8" borderId="130"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72"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33"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84" xfId="0" applyFont="1" applyFill="1" applyBorder="1" applyAlignment="1">
      <alignment horizontal="center" vertical="center" wrapText="1"/>
    </xf>
    <xf numFmtId="0" fontId="83" fillId="19" borderId="85" xfId="0" applyFont="1" applyFill="1" applyBorder="1" applyAlignment="1">
      <alignment horizontal="center" vertical="center" wrapText="1"/>
    </xf>
    <xf numFmtId="0" fontId="84" fillId="19" borderId="85"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34" xfId="1" applyNumberFormat="1" applyFont="1" applyFill="1" applyBorder="1" applyAlignment="1">
      <alignment horizontal="center" vertical="center"/>
    </xf>
    <xf numFmtId="1" fontId="81" fillId="8" borderId="135"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4" fillId="12" borderId="131"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73"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85"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86" fillId="12" borderId="129" xfId="0" applyFont="1" applyFill="1" applyBorder="1" applyAlignment="1">
      <alignment horizontal="center" vertical="center" wrapText="1"/>
    </xf>
    <xf numFmtId="1" fontId="4" fillId="12" borderId="13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3" fillId="5" borderId="136" xfId="1" applyNumberFormat="1" applyFont="1" applyFill="1" applyBorder="1" applyAlignment="1">
      <alignment horizontal="center"/>
    </xf>
    <xf numFmtId="1" fontId="13" fillId="5" borderId="137" xfId="1" applyNumberFormat="1" applyFont="1" applyFill="1" applyBorder="1" applyAlignment="1">
      <alignment horizontal="center"/>
    </xf>
    <xf numFmtId="1" fontId="13" fillId="5" borderId="138" xfId="1" applyNumberFormat="1" applyFont="1" applyFill="1" applyBorder="1" applyAlignment="1">
      <alignment horizontal="center"/>
    </xf>
    <xf numFmtId="0" fontId="88" fillId="23" borderId="40" xfId="0" applyFont="1" applyFill="1" applyBorder="1" applyAlignment="1">
      <alignment horizontal="center" vertical="center" wrapText="1"/>
    </xf>
    <xf numFmtId="0" fontId="88" fillId="23" borderId="129" xfId="0" applyFont="1" applyFill="1" applyBorder="1" applyAlignment="1">
      <alignment horizontal="center" vertical="center" wrapText="1"/>
    </xf>
    <xf numFmtId="1" fontId="13" fillId="24" borderId="137" xfId="0" applyNumberFormat="1" applyFont="1" applyFill="1" applyBorder="1" applyAlignment="1">
      <alignment horizontal="center"/>
    </xf>
    <xf numFmtId="1" fontId="13" fillId="24" borderId="138" xfId="0" applyNumberFormat="1" applyFont="1" applyFill="1" applyBorder="1" applyAlignment="1">
      <alignment horizontal="center"/>
    </xf>
    <xf numFmtId="1" fontId="4" fillId="23" borderId="131" xfId="0" applyNumberFormat="1" applyFont="1" applyFill="1" applyBorder="1" applyAlignment="1">
      <alignment horizontal="center"/>
    </xf>
    <xf numFmtId="1" fontId="4" fillId="23" borderId="132" xfId="0" applyNumberFormat="1" applyFont="1" applyFill="1" applyBorder="1" applyAlignment="1">
      <alignment horizontal="center"/>
    </xf>
    <xf numFmtId="0" fontId="4" fillId="9" borderId="0" xfId="0" applyFont="1" applyFill="1"/>
    <xf numFmtId="9" fontId="89"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4" borderId="142"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4" borderId="129" xfId="0" applyNumberFormat="1" applyFont="1" applyFill="1" applyBorder="1" applyAlignment="1">
      <alignment horizontal="center" vertical="center" wrapText="1"/>
    </xf>
    <xf numFmtId="1" fontId="91" fillId="24" borderId="144" xfId="0" applyNumberFormat="1" applyFont="1" applyFill="1" applyBorder="1" applyAlignment="1">
      <alignment horizontal="center" vertical="center" wrapText="1"/>
    </xf>
    <xf numFmtId="1" fontId="91" fillId="24" borderId="145"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29" xfId="0" applyFont="1" applyFill="1" applyBorder="1" applyAlignment="1">
      <alignment horizontal="center" vertical="center" wrapText="1"/>
    </xf>
    <xf numFmtId="0" fontId="90" fillId="12" borderId="131" xfId="0" applyFont="1" applyFill="1" applyBorder="1" applyAlignment="1">
      <alignment horizontal="center" vertical="center" wrapText="1"/>
    </xf>
    <xf numFmtId="0" fontId="90" fillId="12" borderId="132"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107"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99"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108" xfId="1" applyNumberFormat="1" applyFont="1" applyFill="1" applyBorder="1" applyAlignment="1">
      <alignment horizontal="center"/>
    </xf>
    <xf numFmtId="1" fontId="13" fillId="5" borderId="14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31" xfId="1" applyFont="1" applyFill="1" applyBorder="1" applyAlignment="1" applyProtection="1">
      <alignment horizontal="center" wrapText="1"/>
    </xf>
    <xf numFmtId="0" fontId="40" fillId="12" borderId="132" xfId="1" applyFont="1" applyFill="1" applyBorder="1" applyAlignment="1" applyProtection="1">
      <alignment horizontal="center" wrapText="1"/>
    </xf>
    <xf numFmtId="1" fontId="13" fillId="5" borderId="146" xfId="1" applyNumberFormat="1" applyFont="1" applyFill="1" applyBorder="1" applyAlignment="1" applyProtection="1">
      <alignment horizontal="center" vertical="center"/>
    </xf>
    <xf numFmtId="1" fontId="13" fillId="5" borderId="137" xfId="1" applyNumberFormat="1" applyFont="1" applyFill="1" applyBorder="1" applyAlignment="1" applyProtection="1">
      <alignment horizontal="center" vertical="center"/>
      <protection locked="0"/>
    </xf>
    <xf numFmtId="1" fontId="13" fillId="5" borderId="138"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47" xfId="0" applyFont="1" applyFill="1" applyBorder="1" applyAlignment="1">
      <alignment horizontal="center" vertical="center" wrapText="1"/>
    </xf>
    <xf numFmtId="0" fontId="6"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75" fillId="8" borderId="86" xfId="1" applyFont="1" applyFill="1" applyBorder="1" applyAlignment="1">
      <alignment horizontal="center" vertical="center"/>
    </xf>
    <xf numFmtId="0" fontId="75" fillId="8" borderId="87" xfId="1" applyFont="1" applyFill="1" applyBorder="1" applyAlignment="1">
      <alignment horizontal="center" vertical="center"/>
    </xf>
    <xf numFmtId="0" fontId="75" fillId="8" borderId="121" xfId="1" applyFont="1" applyFill="1" applyBorder="1" applyAlignment="1">
      <alignment horizontal="center" vertical="center"/>
    </xf>
    <xf numFmtId="0" fontId="37" fillId="8" borderId="0" xfId="1" applyFont="1" applyFill="1" applyBorder="1" applyAlignment="1">
      <alignment horizontal="center"/>
    </xf>
    <xf numFmtId="0" fontId="51" fillId="2" borderId="114" xfId="1" applyFont="1" applyFill="1" applyBorder="1" applyAlignment="1" applyProtection="1">
      <alignment horizontal="center" vertical="center"/>
    </xf>
    <xf numFmtId="0" fontId="51" fillId="2" borderId="116" xfId="1" applyFont="1" applyFill="1" applyBorder="1" applyAlignment="1" applyProtection="1">
      <alignment horizontal="center" vertical="center"/>
    </xf>
    <xf numFmtId="0" fontId="51" fillId="2" borderId="115"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82" fillId="20" borderId="82"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72" xfId="0" applyFont="1" applyFill="1" applyBorder="1" applyAlignment="1">
      <alignment horizontal="center" vertical="center" textRotation="90"/>
    </xf>
    <xf numFmtId="0" fontId="82" fillId="20" borderId="84" xfId="0" applyFont="1" applyFill="1" applyBorder="1" applyAlignment="1">
      <alignment horizontal="center" vertical="center" textRotation="90"/>
    </xf>
    <xf numFmtId="0" fontId="79" fillId="19" borderId="82"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83" xfId="0" applyFont="1" applyFill="1" applyBorder="1" applyAlignment="1">
      <alignment horizontal="center" vertical="center"/>
    </xf>
    <xf numFmtId="0" fontId="83" fillId="19" borderId="12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28"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4" borderId="139" xfId="0" applyNumberFormat="1" applyFont="1" applyFill="1" applyBorder="1" applyAlignment="1">
      <alignment horizontal="center" vertical="center" wrapText="1"/>
    </xf>
    <xf numFmtId="1" fontId="91" fillId="24" borderId="140" xfId="0" applyNumberFormat="1" applyFont="1" applyFill="1" applyBorder="1" applyAlignment="1">
      <alignment horizontal="center" vertical="center" wrapText="1"/>
    </xf>
    <xf numFmtId="1" fontId="91" fillId="24" borderId="14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04" xfId="1" applyNumberFormat="1" applyFont="1" applyFill="1" applyBorder="1" applyAlignment="1" applyProtection="1">
      <alignment horizontal="center"/>
      <protection locked="0"/>
    </xf>
    <xf numFmtId="1" fontId="13" fillId="5" borderId="105" xfId="1" applyNumberFormat="1" applyFont="1" applyFill="1" applyBorder="1" applyAlignment="1" applyProtection="1">
      <alignment horizontal="center"/>
      <protection locked="0"/>
    </xf>
    <xf numFmtId="0" fontId="88" fillId="22" borderId="139" xfId="0" applyFont="1" applyFill="1" applyBorder="1" applyAlignment="1">
      <alignment horizontal="center" vertical="center" wrapText="1"/>
    </xf>
    <xf numFmtId="0" fontId="88" fillId="22" borderId="140" xfId="0" applyFont="1" applyFill="1" applyBorder="1" applyAlignment="1">
      <alignment horizontal="center" vertical="center" wrapText="1"/>
    </xf>
    <xf numFmtId="0" fontId="88" fillId="22" borderId="141" xfId="0" applyFont="1" applyFill="1" applyBorder="1" applyAlignment="1">
      <alignment horizontal="center" vertical="center" wrapText="1"/>
    </xf>
  </cellXfs>
  <cellStyles count="16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1307304"/>
        <c:axId val="2131188328"/>
      </c:lineChart>
      <c:catAx>
        <c:axId val="2131307304"/>
        <c:scaling>
          <c:orientation val="minMax"/>
        </c:scaling>
        <c:delete val="0"/>
        <c:axPos val="b"/>
        <c:numFmt formatCode="0" sourceLinked="1"/>
        <c:majorTickMark val="out"/>
        <c:minorTickMark val="none"/>
        <c:tickLblPos val="nextTo"/>
        <c:txPr>
          <a:bodyPr/>
          <a:lstStyle/>
          <a:p>
            <a:pPr>
              <a:defRPr sz="1000"/>
            </a:pPr>
            <a:endParaRPr lang="en-US"/>
          </a:p>
        </c:txPr>
        <c:crossAx val="2131188328"/>
        <c:crosses val="autoZero"/>
        <c:auto val="1"/>
        <c:lblAlgn val="ctr"/>
        <c:lblOffset val="100"/>
        <c:noMultiLvlLbl val="0"/>
      </c:catAx>
      <c:valAx>
        <c:axId val="2131188328"/>
        <c:scaling>
          <c:orientation val="minMax"/>
        </c:scaling>
        <c:delete val="0"/>
        <c:axPos val="l"/>
        <c:majorGridlines/>
        <c:numFmt formatCode="0" sourceLinked="1"/>
        <c:majorTickMark val="out"/>
        <c:minorTickMark val="none"/>
        <c:tickLblPos val="nextTo"/>
        <c:crossAx val="2131307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1565208"/>
        <c:axId val="2131568216"/>
      </c:lineChart>
      <c:catAx>
        <c:axId val="2131565208"/>
        <c:scaling>
          <c:orientation val="minMax"/>
        </c:scaling>
        <c:delete val="0"/>
        <c:axPos val="b"/>
        <c:numFmt formatCode="0" sourceLinked="1"/>
        <c:majorTickMark val="out"/>
        <c:minorTickMark val="none"/>
        <c:tickLblPos val="nextTo"/>
        <c:txPr>
          <a:bodyPr rot="-5400000" vert="horz"/>
          <a:lstStyle/>
          <a:p>
            <a:pPr>
              <a:defRPr/>
            </a:pPr>
            <a:endParaRPr lang="en-US"/>
          </a:p>
        </c:txPr>
        <c:crossAx val="2131568216"/>
        <c:crosses val="autoZero"/>
        <c:auto val="1"/>
        <c:lblAlgn val="ctr"/>
        <c:lblOffset val="100"/>
        <c:noMultiLvlLbl val="0"/>
      </c:catAx>
      <c:valAx>
        <c:axId val="2131568216"/>
        <c:scaling>
          <c:orientation val="minMax"/>
          <c:max val="0.25"/>
          <c:min val="0.0"/>
        </c:scaling>
        <c:delete val="0"/>
        <c:axPos val="l"/>
        <c:majorGridlines/>
        <c:numFmt formatCode="0%" sourceLinked="1"/>
        <c:majorTickMark val="out"/>
        <c:minorTickMark val="none"/>
        <c:tickLblPos val="nextTo"/>
        <c:crossAx val="213156520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19" sqref="D19"/>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09"/>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09"/>
      <c r="C7" s="21" t="s">
        <v>1</v>
      </c>
      <c r="D7" s="45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09"/>
      <c r="C8" s="25" t="s">
        <v>334</v>
      </c>
      <c r="D8" s="45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09"/>
      <c r="C9" s="25" t="s">
        <v>5</v>
      </c>
      <c r="D9" s="45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5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46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46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459"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460" t="s">
        <v>343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46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46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46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460" t="s">
        <v>385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460" t="s">
        <v>385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460" t="s">
        <v>385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460" t="s">
        <v>340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460"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460"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460"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46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339</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340</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5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341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343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344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345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385</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457" t="s">
        <v>384</v>
      </c>
      <c r="K244" s="65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457" t="s">
        <v>387</v>
      </c>
      <c r="K245" s="457"/>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388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386</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383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30">
        <v>6.716112885599955E-2</v>
      </c>
      <c r="E8" s="430">
        <v>7.069152417709805E-2</v>
      </c>
      <c r="F8" s="430">
        <v>7.0347955561126996E-2</v>
      </c>
      <c r="G8" s="430">
        <v>7.1495626034100784E-2</v>
      </c>
      <c r="H8" s="430">
        <v>7.3315070171019889E-2</v>
      </c>
      <c r="I8" s="430">
        <v>7.4234191750519027E-2</v>
      </c>
      <c r="J8" s="430">
        <v>7.5507611458691851E-2</v>
      </c>
      <c r="K8" s="430">
        <v>7.8436431199780485E-2</v>
      </c>
      <c r="L8" s="430">
        <v>7.9817380533738005E-2</v>
      </c>
      <c r="M8" s="430">
        <v>8.2116713331783497E-2</v>
      </c>
      <c r="N8" s="430">
        <v>8.523876671294224E-2</v>
      </c>
      <c r="O8" s="430">
        <v>8.5863324546405356E-2</v>
      </c>
      <c r="P8" s="430">
        <v>8.9004952397194789E-2</v>
      </c>
      <c r="Q8" s="430">
        <v>8.9004952397194789E-2</v>
      </c>
      <c r="R8" s="430">
        <v>8.9004952397194789E-2</v>
      </c>
      <c r="S8" s="430">
        <v>8.9004952397194789E-2</v>
      </c>
      <c r="T8" s="430">
        <v>8.9004952397194789E-2</v>
      </c>
      <c r="U8" s="431">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409"/>
      <c r="R16" s="409"/>
      <c r="S16" s="409"/>
      <c r="T16" s="409"/>
      <c r="U16" s="409"/>
      <c r="V16" s="409"/>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409"/>
      <c r="R17" s="409"/>
      <c r="S17" s="409"/>
      <c r="T17" s="409"/>
      <c r="U17" s="409"/>
      <c r="V17" s="409"/>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409"/>
      <c r="R18" s="409"/>
      <c r="S18" s="409"/>
      <c r="T18" s="409"/>
      <c r="U18" s="409"/>
      <c r="V18" s="409"/>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409"/>
      <c r="R19" s="409"/>
      <c r="S19" s="409"/>
      <c r="T19" s="409"/>
      <c r="U19" s="409"/>
      <c r="V19" s="409"/>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409"/>
      <c r="R20" s="409"/>
      <c r="S20" s="409"/>
      <c r="T20" s="409"/>
      <c r="U20" s="409"/>
      <c r="V20" s="409"/>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409"/>
      <c r="R21" s="409"/>
      <c r="S21" s="409"/>
      <c r="T21" s="409"/>
      <c r="U21" s="409"/>
      <c r="V21" s="409"/>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409"/>
      <c r="R22" s="409"/>
      <c r="S22" s="409"/>
      <c r="T22" s="409"/>
      <c r="U22" s="409"/>
      <c r="V22" s="409"/>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409"/>
      <c r="R23" s="409"/>
      <c r="S23" s="409"/>
      <c r="T23" s="409"/>
      <c r="U23" s="409"/>
      <c r="V23" s="409"/>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409"/>
      <c r="R24" s="409"/>
      <c r="S24" s="409"/>
      <c r="T24" s="409"/>
      <c r="U24" s="409"/>
      <c r="V24" s="409"/>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409"/>
      <c r="R25" s="409"/>
      <c r="S25" s="409"/>
      <c r="T25" s="409"/>
      <c r="U25" s="409"/>
      <c r="V25" s="409"/>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409"/>
      <c r="R26" s="409"/>
      <c r="S26" s="409"/>
      <c r="T26" s="409"/>
      <c r="U26" s="409"/>
      <c r="V26" s="409"/>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409"/>
      <c r="R27" s="409"/>
      <c r="S27" s="409"/>
      <c r="T27" s="409"/>
      <c r="U27" s="409"/>
      <c r="V27" s="409"/>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409"/>
      <c r="R28" s="409"/>
      <c r="S28" s="409"/>
      <c r="T28" s="409"/>
      <c r="U28" s="409"/>
      <c r="V28" s="409"/>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409"/>
      <c r="R29" s="409"/>
      <c r="S29" s="409"/>
      <c r="T29" s="409"/>
      <c r="U29" s="409"/>
      <c r="V29" s="409"/>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409"/>
      <c r="R30" s="409"/>
      <c r="S30" s="409"/>
      <c r="T30" s="409"/>
      <c r="U30" s="409"/>
      <c r="V30" s="409"/>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409"/>
      <c r="R31" s="409"/>
      <c r="S31" s="409"/>
      <c r="T31" s="409"/>
      <c r="U31" s="409"/>
      <c r="V31" s="409"/>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409"/>
      <c r="R32" s="409"/>
      <c r="S32" s="409"/>
      <c r="T32" s="409"/>
      <c r="U32" s="409"/>
      <c r="V32" s="409"/>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409"/>
      <c r="R33" s="409"/>
      <c r="S33" s="409"/>
      <c r="T33" s="409"/>
      <c r="U33" s="409"/>
      <c r="V33" s="409"/>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409"/>
      <c r="R34" s="409"/>
      <c r="S34" s="409"/>
      <c r="T34" s="409"/>
      <c r="U34" s="409"/>
      <c r="V34" s="409"/>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409"/>
      <c r="R35" s="409"/>
      <c r="S35" s="409"/>
      <c r="T35" s="409"/>
      <c r="U35" s="409"/>
      <c r="V35" s="409"/>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409"/>
      <c r="R36" s="409"/>
      <c r="S36" s="409"/>
      <c r="T36" s="409"/>
      <c r="U36" s="409"/>
      <c r="V36" s="409"/>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409"/>
      <c r="R37" s="409"/>
      <c r="S37" s="409"/>
      <c r="T37" s="409"/>
      <c r="U37" s="409"/>
      <c r="V37" s="409"/>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409"/>
      <c r="R38" s="409"/>
      <c r="S38" s="409"/>
      <c r="T38" s="409"/>
      <c r="U38" s="409"/>
      <c r="V38" s="409"/>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409"/>
      <c r="R39" s="409"/>
      <c r="S39" s="409"/>
      <c r="T39" s="409"/>
      <c r="U39" s="409"/>
      <c r="V39" s="409"/>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409"/>
      <c r="R40" s="409"/>
      <c r="S40" s="409"/>
      <c r="T40" s="409"/>
      <c r="U40" s="409"/>
      <c r="V40" s="409"/>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409"/>
      <c r="R41" s="409"/>
      <c r="S41" s="409"/>
      <c r="T41" s="409"/>
      <c r="U41" s="409"/>
      <c r="V41" s="409"/>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409"/>
      <c r="R42" s="409"/>
      <c r="S42" s="409"/>
      <c r="T42" s="409"/>
      <c r="U42" s="409"/>
      <c r="V42" s="409"/>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409"/>
      <c r="R43" s="409"/>
      <c r="S43" s="409"/>
      <c r="T43" s="409"/>
      <c r="U43" s="409"/>
      <c r="V43" s="409"/>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409"/>
      <c r="R44" s="409"/>
      <c r="S44" s="409"/>
      <c r="T44" s="409"/>
      <c r="U44" s="409"/>
      <c r="V44" s="409"/>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409"/>
      <c r="R45" s="409"/>
      <c r="S45" s="409"/>
      <c r="T45" s="409"/>
      <c r="U45" s="409"/>
      <c r="V45" s="409"/>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409"/>
      <c r="R46" s="409"/>
      <c r="S46" s="409"/>
      <c r="T46" s="409"/>
      <c r="U46" s="409"/>
      <c r="V46" s="409"/>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409"/>
      <c r="R47" s="409"/>
      <c r="S47" s="409"/>
      <c r="T47" s="409"/>
      <c r="U47" s="409"/>
      <c r="V47" s="409"/>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409"/>
      <c r="R48" s="409"/>
      <c r="S48" s="409"/>
      <c r="T48" s="409"/>
      <c r="U48" s="409"/>
      <c r="V48" s="409"/>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409"/>
      <c r="R49" s="409"/>
      <c r="S49" s="409"/>
      <c r="T49" s="409"/>
      <c r="U49" s="409"/>
      <c r="V49" s="409"/>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409"/>
      <c r="R50" s="409"/>
      <c r="S50" s="409"/>
      <c r="T50" s="409"/>
      <c r="U50" s="409"/>
      <c r="V50" s="409"/>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409"/>
      <c r="R51" s="409"/>
      <c r="S51" s="409"/>
      <c r="T51" s="409"/>
      <c r="U51" s="409"/>
      <c r="V51" s="409"/>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409"/>
      <c r="R52" s="409"/>
      <c r="S52" s="409"/>
      <c r="T52" s="409"/>
      <c r="U52" s="409"/>
      <c r="V52" s="409"/>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409"/>
      <c r="R53" s="409"/>
      <c r="S53" s="409"/>
      <c r="T53" s="409"/>
      <c r="U53" s="409"/>
      <c r="V53" s="409"/>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409"/>
      <c r="R54" s="409"/>
      <c r="S54" s="409"/>
      <c r="T54" s="409"/>
      <c r="U54" s="409"/>
      <c r="V54" s="409"/>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409"/>
      <c r="R55" s="409"/>
      <c r="S55" s="409"/>
      <c r="T55" s="409"/>
      <c r="U55" s="409"/>
      <c r="V55" s="409"/>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409"/>
      <c r="R56" s="409"/>
      <c r="S56" s="409"/>
      <c r="T56" s="409"/>
      <c r="U56" s="409"/>
      <c r="V56" s="409"/>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409"/>
      <c r="R57" s="409"/>
      <c r="S57" s="409"/>
      <c r="T57" s="409"/>
      <c r="U57" s="409"/>
      <c r="V57" s="409"/>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409"/>
      <c r="R58" s="409"/>
      <c r="S58" s="409"/>
      <c r="T58" s="409"/>
      <c r="U58" s="409"/>
      <c r="V58" s="409"/>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409"/>
      <c r="R59" s="409"/>
      <c r="S59" s="409"/>
      <c r="T59" s="409"/>
      <c r="U59" s="409"/>
      <c r="V59" s="409"/>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409"/>
      <c r="R60" s="409"/>
      <c r="S60" s="409"/>
      <c r="T60" s="409"/>
      <c r="U60" s="409"/>
      <c r="V60" s="409"/>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409"/>
      <c r="R61" s="409"/>
      <c r="S61" s="409"/>
      <c r="T61" s="409"/>
      <c r="U61" s="409"/>
      <c r="V61" s="409"/>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409"/>
      <c r="R62" s="409"/>
      <c r="S62" s="409"/>
      <c r="T62" s="409"/>
      <c r="U62" s="409"/>
      <c r="V62" s="409"/>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409"/>
      <c r="R63" s="409"/>
      <c r="S63" s="409"/>
      <c r="T63" s="409"/>
      <c r="U63" s="409"/>
      <c r="V63" s="409"/>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409"/>
      <c r="R64" s="409"/>
      <c r="S64" s="409"/>
      <c r="T64" s="409"/>
      <c r="U64" s="409"/>
      <c r="V64" s="409"/>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409"/>
      <c r="R65" s="409"/>
      <c r="S65" s="409"/>
      <c r="T65" s="409"/>
      <c r="U65" s="409"/>
      <c r="V65" s="409"/>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409"/>
      <c r="R66" s="409"/>
      <c r="S66" s="409"/>
      <c r="T66" s="409"/>
      <c r="U66" s="409"/>
      <c r="V66" s="409"/>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409"/>
      <c r="R67" s="409"/>
      <c r="S67" s="409"/>
      <c r="T67" s="409"/>
      <c r="U67" s="409"/>
      <c r="V67" s="409"/>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409"/>
      <c r="R68" s="409"/>
      <c r="S68" s="409"/>
      <c r="T68" s="409"/>
      <c r="U68" s="409"/>
      <c r="V68" s="409"/>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328</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1"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3" t="s">
        <v>149</v>
      </c>
      <c r="D74" s="425">
        <v>6.716112885599955E-2</v>
      </c>
      <c r="E74" s="425">
        <v>6.716112885599955E-2</v>
      </c>
      <c r="F74" s="425">
        <v>6.716112885599955E-2</v>
      </c>
      <c r="G74" s="425">
        <v>6.716112885599955E-2</v>
      </c>
      <c r="H74" s="425">
        <v>6.716112885599955E-2</v>
      </c>
      <c r="I74" s="425">
        <v>6.716112885599955E-2</v>
      </c>
      <c r="J74" s="425">
        <v>6.716112885599955E-2</v>
      </c>
      <c r="K74" s="425">
        <v>6.716112885599955E-2</v>
      </c>
      <c r="L74" s="425">
        <v>6.716112885599955E-2</v>
      </c>
      <c r="M74" s="425">
        <v>6.716112885599955E-2</v>
      </c>
      <c r="N74" s="425">
        <v>6.716112885599955E-2</v>
      </c>
      <c r="O74" s="425">
        <v>6.716112885599955E-2</v>
      </c>
      <c r="P74" s="425">
        <v>6.716112885599955E-2</v>
      </c>
      <c r="Q74" s="425">
        <v>6.716112885599955E-2</v>
      </c>
      <c r="R74" s="425">
        <v>6.716112885599955E-2</v>
      </c>
      <c r="S74" s="425">
        <v>6.716112885599955E-2</v>
      </c>
      <c r="T74" s="425">
        <v>6.716112885599955E-2</v>
      </c>
      <c r="U74" s="425">
        <v>6.716112885599955E-2</v>
      </c>
      <c r="V74" s="474">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5" t="s">
        <v>151</v>
      </c>
      <c r="D75" s="425">
        <v>3.6019432140032899E-2</v>
      </c>
      <c r="E75" s="425">
        <v>3.6019432140032899E-2</v>
      </c>
      <c r="F75" s="425">
        <v>3.6019432140032899E-2</v>
      </c>
      <c r="G75" s="425">
        <v>3.6019432140032899E-2</v>
      </c>
      <c r="H75" s="425">
        <v>3.6019432140032899E-2</v>
      </c>
      <c r="I75" s="425">
        <v>3.6019432140032899E-2</v>
      </c>
      <c r="J75" s="425">
        <v>3.6019432140032899E-2</v>
      </c>
      <c r="K75" s="425">
        <v>3.6019432140032899E-2</v>
      </c>
      <c r="L75" s="425">
        <v>3.6019432140032899E-2</v>
      </c>
      <c r="M75" s="425">
        <v>3.6019432140032899E-2</v>
      </c>
      <c r="N75" s="425">
        <v>3.6019432140032899E-2</v>
      </c>
      <c r="O75" s="425">
        <v>3.6019432140032899E-2</v>
      </c>
      <c r="P75" s="425">
        <v>3.6019432140032899E-2</v>
      </c>
      <c r="Q75" s="425">
        <v>3.6019432140032899E-2</v>
      </c>
      <c r="R75" s="425">
        <v>3.6019432140032899E-2</v>
      </c>
      <c r="S75" s="425">
        <v>3.6019432140032899E-2</v>
      </c>
      <c r="T75" s="425">
        <v>3.6019432140032899E-2</v>
      </c>
      <c r="U75" s="425">
        <v>3.6019432140032899E-2</v>
      </c>
      <c r="V75" s="474">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5" t="s">
        <v>153</v>
      </c>
      <c r="D76" s="425">
        <v>3.3415638442455195E-2</v>
      </c>
      <c r="E76" s="425">
        <v>3.3415638442455195E-2</v>
      </c>
      <c r="F76" s="425">
        <v>3.3415638442455195E-2</v>
      </c>
      <c r="G76" s="425">
        <v>3.3415638442455195E-2</v>
      </c>
      <c r="H76" s="425">
        <v>3.3415638442455195E-2</v>
      </c>
      <c r="I76" s="425">
        <v>3.3415638442455195E-2</v>
      </c>
      <c r="J76" s="425">
        <v>3.3415638442455195E-2</v>
      </c>
      <c r="K76" s="425">
        <v>3.3415638442455195E-2</v>
      </c>
      <c r="L76" s="425">
        <v>3.3415638442455195E-2</v>
      </c>
      <c r="M76" s="425">
        <v>3.3415638442455195E-2</v>
      </c>
      <c r="N76" s="425">
        <v>3.3415638442455195E-2</v>
      </c>
      <c r="O76" s="425">
        <v>3.3415638442455195E-2</v>
      </c>
      <c r="P76" s="425">
        <v>3.3415638442455195E-2</v>
      </c>
      <c r="Q76" s="425">
        <v>3.3415638442455195E-2</v>
      </c>
      <c r="R76" s="425">
        <v>3.3415638442455195E-2</v>
      </c>
      <c r="S76" s="425">
        <v>3.3415638442455195E-2</v>
      </c>
      <c r="T76" s="425">
        <v>3.3415638442455195E-2</v>
      </c>
      <c r="U76" s="425">
        <v>3.3415638442455195E-2</v>
      </c>
      <c r="V76" s="474">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5" t="s">
        <v>155</v>
      </c>
      <c r="D77" s="425">
        <v>2.7855588968049801E-2</v>
      </c>
      <c r="E77" s="425">
        <v>2.7855588968049801E-2</v>
      </c>
      <c r="F77" s="425">
        <v>2.7855588968049801E-2</v>
      </c>
      <c r="G77" s="425">
        <v>2.7855588968049801E-2</v>
      </c>
      <c r="H77" s="425">
        <v>2.7855588968049801E-2</v>
      </c>
      <c r="I77" s="425">
        <v>2.7855588968049801E-2</v>
      </c>
      <c r="J77" s="425">
        <v>2.7855588968049801E-2</v>
      </c>
      <c r="K77" s="425">
        <v>2.7855588968049801E-2</v>
      </c>
      <c r="L77" s="425">
        <v>2.7855588968049801E-2</v>
      </c>
      <c r="M77" s="425">
        <v>2.7855588968049801E-2</v>
      </c>
      <c r="N77" s="425">
        <v>2.7855588968049801E-2</v>
      </c>
      <c r="O77" s="425">
        <v>2.7855588968049801E-2</v>
      </c>
      <c r="P77" s="425">
        <v>2.7855588968049801E-2</v>
      </c>
      <c r="Q77" s="425">
        <v>2.7855588968049801E-2</v>
      </c>
      <c r="R77" s="425">
        <v>2.7855588968049801E-2</v>
      </c>
      <c r="S77" s="425">
        <v>2.7855588968049801E-2</v>
      </c>
      <c r="T77" s="425">
        <v>2.7855588968049801E-2</v>
      </c>
      <c r="U77" s="425">
        <v>2.7855588968049801E-2</v>
      </c>
      <c r="V77" s="474">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5" t="s">
        <v>157</v>
      </c>
      <c r="D78" s="425">
        <v>2.9121127166402E-2</v>
      </c>
      <c r="E78" s="425">
        <v>2.9121127166402E-2</v>
      </c>
      <c r="F78" s="425">
        <v>2.9121127166402E-2</v>
      </c>
      <c r="G78" s="425">
        <v>2.9121127166402E-2</v>
      </c>
      <c r="H78" s="425">
        <v>2.9121127166402E-2</v>
      </c>
      <c r="I78" s="425">
        <v>2.9121127166402E-2</v>
      </c>
      <c r="J78" s="425">
        <v>2.9121127166402E-2</v>
      </c>
      <c r="K78" s="425">
        <v>2.9121127166402E-2</v>
      </c>
      <c r="L78" s="425">
        <v>2.9121127166402E-2</v>
      </c>
      <c r="M78" s="425">
        <v>2.9121127166402E-2</v>
      </c>
      <c r="N78" s="425">
        <v>2.9121127166402E-2</v>
      </c>
      <c r="O78" s="425">
        <v>2.9121127166402E-2</v>
      </c>
      <c r="P78" s="425">
        <v>2.9121127166402E-2</v>
      </c>
      <c r="Q78" s="425">
        <v>2.9121127166402E-2</v>
      </c>
      <c r="R78" s="425">
        <v>2.9121127166402E-2</v>
      </c>
      <c r="S78" s="425">
        <v>2.9121127166402E-2</v>
      </c>
      <c r="T78" s="425">
        <v>2.9121127166402E-2</v>
      </c>
      <c r="U78" s="425">
        <v>2.9121127166402E-2</v>
      </c>
      <c r="V78" s="474">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5" t="s">
        <v>159</v>
      </c>
      <c r="D79" s="425">
        <v>2.7963189263182902E-2</v>
      </c>
      <c r="E79" s="425">
        <v>2.7963189263182902E-2</v>
      </c>
      <c r="F79" s="425">
        <v>2.7963189263182902E-2</v>
      </c>
      <c r="G79" s="425">
        <v>2.7963189263182902E-2</v>
      </c>
      <c r="H79" s="425">
        <v>2.7963189263182902E-2</v>
      </c>
      <c r="I79" s="425">
        <v>2.7963189263182902E-2</v>
      </c>
      <c r="J79" s="425">
        <v>2.7963189263182902E-2</v>
      </c>
      <c r="K79" s="425">
        <v>2.7963189263182902E-2</v>
      </c>
      <c r="L79" s="425">
        <v>2.7963189263182902E-2</v>
      </c>
      <c r="M79" s="425">
        <v>2.7963189263182902E-2</v>
      </c>
      <c r="N79" s="425">
        <v>2.7963189263182902E-2</v>
      </c>
      <c r="O79" s="425">
        <v>2.7963189263182902E-2</v>
      </c>
      <c r="P79" s="425">
        <v>2.7963189263182902E-2</v>
      </c>
      <c r="Q79" s="425">
        <v>2.7963189263182902E-2</v>
      </c>
      <c r="R79" s="425">
        <v>2.7963189263182902E-2</v>
      </c>
      <c r="S79" s="425">
        <v>2.7963189263182902E-2</v>
      </c>
      <c r="T79" s="425">
        <v>2.7963189263182902E-2</v>
      </c>
      <c r="U79" s="425">
        <v>2.7963189263182902E-2</v>
      </c>
      <c r="V79" s="474">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3" t="s">
        <v>161</v>
      </c>
      <c r="D80" s="425">
        <v>3.2197873752599894E-2</v>
      </c>
      <c r="E80" s="425">
        <v>3.2197873752599894E-2</v>
      </c>
      <c r="F80" s="425">
        <v>3.2197873752599894E-2</v>
      </c>
      <c r="G80" s="425">
        <v>3.2197873752599894E-2</v>
      </c>
      <c r="H80" s="425">
        <v>3.2197873752599894E-2</v>
      </c>
      <c r="I80" s="425">
        <v>3.2197873752599894E-2</v>
      </c>
      <c r="J80" s="425">
        <v>3.2197873752599894E-2</v>
      </c>
      <c r="K80" s="425">
        <v>3.2197873752599894E-2</v>
      </c>
      <c r="L80" s="425">
        <v>3.2197873752599894E-2</v>
      </c>
      <c r="M80" s="425">
        <v>3.2197873752599894E-2</v>
      </c>
      <c r="N80" s="425">
        <v>3.2197873752599894E-2</v>
      </c>
      <c r="O80" s="425">
        <v>3.2197873752599894E-2</v>
      </c>
      <c r="P80" s="425">
        <v>3.2197873752599894E-2</v>
      </c>
      <c r="Q80" s="425">
        <v>3.2197873752599894E-2</v>
      </c>
      <c r="R80" s="425">
        <v>3.2197873752599894E-2</v>
      </c>
      <c r="S80" s="425">
        <v>3.2197873752599894E-2</v>
      </c>
      <c r="T80" s="425">
        <v>3.2197873752599894E-2</v>
      </c>
      <c r="U80" s="425">
        <v>3.2197873752599894E-2</v>
      </c>
      <c r="V80" s="474">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3" t="s">
        <v>163</v>
      </c>
      <c r="D81" s="425">
        <v>3.5868376495314401E-2</v>
      </c>
      <c r="E81" s="425">
        <v>3.5868376495314401E-2</v>
      </c>
      <c r="F81" s="425">
        <v>3.5868376495314401E-2</v>
      </c>
      <c r="G81" s="425">
        <v>3.5868376495314401E-2</v>
      </c>
      <c r="H81" s="425">
        <v>3.5868376495314401E-2</v>
      </c>
      <c r="I81" s="425">
        <v>3.5868376495314401E-2</v>
      </c>
      <c r="J81" s="425">
        <v>3.5868376495314401E-2</v>
      </c>
      <c r="K81" s="425">
        <v>3.5868376495314401E-2</v>
      </c>
      <c r="L81" s="425">
        <v>3.5868376495314401E-2</v>
      </c>
      <c r="M81" s="425">
        <v>3.5868376495314401E-2</v>
      </c>
      <c r="N81" s="425">
        <v>3.5868376495314401E-2</v>
      </c>
      <c r="O81" s="425">
        <v>3.5868376495314401E-2</v>
      </c>
      <c r="P81" s="425">
        <v>3.5868376495314401E-2</v>
      </c>
      <c r="Q81" s="425">
        <v>3.5868376495314401E-2</v>
      </c>
      <c r="R81" s="425">
        <v>3.5868376495314401E-2</v>
      </c>
      <c r="S81" s="425">
        <v>3.5868376495314401E-2</v>
      </c>
      <c r="T81" s="425">
        <v>3.5868376495314401E-2</v>
      </c>
      <c r="U81" s="425">
        <v>3.5868376495314401E-2</v>
      </c>
      <c r="V81" s="474">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3" t="s">
        <v>165</v>
      </c>
      <c r="D82" s="425">
        <v>3.28000016134532E-2</v>
      </c>
      <c r="E82" s="425">
        <v>3.28000016134532E-2</v>
      </c>
      <c r="F82" s="425">
        <v>3.28000016134532E-2</v>
      </c>
      <c r="G82" s="425">
        <v>3.28000016134532E-2</v>
      </c>
      <c r="H82" s="425">
        <v>3.28000016134532E-2</v>
      </c>
      <c r="I82" s="425">
        <v>3.28000016134532E-2</v>
      </c>
      <c r="J82" s="425">
        <v>3.28000016134532E-2</v>
      </c>
      <c r="K82" s="425">
        <v>3.28000016134532E-2</v>
      </c>
      <c r="L82" s="425">
        <v>3.28000016134532E-2</v>
      </c>
      <c r="M82" s="425">
        <v>3.28000016134532E-2</v>
      </c>
      <c r="N82" s="425">
        <v>3.28000016134532E-2</v>
      </c>
      <c r="O82" s="425">
        <v>3.28000016134532E-2</v>
      </c>
      <c r="P82" s="425">
        <v>3.28000016134532E-2</v>
      </c>
      <c r="Q82" s="425">
        <v>3.28000016134532E-2</v>
      </c>
      <c r="R82" s="425">
        <v>3.28000016134532E-2</v>
      </c>
      <c r="S82" s="425">
        <v>3.28000016134532E-2</v>
      </c>
      <c r="T82" s="425">
        <v>3.28000016134532E-2</v>
      </c>
      <c r="U82" s="425">
        <v>3.28000016134532E-2</v>
      </c>
      <c r="V82" s="474">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3" t="s">
        <v>167</v>
      </c>
      <c r="D83" s="425">
        <v>4.2433905806320699E-2</v>
      </c>
      <c r="E83" s="425">
        <v>4.2433905806320699E-2</v>
      </c>
      <c r="F83" s="425">
        <v>4.2433905806320699E-2</v>
      </c>
      <c r="G83" s="425">
        <v>4.2433905806320699E-2</v>
      </c>
      <c r="H83" s="425">
        <v>4.2433905806320699E-2</v>
      </c>
      <c r="I83" s="425">
        <v>4.2433905806320699E-2</v>
      </c>
      <c r="J83" s="425">
        <v>4.2433905806320699E-2</v>
      </c>
      <c r="K83" s="425">
        <v>4.2433905806320699E-2</v>
      </c>
      <c r="L83" s="425">
        <v>4.2433905806320699E-2</v>
      </c>
      <c r="M83" s="425">
        <v>4.2433905806320699E-2</v>
      </c>
      <c r="N83" s="425">
        <v>4.2433905806320699E-2</v>
      </c>
      <c r="O83" s="425">
        <v>4.2433905806320699E-2</v>
      </c>
      <c r="P83" s="425">
        <v>4.2433905806320699E-2</v>
      </c>
      <c r="Q83" s="425">
        <v>4.2433905806320699E-2</v>
      </c>
      <c r="R83" s="425">
        <v>4.2433905806320699E-2</v>
      </c>
      <c r="S83" s="425">
        <v>4.2433905806320699E-2</v>
      </c>
      <c r="T83" s="425">
        <v>4.2433905806320699E-2</v>
      </c>
      <c r="U83" s="425">
        <v>4.2433905806320699E-2</v>
      </c>
      <c r="V83" s="474">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3" t="s">
        <v>169</v>
      </c>
      <c r="D84" s="425">
        <v>3.7401157078034604E-2</v>
      </c>
      <c r="E84" s="425">
        <v>3.7401157078034604E-2</v>
      </c>
      <c r="F84" s="425">
        <v>3.7401157078034604E-2</v>
      </c>
      <c r="G84" s="425">
        <v>3.7401157078034604E-2</v>
      </c>
      <c r="H84" s="425">
        <v>3.7401157078034604E-2</v>
      </c>
      <c r="I84" s="425">
        <v>3.7401157078034604E-2</v>
      </c>
      <c r="J84" s="425">
        <v>3.7401157078034604E-2</v>
      </c>
      <c r="K84" s="425">
        <v>3.7401157078034604E-2</v>
      </c>
      <c r="L84" s="425">
        <v>3.7401157078034604E-2</v>
      </c>
      <c r="M84" s="425">
        <v>3.7401157078034604E-2</v>
      </c>
      <c r="N84" s="425">
        <v>3.7401157078034604E-2</v>
      </c>
      <c r="O84" s="425">
        <v>3.7401157078034604E-2</v>
      </c>
      <c r="P84" s="425">
        <v>3.7401157078034604E-2</v>
      </c>
      <c r="Q84" s="425">
        <v>3.7401157078034604E-2</v>
      </c>
      <c r="R84" s="425">
        <v>3.7401157078034604E-2</v>
      </c>
      <c r="S84" s="425">
        <v>3.7401157078034604E-2</v>
      </c>
      <c r="T84" s="425">
        <v>3.7401157078034604E-2</v>
      </c>
      <c r="U84" s="425">
        <v>3.7401157078034604E-2</v>
      </c>
      <c r="V84" s="474">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3" t="s">
        <v>171</v>
      </c>
      <c r="D85" s="425">
        <v>6.716112885599955E-2</v>
      </c>
      <c r="E85" s="425">
        <v>6.716112885599955E-2</v>
      </c>
      <c r="F85" s="425">
        <v>6.716112885599955E-2</v>
      </c>
      <c r="G85" s="425">
        <v>6.716112885599955E-2</v>
      </c>
      <c r="H85" s="425">
        <v>6.716112885599955E-2</v>
      </c>
      <c r="I85" s="425">
        <v>6.716112885599955E-2</v>
      </c>
      <c r="J85" s="425">
        <v>6.716112885599955E-2</v>
      </c>
      <c r="K85" s="425">
        <v>6.716112885599955E-2</v>
      </c>
      <c r="L85" s="425">
        <v>6.716112885599955E-2</v>
      </c>
      <c r="M85" s="425">
        <v>6.716112885599955E-2</v>
      </c>
      <c r="N85" s="425">
        <v>6.716112885599955E-2</v>
      </c>
      <c r="O85" s="425">
        <v>6.716112885599955E-2</v>
      </c>
      <c r="P85" s="425">
        <v>6.716112885599955E-2</v>
      </c>
      <c r="Q85" s="425">
        <v>6.716112885599955E-2</v>
      </c>
      <c r="R85" s="425">
        <v>6.716112885599955E-2</v>
      </c>
      <c r="S85" s="425">
        <v>6.716112885599955E-2</v>
      </c>
      <c r="T85" s="425">
        <v>6.716112885599955E-2</v>
      </c>
      <c r="U85" s="425">
        <v>6.716112885599955E-2</v>
      </c>
      <c r="V85" s="474">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5" t="s">
        <v>170</v>
      </c>
      <c r="D86" s="425">
        <v>2.6831521212688499E-2</v>
      </c>
      <c r="E86" s="425">
        <v>2.6831521212688499E-2</v>
      </c>
      <c r="F86" s="425">
        <v>2.6831521212688499E-2</v>
      </c>
      <c r="G86" s="425">
        <v>2.6831521212688499E-2</v>
      </c>
      <c r="H86" s="425">
        <v>2.6831521212688499E-2</v>
      </c>
      <c r="I86" s="425">
        <v>2.6831521212688499E-2</v>
      </c>
      <c r="J86" s="425">
        <v>2.6831521212688499E-2</v>
      </c>
      <c r="K86" s="425">
        <v>2.6831521212688499E-2</v>
      </c>
      <c r="L86" s="425">
        <v>2.6831521212688499E-2</v>
      </c>
      <c r="M86" s="425">
        <v>2.6831521212688499E-2</v>
      </c>
      <c r="N86" s="425">
        <v>2.6831521212688499E-2</v>
      </c>
      <c r="O86" s="425">
        <v>2.6831521212688499E-2</v>
      </c>
      <c r="P86" s="425">
        <v>2.6831521212688499E-2</v>
      </c>
      <c r="Q86" s="425">
        <v>2.6831521212688499E-2</v>
      </c>
      <c r="R86" s="425">
        <v>2.6831521212688499E-2</v>
      </c>
      <c r="S86" s="425">
        <v>2.6831521212688499E-2</v>
      </c>
      <c r="T86" s="425">
        <v>2.6831521212688499E-2</v>
      </c>
      <c r="U86" s="425">
        <v>2.6831521212688499E-2</v>
      </c>
      <c r="V86" s="474">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3" t="s">
        <v>172</v>
      </c>
      <c r="D87" s="425">
        <v>2.78911518294492E-2</v>
      </c>
      <c r="E87" s="425">
        <v>2.78911518294492E-2</v>
      </c>
      <c r="F87" s="425">
        <v>2.78911518294492E-2</v>
      </c>
      <c r="G87" s="425">
        <v>2.78911518294492E-2</v>
      </c>
      <c r="H87" s="425">
        <v>2.78911518294492E-2</v>
      </c>
      <c r="I87" s="425">
        <v>2.78911518294492E-2</v>
      </c>
      <c r="J87" s="425">
        <v>2.78911518294492E-2</v>
      </c>
      <c r="K87" s="425">
        <v>2.78911518294492E-2</v>
      </c>
      <c r="L87" s="425">
        <v>2.78911518294492E-2</v>
      </c>
      <c r="M87" s="425">
        <v>2.78911518294492E-2</v>
      </c>
      <c r="N87" s="425">
        <v>2.78911518294492E-2</v>
      </c>
      <c r="O87" s="425">
        <v>2.78911518294492E-2</v>
      </c>
      <c r="P87" s="425">
        <v>2.78911518294492E-2</v>
      </c>
      <c r="Q87" s="425">
        <v>2.78911518294492E-2</v>
      </c>
      <c r="R87" s="425">
        <v>2.78911518294492E-2</v>
      </c>
      <c r="S87" s="425">
        <v>2.78911518294492E-2</v>
      </c>
      <c r="T87" s="425">
        <v>2.78911518294492E-2</v>
      </c>
      <c r="U87" s="425">
        <v>2.78911518294492E-2</v>
      </c>
      <c r="V87" s="474">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3" t="s">
        <v>173</v>
      </c>
      <c r="D88" s="425">
        <v>3.0833925412841603E-2</v>
      </c>
      <c r="E88" s="425">
        <v>3.0833925412841603E-2</v>
      </c>
      <c r="F88" s="425">
        <v>3.0833925412841603E-2</v>
      </c>
      <c r="G88" s="425">
        <v>3.0833925412841603E-2</v>
      </c>
      <c r="H88" s="425">
        <v>3.0833925412841603E-2</v>
      </c>
      <c r="I88" s="425">
        <v>3.0833925412841603E-2</v>
      </c>
      <c r="J88" s="425">
        <v>3.0833925412841603E-2</v>
      </c>
      <c r="K88" s="425">
        <v>3.0833925412841603E-2</v>
      </c>
      <c r="L88" s="425">
        <v>3.0833925412841603E-2</v>
      </c>
      <c r="M88" s="425">
        <v>3.0833925412841603E-2</v>
      </c>
      <c r="N88" s="425">
        <v>3.0833925412841603E-2</v>
      </c>
      <c r="O88" s="425">
        <v>3.0833925412841603E-2</v>
      </c>
      <c r="P88" s="425">
        <v>3.0833925412841603E-2</v>
      </c>
      <c r="Q88" s="425">
        <v>3.0833925412841603E-2</v>
      </c>
      <c r="R88" s="425">
        <v>3.0833925412841603E-2</v>
      </c>
      <c r="S88" s="425">
        <v>3.0833925412841603E-2</v>
      </c>
      <c r="T88" s="425">
        <v>3.0833925412841603E-2</v>
      </c>
      <c r="U88" s="425">
        <v>3.0833925412841603E-2</v>
      </c>
      <c r="V88" s="474">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3" t="s">
        <v>174</v>
      </c>
      <c r="D89" s="425">
        <v>2.9148671958354602E-2</v>
      </c>
      <c r="E89" s="425">
        <v>2.9148671958354602E-2</v>
      </c>
      <c r="F89" s="425">
        <v>2.9148671958354602E-2</v>
      </c>
      <c r="G89" s="425">
        <v>2.9148671958354602E-2</v>
      </c>
      <c r="H89" s="425">
        <v>2.9148671958354602E-2</v>
      </c>
      <c r="I89" s="425">
        <v>2.9148671958354602E-2</v>
      </c>
      <c r="J89" s="425">
        <v>2.9148671958354602E-2</v>
      </c>
      <c r="K89" s="425">
        <v>2.9148671958354602E-2</v>
      </c>
      <c r="L89" s="425">
        <v>2.9148671958354602E-2</v>
      </c>
      <c r="M89" s="425">
        <v>2.9148671958354602E-2</v>
      </c>
      <c r="N89" s="425">
        <v>2.9148671958354602E-2</v>
      </c>
      <c r="O89" s="425">
        <v>2.9148671958354602E-2</v>
      </c>
      <c r="P89" s="425">
        <v>2.9148671958354602E-2</v>
      </c>
      <c r="Q89" s="425">
        <v>2.9148671958354602E-2</v>
      </c>
      <c r="R89" s="425">
        <v>2.9148671958354602E-2</v>
      </c>
      <c r="S89" s="425">
        <v>2.9148671958354602E-2</v>
      </c>
      <c r="T89" s="425">
        <v>2.9148671958354602E-2</v>
      </c>
      <c r="U89" s="425">
        <v>2.9148671958354602E-2</v>
      </c>
      <c r="V89" s="474">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3" t="s">
        <v>175</v>
      </c>
      <c r="D90" s="425">
        <v>3.1106728579530601E-2</v>
      </c>
      <c r="E90" s="425">
        <v>3.1106728579530601E-2</v>
      </c>
      <c r="F90" s="425">
        <v>3.1106728579530601E-2</v>
      </c>
      <c r="G90" s="425">
        <v>3.1106728579530601E-2</v>
      </c>
      <c r="H90" s="425">
        <v>3.1106728579530601E-2</v>
      </c>
      <c r="I90" s="425">
        <v>3.1106728579530601E-2</v>
      </c>
      <c r="J90" s="425">
        <v>3.1106728579530601E-2</v>
      </c>
      <c r="K90" s="425">
        <v>3.1106728579530601E-2</v>
      </c>
      <c r="L90" s="425">
        <v>3.1106728579530601E-2</v>
      </c>
      <c r="M90" s="425">
        <v>3.1106728579530601E-2</v>
      </c>
      <c r="N90" s="425">
        <v>3.1106728579530601E-2</v>
      </c>
      <c r="O90" s="425">
        <v>3.1106728579530601E-2</v>
      </c>
      <c r="P90" s="425">
        <v>3.1106728579530601E-2</v>
      </c>
      <c r="Q90" s="425">
        <v>3.1106728579530601E-2</v>
      </c>
      <c r="R90" s="425">
        <v>3.1106728579530601E-2</v>
      </c>
      <c r="S90" s="425">
        <v>3.1106728579530601E-2</v>
      </c>
      <c r="T90" s="425">
        <v>3.1106728579530601E-2</v>
      </c>
      <c r="U90" s="425">
        <v>3.1106728579530601E-2</v>
      </c>
      <c r="V90" s="474">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5" t="s">
        <v>176</v>
      </c>
      <c r="D91" s="425">
        <v>3.7018951210943396E-2</v>
      </c>
      <c r="E91" s="425">
        <v>3.7018951210943396E-2</v>
      </c>
      <c r="F91" s="425">
        <v>3.7018951210943396E-2</v>
      </c>
      <c r="G91" s="425">
        <v>3.7018951210943396E-2</v>
      </c>
      <c r="H91" s="425">
        <v>3.7018951210943396E-2</v>
      </c>
      <c r="I91" s="425">
        <v>3.7018951210943396E-2</v>
      </c>
      <c r="J91" s="425">
        <v>3.7018951210943396E-2</v>
      </c>
      <c r="K91" s="425">
        <v>3.7018951210943396E-2</v>
      </c>
      <c r="L91" s="425">
        <v>3.7018951210943396E-2</v>
      </c>
      <c r="M91" s="425">
        <v>3.7018951210943396E-2</v>
      </c>
      <c r="N91" s="425">
        <v>3.7018951210943396E-2</v>
      </c>
      <c r="O91" s="425">
        <v>3.7018951210943396E-2</v>
      </c>
      <c r="P91" s="425">
        <v>3.7018951210943396E-2</v>
      </c>
      <c r="Q91" s="425">
        <v>3.7018951210943396E-2</v>
      </c>
      <c r="R91" s="425">
        <v>3.7018951210943396E-2</v>
      </c>
      <c r="S91" s="425">
        <v>3.7018951210943396E-2</v>
      </c>
      <c r="T91" s="425">
        <v>3.7018951210943396E-2</v>
      </c>
      <c r="U91" s="425">
        <v>3.7018951210943396E-2</v>
      </c>
      <c r="V91" s="474">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5" t="s">
        <v>177</v>
      </c>
      <c r="D92" s="425">
        <v>3.4277048072211304E-2</v>
      </c>
      <c r="E92" s="425">
        <v>3.4277048072211304E-2</v>
      </c>
      <c r="F92" s="425">
        <v>3.4277048072211304E-2</v>
      </c>
      <c r="G92" s="425">
        <v>3.4277048072211304E-2</v>
      </c>
      <c r="H92" s="425">
        <v>3.4277048072211304E-2</v>
      </c>
      <c r="I92" s="425">
        <v>3.4277048072211304E-2</v>
      </c>
      <c r="J92" s="425">
        <v>3.4277048072211304E-2</v>
      </c>
      <c r="K92" s="425">
        <v>3.4277048072211304E-2</v>
      </c>
      <c r="L92" s="425">
        <v>3.4277048072211304E-2</v>
      </c>
      <c r="M92" s="425">
        <v>3.4277048072211304E-2</v>
      </c>
      <c r="N92" s="425">
        <v>3.4277048072211304E-2</v>
      </c>
      <c r="O92" s="425">
        <v>3.4277048072211304E-2</v>
      </c>
      <c r="P92" s="425">
        <v>3.4277048072211304E-2</v>
      </c>
      <c r="Q92" s="425">
        <v>3.4277048072211304E-2</v>
      </c>
      <c r="R92" s="425">
        <v>3.4277048072211304E-2</v>
      </c>
      <c r="S92" s="425">
        <v>3.4277048072211304E-2</v>
      </c>
      <c r="T92" s="425">
        <v>3.4277048072211304E-2</v>
      </c>
      <c r="U92" s="425">
        <v>3.4277048072211304E-2</v>
      </c>
      <c r="V92" s="474">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3" t="s">
        <v>178</v>
      </c>
      <c r="D93" s="425">
        <v>3.2408349693693099E-2</v>
      </c>
      <c r="E93" s="425">
        <v>3.2408349693693099E-2</v>
      </c>
      <c r="F93" s="425">
        <v>3.2408349693693099E-2</v>
      </c>
      <c r="G93" s="425">
        <v>3.2408349693693099E-2</v>
      </c>
      <c r="H93" s="425">
        <v>3.2408349693693099E-2</v>
      </c>
      <c r="I93" s="425">
        <v>3.2408349693693099E-2</v>
      </c>
      <c r="J93" s="425">
        <v>3.2408349693693099E-2</v>
      </c>
      <c r="K93" s="425">
        <v>3.2408349693693099E-2</v>
      </c>
      <c r="L93" s="425">
        <v>3.2408349693693099E-2</v>
      </c>
      <c r="M93" s="425">
        <v>3.2408349693693099E-2</v>
      </c>
      <c r="N93" s="425">
        <v>3.2408349693693099E-2</v>
      </c>
      <c r="O93" s="425">
        <v>3.2408349693693099E-2</v>
      </c>
      <c r="P93" s="425">
        <v>3.2408349693693099E-2</v>
      </c>
      <c r="Q93" s="425">
        <v>3.2408349693693099E-2</v>
      </c>
      <c r="R93" s="425">
        <v>3.2408349693693099E-2</v>
      </c>
      <c r="S93" s="425">
        <v>3.2408349693693099E-2</v>
      </c>
      <c r="T93" s="425">
        <v>3.2408349693693099E-2</v>
      </c>
      <c r="U93" s="425">
        <v>3.2408349693693099E-2</v>
      </c>
      <c r="V93" s="474">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3" t="s">
        <v>179</v>
      </c>
      <c r="D94" s="425">
        <v>3.5868376495314401E-2</v>
      </c>
      <c r="E94" s="425">
        <v>3.5868376495314401E-2</v>
      </c>
      <c r="F94" s="425">
        <v>3.5868376495314401E-2</v>
      </c>
      <c r="G94" s="425">
        <v>3.5868376495314401E-2</v>
      </c>
      <c r="H94" s="425">
        <v>3.5868376495314401E-2</v>
      </c>
      <c r="I94" s="425">
        <v>3.5868376495314401E-2</v>
      </c>
      <c r="J94" s="425">
        <v>3.5868376495314401E-2</v>
      </c>
      <c r="K94" s="425">
        <v>3.5868376495314401E-2</v>
      </c>
      <c r="L94" s="425">
        <v>3.5868376495314401E-2</v>
      </c>
      <c r="M94" s="425">
        <v>3.5868376495314401E-2</v>
      </c>
      <c r="N94" s="425">
        <v>3.5868376495314401E-2</v>
      </c>
      <c r="O94" s="425">
        <v>3.5868376495314401E-2</v>
      </c>
      <c r="P94" s="425">
        <v>3.5868376495314401E-2</v>
      </c>
      <c r="Q94" s="425">
        <v>3.5868376495314401E-2</v>
      </c>
      <c r="R94" s="425">
        <v>3.5868376495314401E-2</v>
      </c>
      <c r="S94" s="425">
        <v>3.5868376495314401E-2</v>
      </c>
      <c r="T94" s="425">
        <v>3.5868376495314401E-2</v>
      </c>
      <c r="U94" s="425">
        <v>3.5868376495314401E-2</v>
      </c>
      <c r="V94" s="474">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5" t="s">
        <v>180</v>
      </c>
      <c r="D95" s="425">
        <v>2.57829114600703E-2</v>
      </c>
      <c r="E95" s="425">
        <v>2.57829114600703E-2</v>
      </c>
      <c r="F95" s="425">
        <v>2.57829114600703E-2</v>
      </c>
      <c r="G95" s="425">
        <v>2.57829114600703E-2</v>
      </c>
      <c r="H95" s="425">
        <v>2.57829114600703E-2</v>
      </c>
      <c r="I95" s="425">
        <v>2.57829114600703E-2</v>
      </c>
      <c r="J95" s="425">
        <v>2.57829114600703E-2</v>
      </c>
      <c r="K95" s="425">
        <v>2.57829114600703E-2</v>
      </c>
      <c r="L95" s="425">
        <v>2.57829114600703E-2</v>
      </c>
      <c r="M95" s="425">
        <v>2.57829114600703E-2</v>
      </c>
      <c r="N95" s="425">
        <v>2.57829114600703E-2</v>
      </c>
      <c r="O95" s="425">
        <v>2.57829114600703E-2</v>
      </c>
      <c r="P95" s="425">
        <v>2.57829114600703E-2</v>
      </c>
      <c r="Q95" s="425">
        <v>2.57829114600703E-2</v>
      </c>
      <c r="R95" s="425">
        <v>2.57829114600703E-2</v>
      </c>
      <c r="S95" s="425">
        <v>2.57829114600703E-2</v>
      </c>
      <c r="T95" s="425">
        <v>2.57829114600703E-2</v>
      </c>
      <c r="U95" s="425">
        <v>2.57829114600703E-2</v>
      </c>
      <c r="V95" s="474">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3" t="s">
        <v>181</v>
      </c>
      <c r="D96" s="425">
        <v>3.0212961570685301E-2</v>
      </c>
      <c r="E96" s="425">
        <v>3.0212961570685301E-2</v>
      </c>
      <c r="F96" s="425">
        <v>3.0212961570685301E-2</v>
      </c>
      <c r="G96" s="425">
        <v>3.0212961570685301E-2</v>
      </c>
      <c r="H96" s="425">
        <v>3.0212961570685301E-2</v>
      </c>
      <c r="I96" s="425">
        <v>3.0212961570685301E-2</v>
      </c>
      <c r="J96" s="425">
        <v>3.0212961570685301E-2</v>
      </c>
      <c r="K96" s="425">
        <v>3.0212961570685301E-2</v>
      </c>
      <c r="L96" s="425">
        <v>3.0212961570685301E-2</v>
      </c>
      <c r="M96" s="425">
        <v>3.0212961570685301E-2</v>
      </c>
      <c r="N96" s="425">
        <v>3.0212961570685301E-2</v>
      </c>
      <c r="O96" s="425">
        <v>3.0212961570685301E-2</v>
      </c>
      <c r="P96" s="425">
        <v>3.0212961570685301E-2</v>
      </c>
      <c r="Q96" s="425">
        <v>3.0212961570685301E-2</v>
      </c>
      <c r="R96" s="425">
        <v>3.0212961570685301E-2</v>
      </c>
      <c r="S96" s="425">
        <v>3.0212961570685301E-2</v>
      </c>
      <c r="T96" s="425">
        <v>3.0212961570685301E-2</v>
      </c>
      <c r="U96" s="425">
        <v>3.0212961570685301E-2</v>
      </c>
      <c r="V96" s="474">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3" t="s">
        <v>182</v>
      </c>
      <c r="D97" s="425">
        <v>2.83790793573068E-2</v>
      </c>
      <c r="E97" s="425">
        <v>2.83790793573068E-2</v>
      </c>
      <c r="F97" s="425">
        <v>2.83790793573068E-2</v>
      </c>
      <c r="G97" s="425">
        <v>2.83790793573068E-2</v>
      </c>
      <c r="H97" s="425">
        <v>2.83790793573068E-2</v>
      </c>
      <c r="I97" s="425">
        <v>2.83790793573068E-2</v>
      </c>
      <c r="J97" s="425">
        <v>2.83790793573068E-2</v>
      </c>
      <c r="K97" s="425">
        <v>2.83790793573068E-2</v>
      </c>
      <c r="L97" s="425">
        <v>2.83790793573068E-2</v>
      </c>
      <c r="M97" s="425">
        <v>2.83790793573068E-2</v>
      </c>
      <c r="N97" s="425">
        <v>2.83790793573068E-2</v>
      </c>
      <c r="O97" s="425">
        <v>2.83790793573068E-2</v>
      </c>
      <c r="P97" s="425">
        <v>2.83790793573068E-2</v>
      </c>
      <c r="Q97" s="425">
        <v>2.83790793573068E-2</v>
      </c>
      <c r="R97" s="425">
        <v>2.83790793573068E-2</v>
      </c>
      <c r="S97" s="425">
        <v>2.83790793573068E-2</v>
      </c>
      <c r="T97" s="425">
        <v>2.83790793573068E-2</v>
      </c>
      <c r="U97" s="425">
        <v>2.83790793573068E-2</v>
      </c>
      <c r="V97" s="474">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3" t="s">
        <v>183</v>
      </c>
      <c r="D98" s="425">
        <v>3.3353161306363802E-2</v>
      </c>
      <c r="E98" s="425">
        <v>3.3353161306363802E-2</v>
      </c>
      <c r="F98" s="425">
        <v>3.3353161306363802E-2</v>
      </c>
      <c r="G98" s="425">
        <v>3.3353161306363802E-2</v>
      </c>
      <c r="H98" s="425">
        <v>3.3353161306363802E-2</v>
      </c>
      <c r="I98" s="425">
        <v>3.3353161306363802E-2</v>
      </c>
      <c r="J98" s="425">
        <v>3.3353161306363802E-2</v>
      </c>
      <c r="K98" s="425">
        <v>3.3353161306363802E-2</v>
      </c>
      <c r="L98" s="425">
        <v>3.3353161306363802E-2</v>
      </c>
      <c r="M98" s="425">
        <v>3.3353161306363802E-2</v>
      </c>
      <c r="N98" s="425">
        <v>3.3353161306363802E-2</v>
      </c>
      <c r="O98" s="425">
        <v>3.3353161306363802E-2</v>
      </c>
      <c r="P98" s="425">
        <v>3.3353161306363802E-2</v>
      </c>
      <c r="Q98" s="425">
        <v>3.3353161306363802E-2</v>
      </c>
      <c r="R98" s="425">
        <v>3.3353161306363802E-2</v>
      </c>
      <c r="S98" s="425">
        <v>3.3353161306363802E-2</v>
      </c>
      <c r="T98" s="425">
        <v>3.3353161306363802E-2</v>
      </c>
      <c r="U98" s="425">
        <v>3.3353161306363802E-2</v>
      </c>
      <c r="V98" s="474">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3" t="s">
        <v>184</v>
      </c>
      <c r="D99" s="425">
        <v>3.4963412035583605E-2</v>
      </c>
      <c r="E99" s="425">
        <v>3.4963412035583605E-2</v>
      </c>
      <c r="F99" s="425">
        <v>3.4963412035583605E-2</v>
      </c>
      <c r="G99" s="425">
        <v>3.4963412035583605E-2</v>
      </c>
      <c r="H99" s="425">
        <v>3.4963412035583605E-2</v>
      </c>
      <c r="I99" s="425">
        <v>3.4963412035583605E-2</v>
      </c>
      <c r="J99" s="425">
        <v>3.4963412035583605E-2</v>
      </c>
      <c r="K99" s="425">
        <v>3.4963412035583605E-2</v>
      </c>
      <c r="L99" s="425">
        <v>3.4963412035583605E-2</v>
      </c>
      <c r="M99" s="425">
        <v>3.4963412035583605E-2</v>
      </c>
      <c r="N99" s="425">
        <v>3.4963412035583605E-2</v>
      </c>
      <c r="O99" s="425">
        <v>3.4963412035583605E-2</v>
      </c>
      <c r="P99" s="425">
        <v>3.4963412035583605E-2</v>
      </c>
      <c r="Q99" s="425">
        <v>3.4963412035583605E-2</v>
      </c>
      <c r="R99" s="425">
        <v>3.4963412035583605E-2</v>
      </c>
      <c r="S99" s="425">
        <v>3.4963412035583605E-2</v>
      </c>
      <c r="T99" s="425">
        <v>3.4963412035583605E-2</v>
      </c>
      <c r="U99" s="425">
        <v>3.4963412035583605E-2</v>
      </c>
      <c r="V99" s="474">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3" t="s">
        <v>185</v>
      </c>
      <c r="D100" s="425">
        <v>2.7377778478138902E-2</v>
      </c>
      <c r="E100" s="425">
        <v>2.7377778478138902E-2</v>
      </c>
      <c r="F100" s="425">
        <v>2.7377778478138902E-2</v>
      </c>
      <c r="G100" s="425">
        <v>2.7377778478138902E-2</v>
      </c>
      <c r="H100" s="425">
        <v>2.7377778478138902E-2</v>
      </c>
      <c r="I100" s="425">
        <v>2.7377778478138902E-2</v>
      </c>
      <c r="J100" s="425">
        <v>2.7377778478138902E-2</v>
      </c>
      <c r="K100" s="425">
        <v>2.7377778478138902E-2</v>
      </c>
      <c r="L100" s="425">
        <v>2.7377778478138902E-2</v>
      </c>
      <c r="M100" s="425">
        <v>2.7377778478138902E-2</v>
      </c>
      <c r="N100" s="425">
        <v>2.7377778478138902E-2</v>
      </c>
      <c r="O100" s="425">
        <v>2.7377778478138902E-2</v>
      </c>
      <c r="P100" s="425">
        <v>2.7377778478138902E-2</v>
      </c>
      <c r="Q100" s="425">
        <v>2.7377778478138902E-2</v>
      </c>
      <c r="R100" s="425">
        <v>2.7377778478138902E-2</v>
      </c>
      <c r="S100" s="425">
        <v>2.7377778478138902E-2</v>
      </c>
      <c r="T100" s="425">
        <v>2.7377778478138902E-2</v>
      </c>
      <c r="U100" s="425">
        <v>2.7377778478138902E-2</v>
      </c>
      <c r="V100" s="474">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3" t="s">
        <v>186</v>
      </c>
      <c r="D101" s="425">
        <v>3.8766395769231105E-2</v>
      </c>
      <c r="E101" s="425">
        <v>3.8766395769231105E-2</v>
      </c>
      <c r="F101" s="425">
        <v>3.8766395769231105E-2</v>
      </c>
      <c r="G101" s="425">
        <v>3.8766395769231105E-2</v>
      </c>
      <c r="H101" s="425">
        <v>3.8766395769231105E-2</v>
      </c>
      <c r="I101" s="425">
        <v>3.8766395769231105E-2</v>
      </c>
      <c r="J101" s="425">
        <v>3.8766395769231105E-2</v>
      </c>
      <c r="K101" s="425">
        <v>3.8766395769231105E-2</v>
      </c>
      <c r="L101" s="425">
        <v>3.8766395769231105E-2</v>
      </c>
      <c r="M101" s="425">
        <v>3.8766395769231105E-2</v>
      </c>
      <c r="N101" s="425">
        <v>3.8766395769231105E-2</v>
      </c>
      <c r="O101" s="425">
        <v>3.8766395769231105E-2</v>
      </c>
      <c r="P101" s="425">
        <v>3.8766395769231105E-2</v>
      </c>
      <c r="Q101" s="425">
        <v>3.8766395769231105E-2</v>
      </c>
      <c r="R101" s="425">
        <v>3.8766395769231105E-2</v>
      </c>
      <c r="S101" s="425">
        <v>3.8766395769231105E-2</v>
      </c>
      <c r="T101" s="425">
        <v>3.8766395769231105E-2</v>
      </c>
      <c r="U101" s="425">
        <v>3.8766395769231105E-2</v>
      </c>
      <c r="V101" s="474">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3" t="s">
        <v>187</v>
      </c>
      <c r="D102" s="425">
        <v>2.7079811232252803E-2</v>
      </c>
      <c r="E102" s="425">
        <v>2.7079811232252803E-2</v>
      </c>
      <c r="F102" s="425">
        <v>2.7079811232252803E-2</v>
      </c>
      <c r="G102" s="425">
        <v>2.7079811232252803E-2</v>
      </c>
      <c r="H102" s="425">
        <v>2.7079811232252803E-2</v>
      </c>
      <c r="I102" s="425">
        <v>2.7079811232252803E-2</v>
      </c>
      <c r="J102" s="425">
        <v>2.7079811232252803E-2</v>
      </c>
      <c r="K102" s="425">
        <v>2.7079811232252803E-2</v>
      </c>
      <c r="L102" s="425">
        <v>2.7079811232252803E-2</v>
      </c>
      <c r="M102" s="425">
        <v>2.7079811232252803E-2</v>
      </c>
      <c r="N102" s="425">
        <v>2.7079811232252803E-2</v>
      </c>
      <c r="O102" s="425">
        <v>2.7079811232252803E-2</v>
      </c>
      <c r="P102" s="425">
        <v>2.7079811232252803E-2</v>
      </c>
      <c r="Q102" s="425">
        <v>2.7079811232252803E-2</v>
      </c>
      <c r="R102" s="425">
        <v>2.7079811232252803E-2</v>
      </c>
      <c r="S102" s="425">
        <v>2.7079811232252803E-2</v>
      </c>
      <c r="T102" s="425">
        <v>2.7079811232252803E-2</v>
      </c>
      <c r="U102" s="425">
        <v>2.7079811232252803E-2</v>
      </c>
      <c r="V102" s="474">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3" t="s">
        <v>188</v>
      </c>
      <c r="D103" s="425">
        <v>2.77000810036565E-2</v>
      </c>
      <c r="E103" s="425">
        <v>2.77000810036565E-2</v>
      </c>
      <c r="F103" s="425">
        <v>2.77000810036565E-2</v>
      </c>
      <c r="G103" s="425">
        <v>2.77000810036565E-2</v>
      </c>
      <c r="H103" s="425">
        <v>2.77000810036565E-2</v>
      </c>
      <c r="I103" s="425">
        <v>2.77000810036565E-2</v>
      </c>
      <c r="J103" s="425">
        <v>2.77000810036565E-2</v>
      </c>
      <c r="K103" s="425">
        <v>2.77000810036565E-2</v>
      </c>
      <c r="L103" s="425">
        <v>2.77000810036565E-2</v>
      </c>
      <c r="M103" s="425">
        <v>2.77000810036565E-2</v>
      </c>
      <c r="N103" s="425">
        <v>2.77000810036565E-2</v>
      </c>
      <c r="O103" s="425">
        <v>2.77000810036565E-2</v>
      </c>
      <c r="P103" s="425">
        <v>2.77000810036565E-2</v>
      </c>
      <c r="Q103" s="425">
        <v>2.77000810036565E-2</v>
      </c>
      <c r="R103" s="425">
        <v>2.77000810036565E-2</v>
      </c>
      <c r="S103" s="425">
        <v>2.77000810036565E-2</v>
      </c>
      <c r="T103" s="425">
        <v>2.77000810036565E-2</v>
      </c>
      <c r="U103" s="425">
        <v>2.77000810036565E-2</v>
      </c>
      <c r="V103" s="474">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5" t="s">
        <v>189</v>
      </c>
      <c r="D104" s="425">
        <v>3.3371228168305497E-2</v>
      </c>
      <c r="E104" s="425">
        <v>3.3371228168305497E-2</v>
      </c>
      <c r="F104" s="425">
        <v>3.3371228168305497E-2</v>
      </c>
      <c r="G104" s="425">
        <v>3.3371228168305497E-2</v>
      </c>
      <c r="H104" s="425">
        <v>3.3371228168305497E-2</v>
      </c>
      <c r="I104" s="425">
        <v>3.3371228168305497E-2</v>
      </c>
      <c r="J104" s="425">
        <v>3.3371228168305497E-2</v>
      </c>
      <c r="K104" s="425">
        <v>3.3371228168305497E-2</v>
      </c>
      <c r="L104" s="425">
        <v>3.3371228168305497E-2</v>
      </c>
      <c r="M104" s="425">
        <v>3.3371228168305497E-2</v>
      </c>
      <c r="N104" s="425">
        <v>3.3371228168305497E-2</v>
      </c>
      <c r="O104" s="425">
        <v>3.3371228168305497E-2</v>
      </c>
      <c r="P104" s="425">
        <v>3.3371228168305497E-2</v>
      </c>
      <c r="Q104" s="425">
        <v>3.3371228168305497E-2</v>
      </c>
      <c r="R104" s="425">
        <v>3.3371228168305497E-2</v>
      </c>
      <c r="S104" s="425">
        <v>3.3371228168305497E-2</v>
      </c>
      <c r="T104" s="425">
        <v>3.3371228168305497E-2</v>
      </c>
      <c r="U104" s="425">
        <v>3.3371228168305497E-2</v>
      </c>
      <c r="V104" s="474">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5" t="s">
        <v>190</v>
      </c>
      <c r="D105" s="425">
        <v>3.40286199739359E-2</v>
      </c>
      <c r="E105" s="425">
        <v>3.40286199739359E-2</v>
      </c>
      <c r="F105" s="425">
        <v>3.40286199739359E-2</v>
      </c>
      <c r="G105" s="425">
        <v>3.40286199739359E-2</v>
      </c>
      <c r="H105" s="425">
        <v>3.40286199739359E-2</v>
      </c>
      <c r="I105" s="425">
        <v>3.40286199739359E-2</v>
      </c>
      <c r="J105" s="425">
        <v>3.40286199739359E-2</v>
      </c>
      <c r="K105" s="425">
        <v>3.40286199739359E-2</v>
      </c>
      <c r="L105" s="425">
        <v>3.40286199739359E-2</v>
      </c>
      <c r="M105" s="425">
        <v>3.40286199739359E-2</v>
      </c>
      <c r="N105" s="425">
        <v>3.40286199739359E-2</v>
      </c>
      <c r="O105" s="425">
        <v>3.40286199739359E-2</v>
      </c>
      <c r="P105" s="425">
        <v>3.40286199739359E-2</v>
      </c>
      <c r="Q105" s="425">
        <v>3.40286199739359E-2</v>
      </c>
      <c r="R105" s="425">
        <v>3.40286199739359E-2</v>
      </c>
      <c r="S105" s="425">
        <v>3.40286199739359E-2</v>
      </c>
      <c r="T105" s="425">
        <v>3.40286199739359E-2</v>
      </c>
      <c r="U105" s="425">
        <v>3.40286199739359E-2</v>
      </c>
      <c r="V105" s="474">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5" t="s">
        <v>191</v>
      </c>
      <c r="D106" s="425">
        <v>2.80725472179814E-2</v>
      </c>
      <c r="E106" s="425">
        <v>2.80725472179814E-2</v>
      </c>
      <c r="F106" s="425">
        <v>2.80725472179814E-2</v>
      </c>
      <c r="G106" s="425">
        <v>2.80725472179814E-2</v>
      </c>
      <c r="H106" s="425">
        <v>2.80725472179814E-2</v>
      </c>
      <c r="I106" s="425">
        <v>2.80725472179814E-2</v>
      </c>
      <c r="J106" s="425">
        <v>2.80725472179814E-2</v>
      </c>
      <c r="K106" s="425">
        <v>2.80725472179814E-2</v>
      </c>
      <c r="L106" s="425">
        <v>2.80725472179814E-2</v>
      </c>
      <c r="M106" s="425">
        <v>2.80725472179814E-2</v>
      </c>
      <c r="N106" s="425">
        <v>2.80725472179814E-2</v>
      </c>
      <c r="O106" s="425">
        <v>2.80725472179814E-2</v>
      </c>
      <c r="P106" s="425">
        <v>2.80725472179814E-2</v>
      </c>
      <c r="Q106" s="425">
        <v>2.80725472179814E-2</v>
      </c>
      <c r="R106" s="425">
        <v>2.80725472179814E-2</v>
      </c>
      <c r="S106" s="425">
        <v>2.80725472179814E-2</v>
      </c>
      <c r="T106" s="425">
        <v>2.80725472179814E-2</v>
      </c>
      <c r="U106" s="425">
        <v>2.80725472179814E-2</v>
      </c>
      <c r="V106" s="474">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5" t="s">
        <v>192</v>
      </c>
      <c r="D107" s="425">
        <v>2.8578874337220502E-2</v>
      </c>
      <c r="E107" s="425">
        <v>2.8578874337220502E-2</v>
      </c>
      <c r="F107" s="425">
        <v>2.8578874337220502E-2</v>
      </c>
      <c r="G107" s="425">
        <v>2.8578874337220502E-2</v>
      </c>
      <c r="H107" s="425">
        <v>2.8578874337220502E-2</v>
      </c>
      <c r="I107" s="425">
        <v>2.8578874337220502E-2</v>
      </c>
      <c r="J107" s="425">
        <v>2.8578874337220502E-2</v>
      </c>
      <c r="K107" s="425">
        <v>2.8578874337220502E-2</v>
      </c>
      <c r="L107" s="425">
        <v>2.8578874337220502E-2</v>
      </c>
      <c r="M107" s="425">
        <v>2.8578874337220502E-2</v>
      </c>
      <c r="N107" s="425">
        <v>2.8578874337220502E-2</v>
      </c>
      <c r="O107" s="425">
        <v>2.8578874337220502E-2</v>
      </c>
      <c r="P107" s="425">
        <v>2.8578874337220502E-2</v>
      </c>
      <c r="Q107" s="425">
        <v>2.8578874337220502E-2</v>
      </c>
      <c r="R107" s="425">
        <v>2.8578874337220502E-2</v>
      </c>
      <c r="S107" s="425">
        <v>2.8578874337220502E-2</v>
      </c>
      <c r="T107" s="425">
        <v>2.8578874337220502E-2</v>
      </c>
      <c r="U107" s="425">
        <v>2.8578874337220502E-2</v>
      </c>
      <c r="V107" s="474">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5" t="s">
        <v>193</v>
      </c>
      <c r="D108" s="425">
        <v>3.1740987498295202E-2</v>
      </c>
      <c r="E108" s="425">
        <v>3.1740987498295202E-2</v>
      </c>
      <c r="F108" s="425">
        <v>3.1740987498295202E-2</v>
      </c>
      <c r="G108" s="425">
        <v>3.1740987498295202E-2</v>
      </c>
      <c r="H108" s="425">
        <v>3.1740987498295202E-2</v>
      </c>
      <c r="I108" s="425">
        <v>3.1740987498295202E-2</v>
      </c>
      <c r="J108" s="425">
        <v>3.1740987498295202E-2</v>
      </c>
      <c r="K108" s="425">
        <v>3.1740987498295202E-2</v>
      </c>
      <c r="L108" s="425">
        <v>3.1740987498295202E-2</v>
      </c>
      <c r="M108" s="425">
        <v>3.1740987498295202E-2</v>
      </c>
      <c r="N108" s="425">
        <v>3.1740987498295202E-2</v>
      </c>
      <c r="O108" s="425">
        <v>3.1740987498295202E-2</v>
      </c>
      <c r="P108" s="425">
        <v>3.1740987498295202E-2</v>
      </c>
      <c r="Q108" s="425">
        <v>3.1740987498295202E-2</v>
      </c>
      <c r="R108" s="425">
        <v>3.1740987498295202E-2</v>
      </c>
      <c r="S108" s="425">
        <v>3.1740987498295202E-2</v>
      </c>
      <c r="T108" s="425">
        <v>3.1740987498295202E-2</v>
      </c>
      <c r="U108" s="425">
        <v>3.1740987498295202E-2</v>
      </c>
      <c r="V108" s="474">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5" t="s">
        <v>194</v>
      </c>
      <c r="D109" s="425">
        <v>3.03733428969114E-2</v>
      </c>
      <c r="E109" s="425">
        <v>3.03733428969114E-2</v>
      </c>
      <c r="F109" s="425">
        <v>3.03733428969114E-2</v>
      </c>
      <c r="G109" s="425">
        <v>3.03733428969114E-2</v>
      </c>
      <c r="H109" s="425">
        <v>3.03733428969114E-2</v>
      </c>
      <c r="I109" s="425">
        <v>3.03733428969114E-2</v>
      </c>
      <c r="J109" s="425">
        <v>3.03733428969114E-2</v>
      </c>
      <c r="K109" s="425">
        <v>3.03733428969114E-2</v>
      </c>
      <c r="L109" s="425">
        <v>3.03733428969114E-2</v>
      </c>
      <c r="M109" s="425">
        <v>3.03733428969114E-2</v>
      </c>
      <c r="N109" s="425">
        <v>3.03733428969114E-2</v>
      </c>
      <c r="O109" s="425">
        <v>3.03733428969114E-2</v>
      </c>
      <c r="P109" s="425">
        <v>3.03733428969114E-2</v>
      </c>
      <c r="Q109" s="425">
        <v>3.03733428969114E-2</v>
      </c>
      <c r="R109" s="425">
        <v>3.03733428969114E-2</v>
      </c>
      <c r="S109" s="425">
        <v>3.03733428969114E-2</v>
      </c>
      <c r="T109" s="425">
        <v>3.03733428969114E-2</v>
      </c>
      <c r="U109" s="425">
        <v>3.03733428969114E-2</v>
      </c>
      <c r="V109" s="474">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3" t="s">
        <v>195</v>
      </c>
      <c r="D110" s="425">
        <v>3.2662747942299099E-2</v>
      </c>
      <c r="E110" s="425">
        <v>3.2662747942299099E-2</v>
      </c>
      <c r="F110" s="425">
        <v>3.2662747942299099E-2</v>
      </c>
      <c r="G110" s="425">
        <v>3.2662747942299099E-2</v>
      </c>
      <c r="H110" s="425">
        <v>3.2662747942299099E-2</v>
      </c>
      <c r="I110" s="425">
        <v>3.2662747942299099E-2</v>
      </c>
      <c r="J110" s="425">
        <v>3.2662747942299099E-2</v>
      </c>
      <c r="K110" s="425">
        <v>3.2662747942299099E-2</v>
      </c>
      <c r="L110" s="425">
        <v>3.2662747942299099E-2</v>
      </c>
      <c r="M110" s="425">
        <v>3.2662747942299099E-2</v>
      </c>
      <c r="N110" s="425">
        <v>3.2662747942299099E-2</v>
      </c>
      <c r="O110" s="425">
        <v>3.2662747942299099E-2</v>
      </c>
      <c r="P110" s="425">
        <v>3.2662747942299099E-2</v>
      </c>
      <c r="Q110" s="425">
        <v>3.2662747942299099E-2</v>
      </c>
      <c r="R110" s="425">
        <v>3.2662747942299099E-2</v>
      </c>
      <c r="S110" s="425">
        <v>3.2662747942299099E-2</v>
      </c>
      <c r="T110" s="425">
        <v>3.2662747942299099E-2</v>
      </c>
      <c r="U110" s="425">
        <v>3.2662747942299099E-2</v>
      </c>
      <c r="V110" s="474">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5" t="s">
        <v>196</v>
      </c>
      <c r="D111" s="425">
        <v>2.8109432452830402E-2</v>
      </c>
      <c r="E111" s="425">
        <v>2.8109432452830402E-2</v>
      </c>
      <c r="F111" s="425">
        <v>2.8109432452830402E-2</v>
      </c>
      <c r="G111" s="425">
        <v>2.8109432452830402E-2</v>
      </c>
      <c r="H111" s="425">
        <v>2.8109432452830402E-2</v>
      </c>
      <c r="I111" s="425">
        <v>2.8109432452830402E-2</v>
      </c>
      <c r="J111" s="425">
        <v>2.8109432452830402E-2</v>
      </c>
      <c r="K111" s="425">
        <v>2.8109432452830402E-2</v>
      </c>
      <c r="L111" s="425">
        <v>2.8109432452830402E-2</v>
      </c>
      <c r="M111" s="425">
        <v>2.8109432452830402E-2</v>
      </c>
      <c r="N111" s="425">
        <v>2.8109432452830402E-2</v>
      </c>
      <c r="O111" s="425">
        <v>2.8109432452830402E-2</v>
      </c>
      <c r="P111" s="425">
        <v>2.8109432452830402E-2</v>
      </c>
      <c r="Q111" s="425">
        <v>2.8109432452830402E-2</v>
      </c>
      <c r="R111" s="425">
        <v>2.8109432452830402E-2</v>
      </c>
      <c r="S111" s="425">
        <v>2.8109432452830402E-2</v>
      </c>
      <c r="T111" s="425">
        <v>2.8109432452830402E-2</v>
      </c>
      <c r="U111" s="425">
        <v>2.8109432452830402E-2</v>
      </c>
      <c r="V111" s="474">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5" t="s">
        <v>197</v>
      </c>
      <c r="D112" s="425">
        <v>3.4177049146082605E-2</v>
      </c>
      <c r="E112" s="425">
        <v>3.4177049146082605E-2</v>
      </c>
      <c r="F112" s="425">
        <v>3.4177049146082605E-2</v>
      </c>
      <c r="G112" s="425">
        <v>3.4177049146082605E-2</v>
      </c>
      <c r="H112" s="425">
        <v>3.4177049146082605E-2</v>
      </c>
      <c r="I112" s="425">
        <v>3.4177049146082605E-2</v>
      </c>
      <c r="J112" s="425">
        <v>3.4177049146082605E-2</v>
      </c>
      <c r="K112" s="425">
        <v>3.4177049146082605E-2</v>
      </c>
      <c r="L112" s="425">
        <v>3.4177049146082605E-2</v>
      </c>
      <c r="M112" s="425">
        <v>3.4177049146082605E-2</v>
      </c>
      <c r="N112" s="425">
        <v>3.4177049146082605E-2</v>
      </c>
      <c r="O112" s="425">
        <v>3.4177049146082605E-2</v>
      </c>
      <c r="P112" s="425">
        <v>3.4177049146082605E-2</v>
      </c>
      <c r="Q112" s="425">
        <v>3.4177049146082605E-2</v>
      </c>
      <c r="R112" s="425">
        <v>3.4177049146082605E-2</v>
      </c>
      <c r="S112" s="425">
        <v>3.4177049146082605E-2</v>
      </c>
      <c r="T112" s="425">
        <v>3.4177049146082605E-2</v>
      </c>
      <c r="U112" s="425">
        <v>3.4177049146082605E-2</v>
      </c>
      <c r="V112" s="474">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5" t="s">
        <v>198</v>
      </c>
      <c r="D113" s="425">
        <v>2.73143769354635E-2</v>
      </c>
      <c r="E113" s="425">
        <v>2.73143769354635E-2</v>
      </c>
      <c r="F113" s="425">
        <v>2.73143769354635E-2</v>
      </c>
      <c r="G113" s="425">
        <v>2.73143769354635E-2</v>
      </c>
      <c r="H113" s="425">
        <v>2.73143769354635E-2</v>
      </c>
      <c r="I113" s="425">
        <v>2.73143769354635E-2</v>
      </c>
      <c r="J113" s="425">
        <v>2.73143769354635E-2</v>
      </c>
      <c r="K113" s="425">
        <v>2.73143769354635E-2</v>
      </c>
      <c r="L113" s="425">
        <v>2.73143769354635E-2</v>
      </c>
      <c r="M113" s="425">
        <v>2.73143769354635E-2</v>
      </c>
      <c r="N113" s="425">
        <v>2.73143769354635E-2</v>
      </c>
      <c r="O113" s="425">
        <v>2.73143769354635E-2</v>
      </c>
      <c r="P113" s="425">
        <v>2.73143769354635E-2</v>
      </c>
      <c r="Q113" s="425">
        <v>2.73143769354635E-2</v>
      </c>
      <c r="R113" s="425">
        <v>2.73143769354635E-2</v>
      </c>
      <c r="S113" s="425">
        <v>2.73143769354635E-2</v>
      </c>
      <c r="T113" s="425">
        <v>2.73143769354635E-2</v>
      </c>
      <c r="U113" s="425">
        <v>2.73143769354635E-2</v>
      </c>
      <c r="V113" s="474">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5" t="s">
        <v>199</v>
      </c>
      <c r="D114" s="425">
        <v>3.6380644196066597E-2</v>
      </c>
      <c r="E114" s="425">
        <v>3.6380644196066597E-2</v>
      </c>
      <c r="F114" s="425">
        <v>3.6380644196066597E-2</v>
      </c>
      <c r="G114" s="425">
        <v>3.6380644196066597E-2</v>
      </c>
      <c r="H114" s="425">
        <v>3.6380644196066597E-2</v>
      </c>
      <c r="I114" s="425">
        <v>3.6380644196066597E-2</v>
      </c>
      <c r="J114" s="425">
        <v>3.6380644196066597E-2</v>
      </c>
      <c r="K114" s="425">
        <v>3.6380644196066597E-2</v>
      </c>
      <c r="L114" s="425">
        <v>3.6380644196066597E-2</v>
      </c>
      <c r="M114" s="425">
        <v>3.6380644196066597E-2</v>
      </c>
      <c r="N114" s="425">
        <v>3.6380644196066597E-2</v>
      </c>
      <c r="O114" s="425">
        <v>3.6380644196066597E-2</v>
      </c>
      <c r="P114" s="425">
        <v>3.6380644196066597E-2</v>
      </c>
      <c r="Q114" s="425">
        <v>3.6380644196066597E-2</v>
      </c>
      <c r="R114" s="425">
        <v>3.6380644196066597E-2</v>
      </c>
      <c r="S114" s="425">
        <v>3.6380644196066597E-2</v>
      </c>
      <c r="T114" s="425">
        <v>3.6380644196066597E-2</v>
      </c>
      <c r="U114" s="425">
        <v>3.6380644196066597E-2</v>
      </c>
      <c r="V114" s="474">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3" t="s">
        <v>200</v>
      </c>
      <c r="D115" s="425">
        <v>2.65422738883818E-2</v>
      </c>
      <c r="E115" s="425">
        <v>2.65422738883818E-2</v>
      </c>
      <c r="F115" s="425">
        <v>2.65422738883818E-2</v>
      </c>
      <c r="G115" s="425">
        <v>2.65422738883818E-2</v>
      </c>
      <c r="H115" s="425">
        <v>2.65422738883818E-2</v>
      </c>
      <c r="I115" s="425">
        <v>2.65422738883818E-2</v>
      </c>
      <c r="J115" s="425">
        <v>2.65422738883818E-2</v>
      </c>
      <c r="K115" s="425">
        <v>2.65422738883818E-2</v>
      </c>
      <c r="L115" s="425">
        <v>2.65422738883818E-2</v>
      </c>
      <c r="M115" s="425">
        <v>2.65422738883818E-2</v>
      </c>
      <c r="N115" s="425">
        <v>2.65422738883818E-2</v>
      </c>
      <c r="O115" s="425">
        <v>2.65422738883818E-2</v>
      </c>
      <c r="P115" s="425">
        <v>2.65422738883818E-2</v>
      </c>
      <c r="Q115" s="425">
        <v>2.65422738883818E-2</v>
      </c>
      <c r="R115" s="425">
        <v>2.65422738883818E-2</v>
      </c>
      <c r="S115" s="425">
        <v>2.65422738883818E-2</v>
      </c>
      <c r="T115" s="425">
        <v>2.65422738883818E-2</v>
      </c>
      <c r="U115" s="425">
        <v>2.65422738883818E-2</v>
      </c>
      <c r="V115" s="474">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3" t="s">
        <v>201</v>
      </c>
      <c r="D116" s="425">
        <v>3.5954805546725699E-2</v>
      </c>
      <c r="E116" s="425">
        <v>3.5954805546725699E-2</v>
      </c>
      <c r="F116" s="425">
        <v>3.5954805546725699E-2</v>
      </c>
      <c r="G116" s="425">
        <v>3.5954805546725699E-2</v>
      </c>
      <c r="H116" s="425">
        <v>3.5954805546725699E-2</v>
      </c>
      <c r="I116" s="425">
        <v>3.5954805546725699E-2</v>
      </c>
      <c r="J116" s="425">
        <v>3.5954805546725699E-2</v>
      </c>
      <c r="K116" s="425">
        <v>3.5954805546725699E-2</v>
      </c>
      <c r="L116" s="425">
        <v>3.5954805546725699E-2</v>
      </c>
      <c r="M116" s="425">
        <v>3.5954805546725699E-2</v>
      </c>
      <c r="N116" s="425">
        <v>3.5954805546725699E-2</v>
      </c>
      <c r="O116" s="425">
        <v>3.5954805546725699E-2</v>
      </c>
      <c r="P116" s="425">
        <v>3.5954805546725699E-2</v>
      </c>
      <c r="Q116" s="425">
        <v>3.5954805546725699E-2</v>
      </c>
      <c r="R116" s="425">
        <v>3.5954805546725699E-2</v>
      </c>
      <c r="S116" s="425">
        <v>3.5954805546725699E-2</v>
      </c>
      <c r="T116" s="425">
        <v>3.5954805546725699E-2</v>
      </c>
      <c r="U116" s="425">
        <v>3.5954805546725699E-2</v>
      </c>
      <c r="V116" s="474">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3" t="s">
        <v>202</v>
      </c>
      <c r="D117" s="425">
        <v>4.7975799959236495E-2</v>
      </c>
      <c r="E117" s="425">
        <v>4.7975799959236495E-2</v>
      </c>
      <c r="F117" s="425">
        <v>4.7975799959236495E-2</v>
      </c>
      <c r="G117" s="425">
        <v>4.7975799959236495E-2</v>
      </c>
      <c r="H117" s="425">
        <v>4.7975799959236495E-2</v>
      </c>
      <c r="I117" s="425">
        <v>4.7975799959236495E-2</v>
      </c>
      <c r="J117" s="425">
        <v>4.7975799959236495E-2</v>
      </c>
      <c r="K117" s="425">
        <v>4.7975799959236495E-2</v>
      </c>
      <c r="L117" s="425">
        <v>4.7975799959236495E-2</v>
      </c>
      <c r="M117" s="425">
        <v>4.7975799959236495E-2</v>
      </c>
      <c r="N117" s="425">
        <v>4.7975799959236495E-2</v>
      </c>
      <c r="O117" s="425">
        <v>4.7975799959236495E-2</v>
      </c>
      <c r="P117" s="425">
        <v>4.7975799959236495E-2</v>
      </c>
      <c r="Q117" s="425">
        <v>4.7975799959236495E-2</v>
      </c>
      <c r="R117" s="425">
        <v>4.7975799959236495E-2</v>
      </c>
      <c r="S117" s="425">
        <v>4.7975799959236495E-2</v>
      </c>
      <c r="T117" s="425">
        <v>4.7975799959236495E-2</v>
      </c>
      <c r="U117" s="425">
        <v>4.7975799959236495E-2</v>
      </c>
      <c r="V117" s="474">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5" t="s">
        <v>203</v>
      </c>
      <c r="D118" s="425">
        <v>2.7782992959634899E-2</v>
      </c>
      <c r="E118" s="425">
        <v>2.7782992959634899E-2</v>
      </c>
      <c r="F118" s="425">
        <v>2.7782992959634899E-2</v>
      </c>
      <c r="G118" s="425">
        <v>2.7782992959634899E-2</v>
      </c>
      <c r="H118" s="425">
        <v>2.7782992959634899E-2</v>
      </c>
      <c r="I118" s="425">
        <v>2.7782992959634899E-2</v>
      </c>
      <c r="J118" s="425">
        <v>2.7782992959634899E-2</v>
      </c>
      <c r="K118" s="425">
        <v>2.7782992959634899E-2</v>
      </c>
      <c r="L118" s="425">
        <v>2.7782992959634899E-2</v>
      </c>
      <c r="M118" s="425">
        <v>2.7782992959634899E-2</v>
      </c>
      <c r="N118" s="425">
        <v>2.7782992959634899E-2</v>
      </c>
      <c r="O118" s="425">
        <v>2.7782992959634899E-2</v>
      </c>
      <c r="P118" s="425">
        <v>2.7782992959634899E-2</v>
      </c>
      <c r="Q118" s="425">
        <v>2.7782992959634899E-2</v>
      </c>
      <c r="R118" s="425">
        <v>2.7782992959634899E-2</v>
      </c>
      <c r="S118" s="425">
        <v>2.7782992959634899E-2</v>
      </c>
      <c r="T118" s="425">
        <v>2.7782992959634899E-2</v>
      </c>
      <c r="U118" s="425">
        <v>2.7782992959634899E-2</v>
      </c>
      <c r="V118" s="474">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5" t="s">
        <v>204</v>
      </c>
      <c r="D119" s="425">
        <v>3.4362176038364098E-2</v>
      </c>
      <c r="E119" s="425">
        <v>3.4362176038364098E-2</v>
      </c>
      <c r="F119" s="425">
        <v>3.4362176038364098E-2</v>
      </c>
      <c r="G119" s="425">
        <v>3.4362176038364098E-2</v>
      </c>
      <c r="H119" s="425">
        <v>3.4362176038364098E-2</v>
      </c>
      <c r="I119" s="425">
        <v>3.4362176038364098E-2</v>
      </c>
      <c r="J119" s="425">
        <v>3.4362176038364098E-2</v>
      </c>
      <c r="K119" s="425">
        <v>3.4362176038364098E-2</v>
      </c>
      <c r="L119" s="425">
        <v>3.4362176038364098E-2</v>
      </c>
      <c r="M119" s="425">
        <v>3.4362176038364098E-2</v>
      </c>
      <c r="N119" s="425">
        <v>3.4362176038364098E-2</v>
      </c>
      <c r="O119" s="425">
        <v>3.4362176038364098E-2</v>
      </c>
      <c r="P119" s="425">
        <v>3.4362176038364098E-2</v>
      </c>
      <c r="Q119" s="425">
        <v>3.4362176038364098E-2</v>
      </c>
      <c r="R119" s="425">
        <v>3.4362176038364098E-2</v>
      </c>
      <c r="S119" s="425">
        <v>3.4362176038364098E-2</v>
      </c>
      <c r="T119" s="425">
        <v>3.4362176038364098E-2</v>
      </c>
      <c r="U119" s="425">
        <v>3.4362176038364098E-2</v>
      </c>
      <c r="V119" s="474">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3" t="s">
        <v>205</v>
      </c>
      <c r="D120" s="425">
        <v>2.63195288821301E-2</v>
      </c>
      <c r="E120" s="425">
        <v>2.63195288821301E-2</v>
      </c>
      <c r="F120" s="425">
        <v>2.63195288821301E-2</v>
      </c>
      <c r="G120" s="425">
        <v>2.63195288821301E-2</v>
      </c>
      <c r="H120" s="425">
        <v>2.63195288821301E-2</v>
      </c>
      <c r="I120" s="425">
        <v>2.63195288821301E-2</v>
      </c>
      <c r="J120" s="425">
        <v>2.63195288821301E-2</v>
      </c>
      <c r="K120" s="425">
        <v>2.63195288821301E-2</v>
      </c>
      <c r="L120" s="425">
        <v>2.63195288821301E-2</v>
      </c>
      <c r="M120" s="425">
        <v>2.63195288821301E-2</v>
      </c>
      <c r="N120" s="425">
        <v>2.63195288821301E-2</v>
      </c>
      <c r="O120" s="425">
        <v>2.63195288821301E-2</v>
      </c>
      <c r="P120" s="425">
        <v>2.63195288821301E-2</v>
      </c>
      <c r="Q120" s="425">
        <v>2.63195288821301E-2</v>
      </c>
      <c r="R120" s="425">
        <v>2.63195288821301E-2</v>
      </c>
      <c r="S120" s="425">
        <v>2.63195288821301E-2</v>
      </c>
      <c r="T120" s="425">
        <v>2.63195288821301E-2</v>
      </c>
      <c r="U120" s="425">
        <v>2.63195288821301E-2</v>
      </c>
      <c r="V120" s="474">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5" t="s">
        <v>206</v>
      </c>
      <c r="D121" s="425">
        <v>2.7480101618246499E-2</v>
      </c>
      <c r="E121" s="425">
        <v>2.7480101618246499E-2</v>
      </c>
      <c r="F121" s="425">
        <v>2.7480101618246499E-2</v>
      </c>
      <c r="G121" s="425">
        <v>2.7480101618246499E-2</v>
      </c>
      <c r="H121" s="425">
        <v>2.7480101618246499E-2</v>
      </c>
      <c r="I121" s="425">
        <v>2.7480101618246499E-2</v>
      </c>
      <c r="J121" s="425">
        <v>2.7480101618246499E-2</v>
      </c>
      <c r="K121" s="425">
        <v>2.7480101618246499E-2</v>
      </c>
      <c r="L121" s="425">
        <v>2.7480101618246499E-2</v>
      </c>
      <c r="M121" s="425">
        <v>2.7480101618246499E-2</v>
      </c>
      <c r="N121" s="425">
        <v>2.7480101618246499E-2</v>
      </c>
      <c r="O121" s="425">
        <v>2.7480101618246499E-2</v>
      </c>
      <c r="P121" s="425">
        <v>2.7480101618246499E-2</v>
      </c>
      <c r="Q121" s="425">
        <v>2.7480101618246499E-2</v>
      </c>
      <c r="R121" s="425">
        <v>2.7480101618246499E-2</v>
      </c>
      <c r="S121" s="425">
        <v>2.7480101618246499E-2</v>
      </c>
      <c r="T121" s="425">
        <v>2.7480101618246499E-2</v>
      </c>
      <c r="U121" s="425">
        <v>2.7480101618246499E-2</v>
      </c>
      <c r="V121" s="474">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3" t="s">
        <v>207</v>
      </c>
      <c r="D122" s="425">
        <v>3.1327671556354596E-2</v>
      </c>
      <c r="E122" s="425">
        <v>3.1327671556354596E-2</v>
      </c>
      <c r="F122" s="425">
        <v>3.1327671556354596E-2</v>
      </c>
      <c r="G122" s="425">
        <v>3.1327671556354596E-2</v>
      </c>
      <c r="H122" s="425">
        <v>3.1327671556354596E-2</v>
      </c>
      <c r="I122" s="425">
        <v>3.1327671556354596E-2</v>
      </c>
      <c r="J122" s="425">
        <v>3.1327671556354596E-2</v>
      </c>
      <c r="K122" s="425">
        <v>3.1327671556354596E-2</v>
      </c>
      <c r="L122" s="425">
        <v>3.1327671556354596E-2</v>
      </c>
      <c r="M122" s="425">
        <v>3.1327671556354596E-2</v>
      </c>
      <c r="N122" s="425">
        <v>3.1327671556354596E-2</v>
      </c>
      <c r="O122" s="425">
        <v>3.1327671556354596E-2</v>
      </c>
      <c r="P122" s="425">
        <v>3.1327671556354596E-2</v>
      </c>
      <c r="Q122" s="425">
        <v>3.1327671556354596E-2</v>
      </c>
      <c r="R122" s="425">
        <v>3.1327671556354596E-2</v>
      </c>
      <c r="S122" s="425">
        <v>3.1327671556354596E-2</v>
      </c>
      <c r="T122" s="425">
        <v>3.1327671556354596E-2</v>
      </c>
      <c r="U122" s="425">
        <v>3.1327671556354596E-2</v>
      </c>
      <c r="V122" s="474">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3" t="s">
        <v>208</v>
      </c>
      <c r="D123" s="425">
        <v>2.9790590813366498E-2</v>
      </c>
      <c r="E123" s="425">
        <v>2.9790590813366498E-2</v>
      </c>
      <c r="F123" s="425">
        <v>2.9790590813366498E-2</v>
      </c>
      <c r="G123" s="425">
        <v>2.9790590813366498E-2</v>
      </c>
      <c r="H123" s="425">
        <v>2.9790590813366498E-2</v>
      </c>
      <c r="I123" s="425">
        <v>2.9790590813366498E-2</v>
      </c>
      <c r="J123" s="425">
        <v>2.9790590813366498E-2</v>
      </c>
      <c r="K123" s="425">
        <v>2.9790590813366498E-2</v>
      </c>
      <c r="L123" s="425">
        <v>2.9790590813366498E-2</v>
      </c>
      <c r="M123" s="425">
        <v>2.9790590813366498E-2</v>
      </c>
      <c r="N123" s="425">
        <v>2.9790590813366498E-2</v>
      </c>
      <c r="O123" s="425">
        <v>2.9790590813366498E-2</v>
      </c>
      <c r="P123" s="425">
        <v>2.9790590813366498E-2</v>
      </c>
      <c r="Q123" s="425">
        <v>2.9790590813366498E-2</v>
      </c>
      <c r="R123" s="425">
        <v>2.9790590813366498E-2</v>
      </c>
      <c r="S123" s="425">
        <v>2.9790590813366498E-2</v>
      </c>
      <c r="T123" s="425">
        <v>2.9790590813366498E-2</v>
      </c>
      <c r="U123" s="425">
        <v>2.9790590813366498E-2</v>
      </c>
      <c r="V123" s="474">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6" t="s">
        <v>209</v>
      </c>
      <c r="D124" s="426">
        <v>2.6406120733054303E-2</v>
      </c>
      <c r="E124" s="426">
        <v>2.6406120733054303E-2</v>
      </c>
      <c r="F124" s="426">
        <v>2.6406120733054303E-2</v>
      </c>
      <c r="G124" s="426">
        <v>2.6406120733054303E-2</v>
      </c>
      <c r="H124" s="426">
        <v>2.6406120733054303E-2</v>
      </c>
      <c r="I124" s="426">
        <v>2.6406120733054303E-2</v>
      </c>
      <c r="J124" s="426">
        <v>2.6406120733054303E-2</v>
      </c>
      <c r="K124" s="426">
        <v>2.6406120733054303E-2</v>
      </c>
      <c r="L124" s="426">
        <v>2.6406120733054303E-2</v>
      </c>
      <c r="M124" s="426">
        <v>2.6406120733054303E-2</v>
      </c>
      <c r="N124" s="426">
        <v>2.6406120733054303E-2</v>
      </c>
      <c r="O124" s="426">
        <v>2.6406120733054303E-2</v>
      </c>
      <c r="P124" s="426">
        <v>2.6406120733054303E-2</v>
      </c>
      <c r="Q124" s="426">
        <v>2.6406120733054303E-2</v>
      </c>
      <c r="R124" s="426">
        <v>2.6406120733054303E-2</v>
      </c>
      <c r="S124" s="426">
        <v>2.6406120733054303E-2</v>
      </c>
      <c r="T124" s="426">
        <v>2.6406120733054303E-2</v>
      </c>
      <c r="U124" s="426">
        <v>2.6406120733054303E-2</v>
      </c>
      <c r="V124" s="475">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369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80" t="s">
        <v>143</v>
      </c>
      <c r="D129" s="576">
        <v>2014</v>
      </c>
      <c r="E129" s="576">
        <v>2016</v>
      </c>
      <c r="F129" s="576">
        <v>2018</v>
      </c>
      <c r="G129" s="576">
        <v>2020</v>
      </c>
      <c r="H129" s="576">
        <v>2022</v>
      </c>
      <c r="I129" s="576">
        <v>2024</v>
      </c>
      <c r="J129" s="576">
        <v>2026</v>
      </c>
      <c r="K129" s="576">
        <v>2028</v>
      </c>
      <c r="L129" s="576">
        <v>2030</v>
      </c>
      <c r="M129" s="576">
        <v>2032</v>
      </c>
      <c r="N129" s="576">
        <v>2034</v>
      </c>
      <c r="O129" s="576">
        <v>2036</v>
      </c>
      <c r="P129" s="576">
        <v>2038</v>
      </c>
      <c r="Q129" s="576">
        <v>2040</v>
      </c>
      <c r="R129" s="576">
        <v>2042</v>
      </c>
      <c r="S129" s="576">
        <v>2044</v>
      </c>
      <c r="T129" s="576">
        <v>2046</v>
      </c>
      <c r="U129" s="576">
        <v>2048</v>
      </c>
      <c r="V129" s="57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7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7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7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7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7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7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7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7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7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7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7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7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7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7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7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7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7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7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7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7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7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7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7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7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7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7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7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7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7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7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7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7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7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7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7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7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7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7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7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7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7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7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7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7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7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7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7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7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6"/>
      <c r="C178" s="57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6"/>
      <c r="C179" s="266"/>
      <c r="D179" s="266"/>
      <c r="E179" s="266"/>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6"/>
      <c r="C180" s="266"/>
      <c r="D180" s="266"/>
      <c r="E180" s="266"/>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6"/>
      <c r="B181" s="266"/>
      <c r="C181" s="266"/>
      <c r="D181" s="266"/>
      <c r="E181" s="266"/>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6"/>
      <c r="B182" s="266"/>
      <c r="C182" s="85" t="s">
        <v>368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6"/>
      <c r="B183" s="266"/>
      <c r="C183" s="580" t="s">
        <v>143</v>
      </c>
      <c r="D183" s="576">
        <v>2014</v>
      </c>
      <c r="E183" s="576">
        <v>2016</v>
      </c>
      <c r="F183" s="576">
        <v>2018</v>
      </c>
      <c r="G183" s="576">
        <v>2020</v>
      </c>
      <c r="H183" s="576">
        <v>2022</v>
      </c>
      <c r="I183" s="576">
        <v>2024</v>
      </c>
      <c r="J183" s="576">
        <v>2026</v>
      </c>
      <c r="K183" s="576">
        <v>2028</v>
      </c>
      <c r="L183" s="576">
        <v>2030</v>
      </c>
      <c r="M183" s="576">
        <v>2032</v>
      </c>
      <c r="N183" s="576">
        <v>2034</v>
      </c>
      <c r="O183" s="576">
        <v>2036</v>
      </c>
      <c r="P183" s="576">
        <v>2038</v>
      </c>
      <c r="Q183" s="576">
        <v>2040</v>
      </c>
      <c r="R183" s="576">
        <v>2042</v>
      </c>
      <c r="S183" s="576">
        <v>2044</v>
      </c>
      <c r="T183" s="576">
        <v>2046</v>
      </c>
      <c r="U183" s="576">
        <v>2048</v>
      </c>
      <c r="V183" s="57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6"/>
      <c r="B184" s="266"/>
      <c r="C184" s="57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6"/>
      <c r="B185" s="266"/>
      <c r="C185" s="57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6"/>
      <c r="B186" s="266"/>
      <c r="C186" s="57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6"/>
      <c r="B187" s="266"/>
      <c r="C187" s="57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6"/>
      <c r="B188" s="266"/>
      <c r="C188" s="57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6"/>
      <c r="B189" s="266"/>
      <c r="C189" s="57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6"/>
      <c r="B190" s="266"/>
      <c r="C190" s="57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6"/>
      <c r="B191" s="266"/>
      <c r="C191" s="57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6"/>
      <c r="B192" s="266"/>
      <c r="C192" s="57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6"/>
      <c r="B193" s="266"/>
      <c r="C193" s="57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6"/>
      <c r="B194" s="266"/>
      <c r="C194" s="57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6"/>
      <c r="B195" s="266"/>
      <c r="C195" s="57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6"/>
      <c r="B196" s="266"/>
      <c r="C196" s="57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6"/>
      <c r="B197" s="266"/>
      <c r="C197" s="57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6"/>
      <c r="X197" s="266"/>
      <c r="Y197" s="266"/>
      <c r="Z197" s="266"/>
      <c r="AA197" s="266"/>
      <c r="AB197" s="266"/>
      <c r="AC197" s="266"/>
      <c r="AD197" s="266"/>
      <c r="AE197" s="266"/>
      <c r="AF197" s="266"/>
      <c r="AG197" s="266"/>
      <c r="AH197" s="266"/>
      <c r="AI197" s="266"/>
      <c r="AJ197" s="266"/>
      <c r="AK197" s="266"/>
      <c r="AL197" s="266"/>
      <c r="AM197" s="266"/>
      <c r="AN197" s="266"/>
      <c r="AO197" s="266"/>
      <c r="AP197" s="266"/>
      <c r="AQ197" s="266"/>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6"/>
      <c r="B198" s="266"/>
      <c r="C198" s="57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6"/>
      <c r="X198" s="266"/>
      <c r="Y198" s="266"/>
      <c r="Z198" s="266"/>
      <c r="AA198" s="266"/>
      <c r="AB198" s="266"/>
      <c r="AC198" s="266"/>
      <c r="AD198" s="266"/>
      <c r="AE198" s="266"/>
      <c r="AF198" s="266"/>
      <c r="AG198" s="266"/>
      <c r="AH198" s="266"/>
      <c r="AI198" s="266"/>
      <c r="AJ198" s="266"/>
      <c r="AK198" s="266"/>
      <c r="AL198" s="266"/>
      <c r="AM198" s="266"/>
      <c r="AN198" s="266"/>
      <c r="AO198" s="266"/>
      <c r="AP198" s="266"/>
      <c r="AQ198" s="266"/>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6"/>
      <c r="B199" s="266"/>
      <c r="C199" s="57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6"/>
      <c r="X199" s="266"/>
      <c r="Y199" s="266"/>
      <c r="Z199" s="266"/>
      <c r="AA199" s="266"/>
      <c r="AB199" s="266"/>
      <c r="AC199" s="266"/>
      <c r="AD199" s="266"/>
      <c r="AE199" s="266"/>
      <c r="AF199" s="266"/>
      <c r="AG199" s="266"/>
      <c r="AH199" s="266"/>
      <c r="AI199" s="266"/>
      <c r="AJ199" s="266"/>
      <c r="AK199" s="266"/>
      <c r="AL199" s="266"/>
      <c r="AM199" s="266"/>
      <c r="AN199" s="266"/>
      <c r="AO199" s="266"/>
      <c r="AP199" s="266"/>
      <c r="AQ199" s="266"/>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6"/>
      <c r="B200" s="266"/>
      <c r="C200" s="57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6"/>
      <c r="X200" s="266"/>
      <c r="Y200" s="266"/>
      <c r="Z200" s="266"/>
      <c r="AA200" s="266"/>
      <c r="AB200" s="266"/>
      <c r="AC200" s="266"/>
      <c r="AD200" s="266"/>
      <c r="AE200" s="266"/>
      <c r="AF200" s="266"/>
      <c r="AG200" s="266"/>
      <c r="AH200" s="266"/>
      <c r="AI200" s="266"/>
      <c r="AJ200" s="266"/>
      <c r="AK200" s="266"/>
      <c r="AL200" s="266"/>
      <c r="AM200" s="266"/>
      <c r="AN200" s="266"/>
      <c r="AO200" s="266"/>
      <c r="AP200" s="266"/>
      <c r="AQ200" s="266"/>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6"/>
      <c r="B201" s="266"/>
      <c r="C201" s="57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6"/>
      <c r="B202" s="266"/>
      <c r="C202" s="57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6"/>
      <c r="X202" s="266"/>
      <c r="Y202" s="266"/>
      <c r="Z202" s="266"/>
      <c r="AA202" s="266"/>
      <c r="AB202" s="266"/>
      <c r="AC202" s="266"/>
      <c r="AD202" s="266"/>
      <c r="AE202" s="266"/>
      <c r="AF202" s="266"/>
      <c r="AG202" s="266"/>
      <c r="AH202" s="266"/>
      <c r="AI202" s="266"/>
      <c r="AJ202" s="266"/>
      <c r="AK202" s="266"/>
      <c r="AL202" s="266"/>
      <c r="AM202" s="266"/>
      <c r="AN202" s="266"/>
      <c r="AO202" s="266"/>
      <c r="AP202" s="266"/>
      <c r="AQ202" s="266"/>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6"/>
      <c r="B203" s="266"/>
      <c r="C203" s="57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6"/>
      <c r="X203" s="266"/>
      <c r="Y203" s="266"/>
      <c r="Z203" s="266"/>
      <c r="AA203" s="266"/>
      <c r="AB203" s="266"/>
      <c r="AC203" s="266"/>
      <c r="AD203" s="266"/>
      <c r="AE203" s="266"/>
      <c r="AF203" s="266"/>
      <c r="AG203" s="266"/>
      <c r="AH203" s="266"/>
      <c r="AI203" s="266"/>
      <c r="AJ203" s="266"/>
      <c r="AK203" s="266"/>
      <c r="AL203" s="266"/>
      <c r="AM203" s="266"/>
      <c r="AN203" s="266"/>
      <c r="AO203" s="266"/>
      <c r="AP203" s="266"/>
      <c r="AQ203" s="266"/>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6"/>
      <c r="B204" s="266"/>
      <c r="C204" s="57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6"/>
      <c r="X204" s="266"/>
      <c r="Y204" s="266"/>
      <c r="Z204" s="266"/>
      <c r="AA204" s="266"/>
      <c r="AB204" s="266"/>
      <c r="AC204" s="266"/>
      <c r="AD204" s="266"/>
      <c r="AE204" s="266"/>
      <c r="AF204" s="266"/>
      <c r="AG204" s="266"/>
      <c r="AH204" s="266"/>
      <c r="AI204" s="266"/>
      <c r="AJ204" s="266"/>
      <c r="AK204" s="266"/>
      <c r="AL204" s="266"/>
      <c r="AM204" s="266"/>
      <c r="AN204" s="266"/>
      <c r="AO204" s="266"/>
      <c r="AP204" s="266"/>
      <c r="AQ204" s="266"/>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6"/>
      <c r="B205" s="266"/>
      <c r="C205" s="57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6"/>
      <c r="X205" s="266"/>
      <c r="Y205" s="266"/>
      <c r="Z205" s="266"/>
      <c r="AA205" s="266"/>
      <c r="AB205" s="266"/>
      <c r="AC205" s="266"/>
      <c r="AD205" s="266"/>
      <c r="AE205" s="266"/>
      <c r="AF205" s="266"/>
      <c r="AG205" s="266"/>
      <c r="AH205" s="266"/>
      <c r="AI205" s="266"/>
      <c r="AJ205" s="266"/>
      <c r="AK205" s="266"/>
      <c r="AL205" s="266"/>
      <c r="AM205" s="266"/>
      <c r="AN205" s="266"/>
      <c r="AO205" s="266"/>
      <c r="AP205" s="266"/>
      <c r="AQ205" s="266"/>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6"/>
      <c r="B206" s="266"/>
      <c r="C206" s="57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6"/>
      <c r="X206" s="266"/>
      <c r="Y206" s="266"/>
      <c r="Z206" s="266"/>
      <c r="AA206" s="266"/>
      <c r="AB206" s="266"/>
      <c r="AC206" s="266"/>
      <c r="AD206" s="266"/>
      <c r="AE206" s="266"/>
      <c r="AF206" s="266"/>
      <c r="AG206" s="266"/>
      <c r="AH206" s="266"/>
      <c r="AI206" s="266"/>
      <c r="AJ206" s="266"/>
      <c r="AK206" s="266"/>
      <c r="AL206" s="266"/>
      <c r="AM206" s="266"/>
      <c r="AN206" s="266"/>
      <c r="AO206" s="266"/>
      <c r="AP206" s="266"/>
      <c r="AQ206" s="266"/>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6"/>
      <c r="B207" s="266"/>
      <c r="C207" s="57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6"/>
      <c r="X207" s="266"/>
      <c r="Y207" s="266"/>
      <c r="Z207" s="266"/>
      <c r="AA207" s="266"/>
      <c r="AB207" s="266"/>
      <c r="AC207" s="266"/>
      <c r="AD207" s="266"/>
      <c r="AE207" s="266"/>
      <c r="AF207" s="266"/>
      <c r="AG207" s="266"/>
      <c r="AH207" s="266"/>
      <c r="AI207" s="266"/>
      <c r="AJ207" s="266"/>
      <c r="AK207" s="266"/>
      <c r="AL207" s="266"/>
      <c r="AM207" s="266"/>
      <c r="AN207" s="266"/>
      <c r="AO207" s="266"/>
      <c r="AP207" s="266"/>
      <c r="AQ207" s="266"/>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6"/>
      <c r="B208" s="266"/>
      <c r="C208" s="57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6"/>
      <c r="X208" s="266"/>
      <c r="Y208" s="266"/>
      <c r="Z208" s="266"/>
      <c r="AA208" s="266"/>
      <c r="AB208" s="266"/>
      <c r="AC208" s="266"/>
      <c r="AD208" s="266"/>
      <c r="AE208" s="266"/>
      <c r="AF208" s="266"/>
      <c r="AG208" s="266"/>
      <c r="AH208" s="266"/>
      <c r="AI208" s="266"/>
      <c r="AJ208" s="266"/>
      <c r="AK208" s="266"/>
      <c r="AL208" s="266"/>
      <c r="AM208" s="266"/>
      <c r="AN208" s="266"/>
      <c r="AO208" s="266"/>
      <c r="AP208" s="266"/>
      <c r="AQ208" s="266"/>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6"/>
      <c r="B209" s="266"/>
      <c r="C209" s="57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6"/>
      <c r="X209" s="266"/>
      <c r="Y209" s="266"/>
      <c r="Z209" s="266"/>
      <c r="AA209" s="266"/>
      <c r="AB209" s="266"/>
      <c r="AC209" s="266"/>
      <c r="AD209" s="266"/>
      <c r="AE209" s="266"/>
      <c r="AF209" s="266"/>
      <c r="AG209" s="266"/>
      <c r="AH209" s="266"/>
      <c r="AI209" s="266"/>
      <c r="AJ209" s="266"/>
      <c r="AK209" s="266"/>
      <c r="AL209" s="266"/>
      <c r="AM209" s="266"/>
      <c r="AN209" s="266"/>
      <c r="AO209" s="266"/>
      <c r="AP209" s="266"/>
      <c r="AQ209" s="266"/>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6"/>
      <c r="B210" s="266"/>
      <c r="C210" s="57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6"/>
      <c r="X210" s="266"/>
      <c r="Y210" s="266"/>
      <c r="Z210" s="266"/>
      <c r="AA210" s="266"/>
      <c r="AB210" s="266"/>
      <c r="AC210" s="266"/>
      <c r="AD210" s="266"/>
      <c r="AE210" s="266"/>
      <c r="AF210" s="266"/>
      <c r="AG210" s="266"/>
      <c r="AH210" s="266"/>
      <c r="AI210" s="266"/>
      <c r="AJ210" s="266"/>
      <c r="AK210" s="266"/>
      <c r="AL210" s="266"/>
      <c r="AM210" s="266"/>
      <c r="AN210" s="266"/>
      <c r="AO210" s="266"/>
      <c r="AP210" s="266"/>
      <c r="AQ210" s="266"/>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6"/>
      <c r="B211" s="266"/>
      <c r="C211" s="57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6"/>
      <c r="X211" s="266"/>
      <c r="Y211" s="266"/>
      <c r="Z211" s="266"/>
      <c r="AA211" s="266"/>
      <c r="AB211" s="266"/>
      <c r="AC211" s="266"/>
      <c r="AD211" s="266"/>
      <c r="AE211" s="266"/>
      <c r="AF211" s="266"/>
      <c r="AG211" s="266"/>
      <c r="AH211" s="266"/>
      <c r="AI211" s="266"/>
      <c r="AJ211" s="266"/>
      <c r="AK211" s="266"/>
      <c r="AL211" s="266"/>
      <c r="AM211" s="266"/>
      <c r="AN211" s="266"/>
      <c r="AO211" s="266"/>
      <c r="AP211" s="266"/>
      <c r="AQ211" s="266"/>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6"/>
      <c r="B212" s="266"/>
      <c r="C212" s="57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6"/>
      <c r="X212" s="266"/>
      <c r="Y212" s="266"/>
      <c r="Z212" s="266"/>
      <c r="AA212" s="266"/>
      <c r="AB212" s="266"/>
      <c r="AC212" s="266"/>
      <c r="AD212" s="266"/>
      <c r="AE212" s="266"/>
      <c r="AF212" s="266"/>
      <c r="AG212" s="266"/>
      <c r="AH212" s="266"/>
      <c r="AI212" s="266"/>
      <c r="AJ212" s="266"/>
      <c r="AK212" s="266"/>
      <c r="AL212" s="266"/>
      <c r="AM212" s="266"/>
      <c r="AN212" s="266"/>
      <c r="AO212" s="266"/>
      <c r="AP212" s="266"/>
      <c r="AQ212" s="266"/>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6"/>
      <c r="B213" s="266"/>
      <c r="C213" s="57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6"/>
      <c r="X213" s="266"/>
      <c r="Y213" s="266"/>
      <c r="Z213" s="266"/>
      <c r="AA213" s="266"/>
      <c r="AB213" s="266"/>
      <c r="AC213" s="266"/>
      <c r="AD213" s="266"/>
      <c r="AE213" s="266"/>
      <c r="AF213" s="266"/>
      <c r="AG213" s="266"/>
      <c r="AH213" s="266"/>
      <c r="AI213" s="266"/>
      <c r="AJ213" s="266"/>
      <c r="AK213" s="266"/>
      <c r="AL213" s="266"/>
      <c r="AM213" s="266"/>
      <c r="AN213" s="266"/>
      <c r="AO213" s="266"/>
      <c r="AP213" s="266"/>
      <c r="AQ213" s="266"/>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6"/>
      <c r="B214" s="266"/>
      <c r="C214" s="57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6"/>
      <c r="X214" s="266"/>
      <c r="Y214" s="266"/>
      <c r="Z214" s="266"/>
      <c r="AA214" s="266"/>
      <c r="AB214" s="266"/>
      <c r="AC214" s="266"/>
      <c r="AD214" s="266"/>
      <c r="AE214" s="266"/>
      <c r="AF214" s="266"/>
      <c r="AG214" s="266"/>
      <c r="AH214" s="266"/>
      <c r="AI214" s="266"/>
      <c r="AJ214" s="266"/>
      <c r="AK214" s="266"/>
      <c r="AL214" s="266"/>
      <c r="AM214" s="266"/>
      <c r="AN214" s="266"/>
      <c r="AO214" s="266"/>
      <c r="AP214" s="266"/>
      <c r="AQ214" s="266"/>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6"/>
      <c r="B215" s="266"/>
      <c r="C215" s="57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6"/>
      <c r="X215" s="266"/>
      <c r="Y215" s="266"/>
      <c r="Z215" s="266"/>
      <c r="AA215" s="266"/>
      <c r="AB215" s="266"/>
      <c r="AC215" s="266"/>
      <c r="AD215" s="266"/>
      <c r="AE215" s="266"/>
      <c r="AF215" s="266"/>
      <c r="AG215" s="266"/>
      <c r="AH215" s="266"/>
      <c r="AI215" s="266"/>
      <c r="AJ215" s="266"/>
      <c r="AK215" s="266"/>
      <c r="AL215" s="266"/>
      <c r="AM215" s="266"/>
      <c r="AN215" s="266"/>
      <c r="AO215" s="266"/>
      <c r="AP215" s="266"/>
      <c r="AQ215" s="266"/>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6"/>
      <c r="B216" s="266"/>
      <c r="C216" s="57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6"/>
      <c r="X216" s="266"/>
      <c r="Y216" s="266"/>
      <c r="Z216" s="266"/>
      <c r="AA216" s="266"/>
      <c r="AB216" s="266"/>
      <c r="AC216" s="266"/>
      <c r="AD216" s="266"/>
      <c r="AE216" s="266"/>
      <c r="AF216" s="266"/>
      <c r="AG216" s="266"/>
      <c r="AH216" s="266"/>
      <c r="AI216" s="266"/>
      <c r="AJ216" s="266"/>
      <c r="AK216" s="266"/>
      <c r="AL216" s="266"/>
      <c r="AM216" s="266"/>
      <c r="AN216" s="266"/>
      <c r="AO216" s="266"/>
      <c r="AP216" s="266"/>
      <c r="AQ216" s="266"/>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6"/>
      <c r="B217" s="266"/>
      <c r="C217" s="57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6"/>
      <c r="X217" s="266"/>
      <c r="Y217" s="266"/>
      <c r="Z217" s="266"/>
      <c r="AA217" s="266"/>
      <c r="AB217" s="266"/>
      <c r="AC217" s="266"/>
      <c r="AD217" s="266"/>
      <c r="AE217" s="266"/>
      <c r="AF217" s="266"/>
      <c r="AG217" s="266"/>
      <c r="AH217" s="266"/>
      <c r="AI217" s="266"/>
      <c r="AJ217" s="266"/>
      <c r="AK217" s="266"/>
      <c r="AL217" s="266"/>
      <c r="AM217" s="266"/>
      <c r="AN217" s="266"/>
      <c r="AO217" s="266"/>
      <c r="AP217" s="266"/>
      <c r="AQ217" s="266"/>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6"/>
      <c r="B218" s="266"/>
      <c r="C218" s="57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6"/>
      <c r="X218" s="266"/>
      <c r="Y218" s="266"/>
      <c r="Z218" s="266"/>
      <c r="AA218" s="266"/>
      <c r="AB218" s="266"/>
      <c r="AC218" s="266"/>
      <c r="AD218" s="266"/>
      <c r="AE218" s="266"/>
      <c r="AF218" s="266"/>
      <c r="AG218" s="266"/>
      <c r="AH218" s="266"/>
      <c r="AI218" s="266"/>
      <c r="AJ218" s="266"/>
      <c r="AK218" s="266"/>
      <c r="AL218" s="266"/>
      <c r="AM218" s="266"/>
      <c r="AN218" s="266"/>
      <c r="AO218" s="266"/>
      <c r="AP218" s="266"/>
      <c r="AQ218" s="266"/>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6"/>
      <c r="B219" s="266"/>
      <c r="C219" s="57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6"/>
      <c r="X219" s="266"/>
      <c r="Y219" s="266"/>
      <c r="Z219" s="266"/>
      <c r="AA219" s="266"/>
      <c r="AB219" s="266"/>
      <c r="AC219" s="266"/>
      <c r="AD219" s="266"/>
      <c r="AE219" s="266"/>
      <c r="AF219" s="266"/>
      <c r="AG219" s="266"/>
      <c r="AH219" s="266"/>
      <c r="AI219" s="266"/>
      <c r="AJ219" s="266"/>
      <c r="AK219" s="266"/>
      <c r="AL219" s="266"/>
      <c r="AM219" s="266"/>
      <c r="AN219" s="266"/>
      <c r="AO219" s="266"/>
      <c r="AP219" s="266"/>
      <c r="AQ219" s="266"/>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6"/>
      <c r="B220" s="266"/>
      <c r="C220" s="57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6"/>
      <c r="X220" s="266"/>
      <c r="Y220" s="266"/>
      <c r="Z220" s="266"/>
      <c r="AA220" s="266"/>
      <c r="AB220" s="266"/>
      <c r="AC220" s="266"/>
      <c r="AD220" s="266"/>
      <c r="AE220" s="266"/>
      <c r="AF220" s="266"/>
      <c r="AG220" s="266"/>
      <c r="AH220" s="266"/>
      <c r="AI220" s="266"/>
      <c r="AJ220" s="266"/>
      <c r="AK220" s="266"/>
      <c r="AL220" s="266"/>
      <c r="AM220" s="266"/>
      <c r="AN220" s="266"/>
      <c r="AO220" s="266"/>
      <c r="AP220" s="266"/>
      <c r="AQ220" s="266"/>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6"/>
      <c r="B221" s="266"/>
      <c r="C221" s="57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6"/>
      <c r="X221" s="266"/>
      <c r="Y221" s="266"/>
      <c r="Z221" s="266"/>
      <c r="AA221" s="266"/>
      <c r="AB221" s="266"/>
      <c r="AC221" s="266"/>
      <c r="AD221" s="266"/>
      <c r="AE221" s="266"/>
      <c r="AF221" s="266"/>
      <c r="AG221" s="266"/>
      <c r="AH221" s="266"/>
      <c r="AI221" s="266"/>
      <c r="AJ221" s="266"/>
      <c r="AK221" s="266"/>
      <c r="AL221" s="266"/>
      <c r="AM221" s="266"/>
      <c r="AN221" s="266"/>
      <c r="AO221" s="266"/>
      <c r="AP221" s="266"/>
      <c r="AQ221" s="266"/>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6"/>
      <c r="B222" s="266"/>
      <c r="C222" s="57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6"/>
      <c r="B223" s="266"/>
      <c r="C223" s="57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6"/>
      <c r="B224" s="266"/>
      <c r="C224" s="57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6"/>
      <c r="X224" s="266"/>
      <c r="Y224" s="266"/>
      <c r="Z224" s="266"/>
      <c r="AA224" s="266"/>
      <c r="AB224" s="266"/>
      <c r="AC224" s="266"/>
      <c r="AD224" s="266"/>
      <c r="AE224" s="266"/>
      <c r="AF224" s="266"/>
      <c r="AG224" s="266"/>
      <c r="AH224" s="266"/>
      <c r="AI224" s="266"/>
      <c r="AJ224" s="266"/>
      <c r="AK224" s="266"/>
      <c r="AL224" s="266"/>
      <c r="AM224" s="266"/>
      <c r="AN224" s="266"/>
      <c r="AO224" s="266"/>
      <c r="AP224" s="266"/>
      <c r="AQ224" s="266"/>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6"/>
      <c r="B225" s="266"/>
      <c r="C225" s="57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6"/>
      <c r="X225" s="266"/>
      <c r="Y225" s="266"/>
      <c r="Z225" s="266"/>
      <c r="AA225" s="266"/>
      <c r="AB225" s="266"/>
      <c r="AC225" s="266"/>
      <c r="AD225" s="266"/>
      <c r="AE225" s="266"/>
      <c r="AF225" s="266"/>
      <c r="AG225" s="266"/>
      <c r="AH225" s="266"/>
      <c r="AI225" s="266"/>
      <c r="AJ225" s="266"/>
      <c r="AK225" s="266"/>
      <c r="AL225" s="266"/>
      <c r="AM225" s="266"/>
      <c r="AN225" s="266"/>
      <c r="AO225" s="266"/>
      <c r="AP225" s="266"/>
      <c r="AQ225" s="266"/>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6"/>
      <c r="B226" s="56"/>
      <c r="C226" s="57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6"/>
      <c r="X226" s="266"/>
      <c r="Y226" s="266"/>
      <c r="Z226" s="266"/>
      <c r="AA226" s="266"/>
      <c r="AB226" s="266"/>
      <c r="AC226" s="266"/>
      <c r="AD226" s="266"/>
      <c r="AE226" s="266"/>
      <c r="AF226" s="266"/>
      <c r="AG226" s="266"/>
      <c r="AH226" s="266"/>
      <c r="AI226" s="266"/>
      <c r="AJ226" s="266"/>
      <c r="AK226" s="266"/>
      <c r="AL226" s="266"/>
      <c r="AM226" s="266"/>
      <c r="AN226" s="266"/>
      <c r="AO226" s="266"/>
      <c r="AP226" s="266"/>
      <c r="AQ226" s="266"/>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6"/>
      <c r="B227" s="56"/>
      <c r="C227" s="57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6"/>
      <c r="X227" s="266"/>
      <c r="Y227" s="266"/>
      <c r="Z227" s="266"/>
      <c r="AA227" s="266"/>
      <c r="AB227" s="266"/>
      <c r="AC227" s="266"/>
      <c r="AD227" s="266"/>
      <c r="AE227" s="266"/>
      <c r="AF227" s="266"/>
      <c r="AG227" s="266"/>
      <c r="AH227" s="266"/>
      <c r="AI227" s="266"/>
      <c r="AJ227" s="266"/>
      <c r="AK227" s="266"/>
      <c r="AL227" s="266"/>
      <c r="AM227" s="266"/>
      <c r="AN227" s="266"/>
      <c r="AO227" s="266"/>
      <c r="AP227" s="266"/>
      <c r="AQ227" s="266"/>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6"/>
      <c r="B228" s="56"/>
      <c r="C228" s="57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6"/>
      <c r="X228" s="266"/>
      <c r="Y228" s="266"/>
      <c r="Z228" s="266"/>
      <c r="AA228" s="266"/>
      <c r="AB228" s="266"/>
      <c r="AC228" s="266"/>
      <c r="AD228" s="266"/>
      <c r="AE228" s="266"/>
      <c r="AF228" s="266"/>
      <c r="AG228" s="266"/>
      <c r="AH228" s="266"/>
      <c r="AI228" s="266"/>
      <c r="AJ228" s="266"/>
      <c r="AK228" s="266"/>
      <c r="AL228" s="266"/>
      <c r="AM228" s="266"/>
      <c r="AN228" s="266"/>
      <c r="AO228" s="266"/>
      <c r="AP228" s="266"/>
      <c r="AQ228" s="266"/>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6"/>
      <c r="B229" s="56"/>
      <c r="C229" s="57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6"/>
      <c r="X229" s="266"/>
      <c r="Y229" s="266"/>
      <c r="Z229" s="266"/>
      <c r="AA229" s="266"/>
      <c r="AB229" s="266"/>
      <c r="AC229" s="266"/>
      <c r="AD229" s="266"/>
      <c r="AE229" s="266"/>
      <c r="AF229" s="266"/>
      <c r="AG229" s="266"/>
      <c r="AH229" s="266"/>
      <c r="AI229" s="266"/>
      <c r="AJ229" s="266"/>
      <c r="AK229" s="266"/>
      <c r="AL229" s="266"/>
      <c r="AM229" s="266"/>
      <c r="AN229" s="266"/>
      <c r="AO229" s="266"/>
      <c r="AP229" s="266"/>
      <c r="AQ229" s="266"/>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6"/>
      <c r="B230" s="56"/>
      <c r="C230" s="57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6"/>
      <c r="X230" s="266"/>
      <c r="Y230" s="266"/>
      <c r="Z230" s="266"/>
      <c r="AA230" s="266"/>
      <c r="AB230" s="266"/>
      <c r="AC230" s="266"/>
      <c r="AD230" s="266"/>
      <c r="AE230" s="266"/>
      <c r="AF230" s="266"/>
      <c r="AG230" s="266"/>
      <c r="AH230" s="266"/>
      <c r="AI230" s="266"/>
      <c r="AJ230" s="266"/>
      <c r="AK230" s="266"/>
      <c r="AL230" s="266"/>
      <c r="AM230" s="266"/>
      <c r="AN230" s="266"/>
      <c r="AO230" s="266"/>
      <c r="AP230" s="266"/>
      <c r="AQ230" s="266"/>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6"/>
      <c r="B231" s="56"/>
      <c r="C231" s="57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6"/>
      <c r="X231" s="266"/>
      <c r="Y231" s="266"/>
      <c r="Z231" s="266"/>
      <c r="AA231" s="266"/>
      <c r="AB231" s="266"/>
      <c r="AC231" s="266"/>
      <c r="AD231" s="266"/>
      <c r="AE231" s="266"/>
      <c r="AF231" s="266"/>
      <c r="AG231" s="266"/>
      <c r="AH231" s="266"/>
      <c r="AI231" s="266"/>
      <c r="AJ231" s="266"/>
      <c r="AK231" s="266"/>
      <c r="AL231" s="266"/>
      <c r="AM231" s="266"/>
      <c r="AN231" s="266"/>
      <c r="AO231" s="266"/>
      <c r="AP231" s="266"/>
      <c r="AQ231" s="266"/>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6"/>
      <c r="B232" s="56"/>
      <c r="C232" s="57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6"/>
      <c r="X232" s="266"/>
      <c r="Y232" s="266"/>
      <c r="Z232" s="266"/>
      <c r="AA232" s="266"/>
      <c r="AB232" s="266"/>
      <c r="AC232" s="266"/>
      <c r="AD232" s="266"/>
      <c r="AE232" s="266"/>
      <c r="AF232" s="266"/>
      <c r="AG232" s="266"/>
      <c r="AH232" s="266"/>
      <c r="AI232" s="266"/>
      <c r="AJ232" s="266"/>
      <c r="AK232" s="266"/>
      <c r="AL232" s="266"/>
      <c r="AM232" s="266"/>
      <c r="AN232" s="266"/>
      <c r="AO232" s="266"/>
      <c r="AP232" s="266"/>
      <c r="AQ232" s="266"/>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6"/>
      <c r="B233" s="56"/>
      <c r="C233" s="56"/>
      <c r="D233" s="56"/>
      <c r="E233" s="56"/>
      <c r="F233" s="266"/>
      <c r="G233" s="266"/>
      <c r="H233" s="266"/>
      <c r="I233" s="266"/>
      <c r="J233" s="266"/>
      <c r="K233" s="266"/>
      <c r="L233" s="266"/>
      <c r="M233" s="266"/>
      <c r="N233" s="266"/>
      <c r="O233" s="266"/>
      <c r="P233" s="266"/>
      <c r="Q233" s="266"/>
      <c r="R233" s="266"/>
      <c r="S233" s="266"/>
      <c r="T233" s="266"/>
      <c r="U233" s="266"/>
      <c r="V233" s="266"/>
      <c r="W233" s="266"/>
      <c r="X233" s="266"/>
      <c r="Y233" s="266"/>
      <c r="Z233" s="266"/>
      <c r="AA233" s="266"/>
      <c r="AB233" s="266"/>
      <c r="AC233" s="266"/>
      <c r="AD233" s="266"/>
      <c r="AE233" s="266"/>
      <c r="AF233" s="266"/>
      <c r="AG233" s="266"/>
      <c r="AH233" s="266"/>
      <c r="AI233" s="266"/>
      <c r="AJ233" s="266"/>
      <c r="AK233" s="266"/>
      <c r="AL233" s="266"/>
      <c r="AM233" s="266"/>
      <c r="AN233" s="266"/>
      <c r="AO233" s="266"/>
      <c r="AP233" s="266"/>
      <c r="AQ233" s="266"/>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6"/>
      <c r="B234" s="56"/>
      <c r="C234" s="56"/>
      <c r="D234" s="56"/>
      <c r="E234" s="56"/>
      <c r="F234" s="266"/>
      <c r="G234" s="266"/>
      <c r="H234" s="266"/>
      <c r="I234" s="266"/>
      <c r="J234" s="266"/>
      <c r="K234" s="266"/>
      <c r="L234" s="266"/>
      <c r="M234" s="266"/>
      <c r="N234" s="266"/>
      <c r="O234" s="266"/>
      <c r="P234" s="266"/>
      <c r="Q234" s="266"/>
      <c r="R234" s="266"/>
      <c r="S234" s="266"/>
      <c r="T234" s="266"/>
      <c r="U234" s="266"/>
      <c r="V234" s="266"/>
      <c r="W234" s="266"/>
      <c r="X234" s="266"/>
      <c r="Y234" s="266"/>
      <c r="Z234" s="266"/>
      <c r="AA234" s="266"/>
      <c r="AB234" s="266"/>
      <c r="AC234" s="266"/>
      <c r="AD234" s="266"/>
      <c r="AE234" s="266"/>
      <c r="AF234" s="266"/>
      <c r="AG234" s="266"/>
      <c r="AH234" s="266"/>
      <c r="AI234" s="266"/>
      <c r="AJ234" s="266"/>
      <c r="AK234" s="266"/>
      <c r="AL234" s="266"/>
      <c r="AM234" s="266"/>
      <c r="AN234" s="266"/>
      <c r="AO234" s="266"/>
      <c r="AP234" s="266"/>
      <c r="AQ234" s="266"/>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6"/>
      <c r="B235" s="56"/>
      <c r="C235" s="56"/>
      <c r="D235" s="56"/>
      <c r="E235" s="56"/>
      <c r="F235" s="266"/>
      <c r="G235" s="266"/>
      <c r="H235" s="266"/>
      <c r="I235" s="266"/>
      <c r="J235" s="266"/>
      <c r="K235" s="266"/>
      <c r="L235" s="266"/>
      <c r="M235" s="266"/>
      <c r="N235" s="266"/>
      <c r="O235" s="266"/>
      <c r="P235" s="266"/>
      <c r="Q235" s="266"/>
      <c r="R235" s="266"/>
      <c r="S235" s="266"/>
      <c r="T235" s="266"/>
      <c r="U235" s="266"/>
      <c r="V235" s="266"/>
      <c r="W235" s="266"/>
      <c r="X235" s="266"/>
      <c r="Y235" s="266"/>
      <c r="Z235" s="266"/>
      <c r="AA235" s="266"/>
      <c r="AB235" s="266"/>
      <c r="AC235" s="266"/>
      <c r="AD235" s="266"/>
      <c r="AE235" s="266"/>
      <c r="AF235" s="266"/>
      <c r="AG235" s="266"/>
      <c r="AH235" s="266"/>
      <c r="AI235" s="266"/>
      <c r="AJ235" s="266"/>
      <c r="AK235" s="266"/>
      <c r="AL235" s="266"/>
      <c r="AM235" s="266"/>
      <c r="AN235" s="266"/>
      <c r="AO235" s="266"/>
      <c r="AP235" s="266"/>
      <c r="AQ235" s="266"/>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6"/>
      <c r="B236" s="56"/>
      <c r="C236" s="56"/>
      <c r="D236" s="56"/>
      <c r="E236" s="56"/>
      <c r="F236" s="266"/>
      <c r="G236" s="266"/>
      <c r="H236" s="266"/>
      <c r="I236" s="266"/>
      <c r="J236" s="266"/>
      <c r="K236" s="266"/>
      <c r="L236" s="266"/>
      <c r="M236" s="266"/>
      <c r="N236" s="266"/>
      <c r="O236" s="266"/>
      <c r="P236" s="266"/>
      <c r="Q236" s="266"/>
      <c r="R236" s="266"/>
      <c r="S236" s="266"/>
      <c r="T236" s="266"/>
      <c r="U236" s="266"/>
      <c r="V236" s="266"/>
      <c r="W236" s="266"/>
      <c r="X236" s="266"/>
      <c r="Y236" s="266"/>
      <c r="Z236" s="266"/>
      <c r="AA236" s="266"/>
      <c r="AB236" s="266"/>
      <c r="AC236" s="266"/>
      <c r="AD236" s="266"/>
      <c r="AE236" s="266"/>
      <c r="AF236" s="266"/>
      <c r="AG236" s="266"/>
      <c r="AH236" s="266"/>
      <c r="AI236" s="266"/>
      <c r="AJ236" s="266"/>
      <c r="AK236" s="266"/>
      <c r="AL236" s="266"/>
      <c r="AM236" s="266"/>
      <c r="AN236" s="266"/>
      <c r="AO236" s="266"/>
      <c r="AP236" s="266"/>
      <c r="AQ236" s="266"/>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6"/>
      <c r="B237" s="56"/>
      <c r="C237" s="56"/>
      <c r="D237" s="56"/>
      <c r="E237" s="56"/>
      <c r="F237" s="266"/>
      <c r="G237" s="266"/>
      <c r="H237" s="266"/>
      <c r="I237" s="266"/>
      <c r="J237" s="266"/>
      <c r="K237" s="266"/>
      <c r="L237" s="266"/>
      <c r="M237" s="266"/>
      <c r="N237" s="266"/>
      <c r="O237" s="266"/>
      <c r="P237" s="266"/>
      <c r="Q237" s="266"/>
      <c r="R237" s="266"/>
      <c r="S237" s="266"/>
      <c r="T237" s="266"/>
      <c r="U237" s="266"/>
      <c r="V237" s="266"/>
      <c r="W237" s="266"/>
      <c r="X237" s="266"/>
      <c r="Y237" s="266"/>
      <c r="Z237" s="266"/>
      <c r="AA237" s="266"/>
      <c r="AB237" s="266"/>
      <c r="AC237" s="266"/>
      <c r="AD237" s="266"/>
      <c r="AE237" s="266"/>
      <c r="AF237" s="266"/>
      <c r="AG237" s="266"/>
      <c r="AH237" s="266"/>
      <c r="AI237" s="266"/>
      <c r="AJ237" s="266"/>
      <c r="AK237" s="266"/>
      <c r="AL237" s="266"/>
      <c r="AM237" s="266"/>
      <c r="AN237" s="266"/>
      <c r="AO237" s="266"/>
      <c r="AP237" s="266"/>
      <c r="AQ237" s="266"/>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6"/>
      <c r="B238" s="56"/>
      <c r="C238" s="56"/>
      <c r="D238" s="56"/>
      <c r="E238" s="56"/>
      <c r="F238" s="266"/>
      <c r="G238" s="266"/>
      <c r="H238" s="266"/>
      <c r="I238" s="266"/>
      <c r="J238" s="266"/>
      <c r="K238" s="266"/>
      <c r="L238" s="266"/>
      <c r="M238" s="266"/>
      <c r="N238" s="266"/>
      <c r="O238" s="266"/>
      <c r="P238" s="266"/>
      <c r="Q238" s="266"/>
      <c r="R238" s="266"/>
      <c r="S238" s="266"/>
      <c r="T238" s="266"/>
      <c r="U238" s="266"/>
      <c r="V238" s="266"/>
      <c r="W238" s="266"/>
      <c r="X238" s="266"/>
      <c r="Y238" s="266"/>
      <c r="Z238" s="266"/>
      <c r="AA238" s="266"/>
      <c r="AB238" s="266"/>
      <c r="AC238" s="266"/>
      <c r="AD238" s="266"/>
      <c r="AE238" s="266"/>
      <c r="AF238" s="266"/>
      <c r="AG238" s="266"/>
      <c r="AH238" s="266"/>
      <c r="AI238" s="266"/>
      <c r="AJ238" s="266"/>
      <c r="AK238" s="266"/>
      <c r="AL238" s="266"/>
      <c r="AM238" s="266"/>
      <c r="AN238" s="266"/>
      <c r="AO238" s="266"/>
      <c r="AP238" s="266"/>
      <c r="AQ238" s="266"/>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6"/>
      <c r="B239" s="56"/>
      <c r="C239" s="56"/>
      <c r="D239" s="56"/>
      <c r="E239" s="56"/>
      <c r="F239" s="266"/>
      <c r="G239" s="266"/>
      <c r="H239" s="266"/>
      <c r="I239" s="266"/>
      <c r="J239" s="266"/>
      <c r="K239" s="266"/>
      <c r="L239" s="266"/>
      <c r="M239" s="266"/>
      <c r="N239" s="266"/>
      <c r="O239" s="266"/>
      <c r="P239" s="266"/>
      <c r="Q239" s="266"/>
      <c r="R239" s="266"/>
      <c r="S239" s="266"/>
      <c r="T239" s="266"/>
      <c r="U239" s="266"/>
      <c r="V239" s="266"/>
      <c r="W239" s="266"/>
      <c r="X239" s="266"/>
      <c r="Y239" s="266"/>
      <c r="Z239" s="266"/>
      <c r="AA239" s="266"/>
      <c r="AB239" s="266"/>
      <c r="AC239" s="266"/>
      <c r="AD239" s="266"/>
      <c r="AE239" s="266"/>
      <c r="AF239" s="266"/>
      <c r="AG239" s="266"/>
      <c r="AH239" s="266"/>
      <c r="AI239" s="266"/>
      <c r="AJ239" s="266"/>
      <c r="AK239" s="266"/>
      <c r="AL239" s="266"/>
      <c r="AM239" s="266"/>
      <c r="AN239" s="266"/>
      <c r="AO239" s="266"/>
      <c r="AP239" s="266"/>
      <c r="AQ239" s="266"/>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6"/>
      <c r="B240" s="56"/>
      <c r="C240" s="56"/>
      <c r="D240" s="56"/>
      <c r="E240" s="56"/>
      <c r="F240" s="266"/>
      <c r="G240" s="266"/>
      <c r="H240" s="266"/>
      <c r="I240" s="266"/>
      <c r="J240" s="266"/>
      <c r="K240" s="266"/>
      <c r="L240" s="266"/>
      <c r="M240" s="266"/>
      <c r="N240" s="266"/>
      <c r="O240" s="266"/>
      <c r="P240" s="266"/>
      <c r="Q240" s="266"/>
      <c r="R240" s="266"/>
      <c r="S240" s="266"/>
      <c r="T240" s="266"/>
      <c r="U240" s="266"/>
      <c r="V240" s="266"/>
      <c r="W240" s="266"/>
      <c r="X240" s="266"/>
      <c r="Y240" s="266"/>
      <c r="Z240" s="266"/>
      <c r="AA240" s="266"/>
      <c r="AB240" s="266"/>
      <c r="AC240" s="266"/>
      <c r="AD240" s="266"/>
      <c r="AE240" s="266"/>
      <c r="AF240" s="266"/>
      <c r="AG240" s="266"/>
      <c r="AH240" s="266"/>
      <c r="AI240" s="266"/>
      <c r="AJ240" s="266"/>
      <c r="AK240" s="266"/>
      <c r="AL240" s="266"/>
      <c r="AM240" s="266"/>
      <c r="AN240" s="266"/>
      <c r="AO240" s="266"/>
      <c r="AP240" s="266"/>
      <c r="AQ240" s="266"/>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6"/>
      <c r="B241" s="56"/>
      <c r="C241" s="56"/>
      <c r="D241" s="56"/>
      <c r="E241" s="56"/>
      <c r="F241" s="266"/>
      <c r="G241" s="266"/>
      <c r="H241" s="266"/>
      <c r="I241" s="266"/>
      <c r="J241" s="266"/>
      <c r="K241" s="266"/>
      <c r="L241" s="266"/>
      <c r="M241" s="266"/>
      <c r="N241" s="266"/>
      <c r="O241" s="266"/>
      <c r="P241" s="266"/>
      <c r="Q241" s="266"/>
      <c r="R241" s="266"/>
      <c r="S241" s="266"/>
      <c r="T241" s="266"/>
      <c r="U241" s="266"/>
      <c r="V241" s="266"/>
      <c r="W241" s="266"/>
      <c r="X241" s="266"/>
      <c r="Y241" s="266"/>
      <c r="Z241" s="266"/>
      <c r="AA241" s="266"/>
      <c r="AB241" s="266"/>
      <c r="AC241" s="266"/>
      <c r="AD241" s="266"/>
      <c r="AE241" s="266"/>
      <c r="AF241" s="266"/>
      <c r="AG241" s="266"/>
      <c r="AH241" s="266"/>
      <c r="AI241" s="266"/>
      <c r="AJ241" s="266"/>
      <c r="AK241" s="266"/>
      <c r="AL241" s="266"/>
      <c r="AM241" s="266"/>
      <c r="AN241" s="266"/>
      <c r="AO241" s="266"/>
      <c r="AP241" s="266"/>
      <c r="AQ241" s="266"/>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6"/>
      <c r="B242" s="56"/>
      <c r="C242" s="56"/>
      <c r="D242" s="56"/>
      <c r="E242" s="56"/>
      <c r="F242" s="266"/>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c r="AN242" s="266"/>
      <c r="AO242" s="266"/>
      <c r="AP242" s="266"/>
      <c r="AQ242" s="266"/>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6"/>
      <c r="B243" s="56"/>
      <c r="C243" s="56"/>
      <c r="D243" s="56"/>
      <c r="E243" s="56"/>
      <c r="F243" s="266"/>
      <c r="G243" s="266"/>
      <c r="H243" s="266"/>
      <c r="I243" s="266"/>
      <c r="J243" s="266"/>
      <c r="K243" s="266"/>
      <c r="L243" s="266"/>
      <c r="M243" s="266"/>
      <c r="N243" s="266"/>
      <c r="O243" s="266"/>
      <c r="P243" s="266"/>
      <c r="Q243" s="266"/>
      <c r="R243" s="266"/>
      <c r="S243" s="266"/>
      <c r="T243" s="266"/>
      <c r="U243" s="266"/>
      <c r="V243" s="266"/>
      <c r="W243" s="266"/>
      <c r="X243" s="266"/>
      <c r="Y243" s="266"/>
      <c r="Z243" s="266"/>
      <c r="AA243" s="266"/>
      <c r="AB243" s="266"/>
      <c r="AC243" s="266"/>
      <c r="AD243" s="266"/>
      <c r="AE243" s="266"/>
      <c r="AF243" s="266"/>
      <c r="AG243" s="266"/>
      <c r="AH243" s="266"/>
      <c r="AI243" s="266"/>
      <c r="AJ243" s="266"/>
      <c r="AK243" s="266"/>
      <c r="AL243" s="266"/>
      <c r="AM243" s="266"/>
      <c r="AN243" s="266"/>
      <c r="AO243" s="266"/>
      <c r="AP243" s="266"/>
      <c r="AQ243" s="266"/>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6"/>
      <c r="B244" s="56"/>
      <c r="C244" s="56"/>
      <c r="D244" s="56"/>
      <c r="E244" s="56"/>
      <c r="F244" s="266"/>
      <c r="G244" s="266"/>
      <c r="H244" s="266"/>
      <c r="I244" s="266"/>
      <c r="J244" s="266"/>
      <c r="K244" s="266"/>
      <c r="L244" s="266"/>
      <c r="M244" s="266"/>
      <c r="N244" s="266"/>
      <c r="O244" s="266"/>
      <c r="P244" s="266"/>
      <c r="Q244" s="266"/>
      <c r="R244" s="266"/>
      <c r="S244" s="266"/>
      <c r="T244" s="266"/>
      <c r="U244" s="266"/>
      <c r="V244" s="266"/>
      <c r="W244" s="266"/>
      <c r="X244" s="266"/>
      <c r="Y244" s="266"/>
      <c r="Z244" s="266"/>
      <c r="AA244" s="266"/>
      <c r="AB244" s="266"/>
      <c r="AC244" s="266"/>
      <c r="AD244" s="266"/>
      <c r="AE244" s="266"/>
      <c r="AF244" s="266"/>
      <c r="AG244" s="266"/>
      <c r="AH244" s="266"/>
      <c r="AI244" s="266"/>
      <c r="AJ244" s="266"/>
      <c r="AK244" s="266"/>
      <c r="AL244" s="266"/>
      <c r="AM244" s="266"/>
      <c r="AN244" s="266"/>
      <c r="AO244" s="266"/>
      <c r="AP244" s="266"/>
      <c r="AQ244" s="266"/>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C13"/>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28" t="s">
        <v>232</v>
      </c>
      <c r="H5" s="135"/>
    </row>
    <row r="6" spans="2:19" ht="18" customHeight="1">
      <c r="B6" s="134" t="s">
        <v>329</v>
      </c>
      <c r="C6" s="429" t="s">
        <v>330</v>
      </c>
      <c r="H6" s="135"/>
    </row>
    <row r="7" spans="2:19" ht="18">
      <c r="E7" s="134" t="str">
        <f>C5 &amp; " Scenario"</f>
        <v>User-Defined Scenario</v>
      </c>
    </row>
    <row r="8" spans="2:19" ht="27" thickBot="1">
      <c r="B8" s="134" t="s">
        <v>212</v>
      </c>
      <c r="C8" s="136"/>
      <c r="F8" s="663" t="s">
        <v>147</v>
      </c>
      <c r="G8" s="664"/>
      <c r="H8" s="664"/>
      <c r="I8" s="665"/>
      <c r="J8" s="663" t="s">
        <v>213</v>
      </c>
      <c r="K8" s="664"/>
      <c r="L8" s="664"/>
      <c r="M8" s="665"/>
      <c r="N8" s="663" t="s">
        <v>214</v>
      </c>
      <c r="O8" s="664"/>
      <c r="P8" s="664"/>
      <c r="Q8" s="665"/>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437" t="s">
        <v>223</v>
      </c>
      <c r="C10" s="438" t="b">
        <v>1</v>
      </c>
      <c r="E10" s="142" t="s">
        <v>149</v>
      </c>
      <c r="F10" s="439">
        <v>25</v>
      </c>
      <c r="G10" s="410">
        <v>0</v>
      </c>
      <c r="H10" s="410">
        <v>0</v>
      </c>
      <c r="I10" s="551">
        <v>0</v>
      </c>
      <c r="J10" s="439">
        <v>25</v>
      </c>
      <c r="K10" s="410">
        <v>0</v>
      </c>
      <c r="L10" s="410">
        <v>0</v>
      </c>
      <c r="M10" s="554">
        <v>0</v>
      </c>
      <c r="N10" s="440">
        <v>25</v>
      </c>
      <c r="O10" s="410">
        <v>0</v>
      </c>
      <c r="P10" s="410">
        <v>0</v>
      </c>
      <c r="Q10" s="554">
        <v>0</v>
      </c>
      <c r="R10" s="441">
        <v>2014</v>
      </c>
      <c r="S10" s="442">
        <v>2014</v>
      </c>
    </row>
    <row r="11" spans="2:19" ht="18">
      <c r="B11" s="443" t="s">
        <v>224</v>
      </c>
      <c r="C11" s="444" t="b">
        <v>1</v>
      </c>
      <c r="E11" s="143" t="s">
        <v>151</v>
      </c>
      <c r="F11" s="445">
        <v>0</v>
      </c>
      <c r="G11" s="411">
        <v>0</v>
      </c>
      <c r="H11" s="411">
        <v>0</v>
      </c>
      <c r="I11" s="446">
        <v>0</v>
      </c>
      <c r="J11" s="445">
        <v>0</v>
      </c>
      <c r="K11" s="411">
        <v>0</v>
      </c>
      <c r="L11" s="411">
        <v>0</v>
      </c>
      <c r="M11" s="447">
        <v>0</v>
      </c>
      <c r="N11" s="448">
        <v>0</v>
      </c>
      <c r="O11" s="411">
        <v>0</v>
      </c>
      <c r="P11" s="411">
        <v>0</v>
      </c>
      <c r="Q11" s="447">
        <v>0</v>
      </c>
      <c r="R11" s="449">
        <v>2014</v>
      </c>
      <c r="S11" s="450">
        <v>2014</v>
      </c>
    </row>
    <row r="12" spans="2:19" ht="18">
      <c r="B12" s="443" t="s">
        <v>225</v>
      </c>
      <c r="C12" s="444" t="b">
        <v>1</v>
      </c>
      <c r="E12" s="143" t="s">
        <v>153</v>
      </c>
      <c r="F12" s="445">
        <v>25</v>
      </c>
      <c r="G12" s="411">
        <v>0</v>
      </c>
      <c r="H12" s="411">
        <v>0</v>
      </c>
      <c r="I12" s="552">
        <v>0</v>
      </c>
      <c r="J12" s="445">
        <v>300</v>
      </c>
      <c r="K12" s="411">
        <v>0</v>
      </c>
      <c r="L12" s="411">
        <v>0</v>
      </c>
      <c r="M12" s="555">
        <v>0</v>
      </c>
      <c r="N12" s="448">
        <v>300</v>
      </c>
      <c r="O12" s="411">
        <v>0</v>
      </c>
      <c r="P12" s="411">
        <v>0</v>
      </c>
      <c r="Q12" s="555">
        <v>0</v>
      </c>
      <c r="R12" s="449">
        <v>2014</v>
      </c>
      <c r="S12" s="450">
        <v>2050</v>
      </c>
    </row>
    <row r="13" spans="2:19" ht="19" thickBot="1">
      <c r="B13" s="451" t="s">
        <v>226</v>
      </c>
      <c r="C13" s="452" t="b">
        <v>1</v>
      </c>
      <c r="E13" s="143" t="s">
        <v>155</v>
      </c>
      <c r="F13" s="445" t="s">
        <v>227</v>
      </c>
      <c r="G13" s="411">
        <v>0</v>
      </c>
      <c r="H13" s="411">
        <v>0</v>
      </c>
      <c r="I13" s="552">
        <v>0</v>
      </c>
      <c r="J13" s="445" t="s">
        <v>227</v>
      </c>
      <c r="K13" s="411">
        <v>0</v>
      </c>
      <c r="L13" s="411">
        <v>0</v>
      </c>
      <c r="M13" s="555">
        <v>0</v>
      </c>
      <c r="N13" s="448" t="s">
        <v>227</v>
      </c>
      <c r="O13" s="411">
        <v>0</v>
      </c>
      <c r="P13" s="411">
        <v>0</v>
      </c>
      <c r="Q13" s="555">
        <v>0</v>
      </c>
      <c r="R13" s="449">
        <v>2014</v>
      </c>
      <c r="S13" s="450">
        <v>2050</v>
      </c>
    </row>
    <row r="14" spans="2:19" ht="13" thickTop="1">
      <c r="E14" s="143" t="s">
        <v>157</v>
      </c>
      <c r="F14" s="445">
        <v>1000</v>
      </c>
      <c r="G14" s="411">
        <v>0</v>
      </c>
      <c r="H14" s="411">
        <v>0</v>
      </c>
      <c r="I14" s="552">
        <v>0</v>
      </c>
      <c r="J14" s="445">
        <v>1000</v>
      </c>
      <c r="K14" s="411">
        <v>0</v>
      </c>
      <c r="L14" s="411">
        <v>0</v>
      </c>
      <c r="M14" s="555">
        <v>0</v>
      </c>
      <c r="N14" s="448">
        <v>1000</v>
      </c>
      <c r="O14" s="411">
        <v>0</v>
      </c>
      <c r="P14" s="411">
        <v>0</v>
      </c>
      <c r="Q14" s="555">
        <v>0</v>
      </c>
      <c r="R14" s="449">
        <v>2014</v>
      </c>
      <c r="S14" s="450">
        <v>2016</v>
      </c>
    </row>
    <row r="15" spans="2:19" ht="12" customHeight="1">
      <c r="B15" s="666" t="s">
        <v>333</v>
      </c>
      <c r="C15" s="666"/>
      <c r="E15" s="143" t="s">
        <v>159</v>
      </c>
      <c r="F15" s="445" t="s">
        <v>227</v>
      </c>
      <c r="G15" s="411">
        <v>0</v>
      </c>
      <c r="H15" s="411">
        <v>0</v>
      </c>
      <c r="I15" s="552">
        <v>0</v>
      </c>
      <c r="J15" s="445" t="s">
        <v>227</v>
      </c>
      <c r="K15" s="411">
        <v>0</v>
      </c>
      <c r="L15" s="411">
        <v>0</v>
      </c>
      <c r="M15" s="555">
        <v>0</v>
      </c>
      <c r="N15" s="448" t="s">
        <v>227</v>
      </c>
      <c r="O15" s="411">
        <v>0</v>
      </c>
      <c r="P15" s="411">
        <v>0</v>
      </c>
      <c r="Q15" s="555">
        <v>0</v>
      </c>
      <c r="R15" s="449">
        <v>2014</v>
      </c>
      <c r="S15" s="450">
        <v>2050</v>
      </c>
    </row>
    <row r="16" spans="2:19" ht="12" customHeight="1">
      <c r="B16" s="666"/>
      <c r="C16" s="666"/>
      <c r="E16" s="143" t="s">
        <v>161</v>
      </c>
      <c r="F16" s="445">
        <v>2000</v>
      </c>
      <c r="G16" s="411">
        <v>0</v>
      </c>
      <c r="H16" s="411">
        <v>0</v>
      </c>
      <c r="I16" s="552">
        <v>0</v>
      </c>
      <c r="J16" s="445">
        <v>2000</v>
      </c>
      <c r="K16" s="411">
        <v>0</v>
      </c>
      <c r="L16" s="411">
        <v>0</v>
      </c>
      <c r="M16" s="555">
        <v>0</v>
      </c>
      <c r="N16" s="448">
        <v>2000</v>
      </c>
      <c r="O16" s="411">
        <v>0</v>
      </c>
      <c r="P16" s="411">
        <v>0</v>
      </c>
      <c r="Q16" s="555">
        <v>0</v>
      </c>
      <c r="R16" s="449">
        <v>2014</v>
      </c>
      <c r="S16" s="450">
        <v>2050</v>
      </c>
    </row>
    <row r="17" spans="2:19" ht="12" customHeight="1">
      <c r="B17" s="666"/>
      <c r="C17" s="666"/>
      <c r="E17" s="143" t="s">
        <v>163</v>
      </c>
      <c r="F17" s="445">
        <v>100</v>
      </c>
      <c r="G17" s="411">
        <v>0</v>
      </c>
      <c r="H17" s="411">
        <v>0</v>
      </c>
      <c r="I17" s="552">
        <v>0</v>
      </c>
      <c r="J17" s="445">
        <v>100</v>
      </c>
      <c r="K17" s="411">
        <v>0</v>
      </c>
      <c r="L17" s="411">
        <v>0</v>
      </c>
      <c r="M17" s="555">
        <v>0</v>
      </c>
      <c r="N17" s="448">
        <v>100</v>
      </c>
      <c r="O17" s="411">
        <v>0</v>
      </c>
      <c r="P17" s="411">
        <v>0</v>
      </c>
      <c r="Q17" s="555">
        <v>0</v>
      </c>
      <c r="R17" s="449">
        <v>2014</v>
      </c>
      <c r="S17" s="450">
        <v>2050</v>
      </c>
    </row>
    <row r="18" spans="2:19" ht="12" customHeight="1">
      <c r="B18" s="666"/>
      <c r="C18" s="666"/>
      <c r="E18" s="143" t="s">
        <v>165</v>
      </c>
      <c r="F18" s="445">
        <v>25</v>
      </c>
      <c r="G18" s="411">
        <v>0</v>
      </c>
      <c r="H18" s="411">
        <v>0</v>
      </c>
      <c r="I18" s="552">
        <v>0</v>
      </c>
      <c r="J18" s="445">
        <v>1500</v>
      </c>
      <c r="K18" s="411">
        <v>0</v>
      </c>
      <c r="L18" s="411">
        <v>0</v>
      </c>
      <c r="M18" s="555">
        <v>0</v>
      </c>
      <c r="N18" s="448">
        <v>1500</v>
      </c>
      <c r="O18" s="411">
        <v>0</v>
      </c>
      <c r="P18" s="411">
        <v>0</v>
      </c>
      <c r="Q18" s="555">
        <v>0</v>
      </c>
      <c r="R18" s="449">
        <v>2014</v>
      </c>
      <c r="S18" s="450">
        <v>2024</v>
      </c>
    </row>
    <row r="19" spans="2:19" ht="13" customHeight="1">
      <c r="B19" s="666"/>
      <c r="C19" s="666"/>
      <c r="E19" s="143" t="s">
        <v>167</v>
      </c>
      <c r="F19" s="445">
        <v>2000</v>
      </c>
      <c r="G19" s="411">
        <v>0</v>
      </c>
      <c r="H19" s="411">
        <v>0</v>
      </c>
      <c r="I19" s="552">
        <v>0</v>
      </c>
      <c r="J19" s="445">
        <v>2000</v>
      </c>
      <c r="K19" s="411">
        <v>0</v>
      </c>
      <c r="L19" s="411">
        <v>0</v>
      </c>
      <c r="M19" s="555">
        <v>0</v>
      </c>
      <c r="N19" s="448">
        <v>2000</v>
      </c>
      <c r="O19" s="411">
        <v>0</v>
      </c>
      <c r="P19" s="411">
        <v>0</v>
      </c>
      <c r="Q19" s="555">
        <v>0</v>
      </c>
      <c r="R19" s="449">
        <v>2014</v>
      </c>
      <c r="S19" s="450">
        <v>2050</v>
      </c>
    </row>
    <row r="20" spans="2:19" ht="12" customHeight="1">
      <c r="B20" s="666"/>
      <c r="C20" s="666"/>
      <c r="E20" s="143" t="s">
        <v>169</v>
      </c>
      <c r="F20" s="445">
        <v>10</v>
      </c>
      <c r="G20" s="411">
        <v>0</v>
      </c>
      <c r="H20" s="411">
        <v>0</v>
      </c>
      <c r="I20" s="552">
        <v>0</v>
      </c>
      <c r="J20" s="445">
        <v>100</v>
      </c>
      <c r="K20" s="411">
        <v>0</v>
      </c>
      <c r="L20" s="411">
        <v>0</v>
      </c>
      <c r="M20" s="555">
        <v>0</v>
      </c>
      <c r="N20" s="448">
        <v>100</v>
      </c>
      <c r="O20" s="411">
        <v>0</v>
      </c>
      <c r="P20" s="411">
        <v>0</v>
      </c>
      <c r="Q20" s="555">
        <v>0</v>
      </c>
      <c r="R20" s="449">
        <v>2014</v>
      </c>
      <c r="S20" s="450">
        <v>2014</v>
      </c>
    </row>
    <row r="21" spans="2:19" ht="12" customHeight="1">
      <c r="B21" s="666"/>
      <c r="C21" s="666"/>
      <c r="E21" s="143" t="s">
        <v>171</v>
      </c>
      <c r="F21" s="445">
        <v>100</v>
      </c>
      <c r="G21" s="411">
        <v>0</v>
      </c>
      <c r="H21" s="411">
        <v>0</v>
      </c>
      <c r="I21" s="552">
        <v>0</v>
      </c>
      <c r="J21" s="445">
        <v>100</v>
      </c>
      <c r="K21" s="411">
        <v>0</v>
      </c>
      <c r="L21" s="411">
        <v>0</v>
      </c>
      <c r="M21" s="555">
        <v>0</v>
      </c>
      <c r="N21" s="448">
        <v>100</v>
      </c>
      <c r="O21" s="411">
        <v>0</v>
      </c>
      <c r="P21" s="411">
        <v>0</v>
      </c>
      <c r="Q21" s="555">
        <v>0</v>
      </c>
      <c r="R21" s="449">
        <v>2014</v>
      </c>
      <c r="S21" s="450">
        <v>2014</v>
      </c>
    </row>
    <row r="22" spans="2:19" ht="12" customHeight="1">
      <c r="B22" s="666"/>
      <c r="C22" s="666"/>
      <c r="E22" s="143" t="s">
        <v>170</v>
      </c>
      <c r="F22" s="445">
        <v>500</v>
      </c>
      <c r="G22" s="411">
        <v>0</v>
      </c>
      <c r="H22" s="411">
        <v>0</v>
      </c>
      <c r="I22" s="552">
        <v>0</v>
      </c>
      <c r="J22" s="445">
        <v>500</v>
      </c>
      <c r="K22" s="411">
        <v>0</v>
      </c>
      <c r="L22" s="411">
        <v>0</v>
      </c>
      <c r="M22" s="555">
        <v>0</v>
      </c>
      <c r="N22" s="448">
        <v>500</v>
      </c>
      <c r="O22" s="411">
        <v>0</v>
      </c>
      <c r="P22" s="411">
        <v>0</v>
      </c>
      <c r="Q22" s="555">
        <v>0</v>
      </c>
      <c r="R22" s="449">
        <v>2014</v>
      </c>
      <c r="S22" s="450">
        <v>2050</v>
      </c>
    </row>
    <row r="23" spans="2:19" ht="12" customHeight="1">
      <c r="B23" s="666"/>
      <c r="C23" s="666"/>
      <c r="E23" s="143" t="s">
        <v>172</v>
      </c>
      <c r="F23" s="445">
        <v>0</v>
      </c>
      <c r="G23" s="411">
        <v>0</v>
      </c>
      <c r="H23" s="411">
        <v>0</v>
      </c>
      <c r="I23" s="446">
        <v>0</v>
      </c>
      <c r="J23" s="445">
        <v>0</v>
      </c>
      <c r="K23" s="411">
        <v>0</v>
      </c>
      <c r="L23" s="411">
        <v>0</v>
      </c>
      <c r="M23" s="447">
        <v>0</v>
      </c>
      <c r="N23" s="448">
        <v>0</v>
      </c>
      <c r="O23" s="411">
        <v>0</v>
      </c>
      <c r="P23" s="411">
        <v>0</v>
      </c>
      <c r="Q23" s="447">
        <v>0</v>
      </c>
      <c r="R23" s="449">
        <v>2014</v>
      </c>
      <c r="S23" s="450">
        <v>2014</v>
      </c>
    </row>
    <row r="24" spans="2:19" ht="12" customHeight="1">
      <c r="B24" s="666"/>
      <c r="C24" s="666"/>
      <c r="E24" s="143" t="s">
        <v>173</v>
      </c>
      <c r="F24" s="445" t="s">
        <v>227</v>
      </c>
      <c r="G24" s="411">
        <v>0</v>
      </c>
      <c r="H24" s="411">
        <v>0</v>
      </c>
      <c r="I24" s="552">
        <v>0</v>
      </c>
      <c r="J24" s="445">
        <v>2000</v>
      </c>
      <c r="K24" s="411">
        <v>0</v>
      </c>
      <c r="L24" s="411">
        <v>0</v>
      </c>
      <c r="M24" s="555">
        <v>0</v>
      </c>
      <c r="N24" s="448">
        <v>2000</v>
      </c>
      <c r="O24" s="411">
        <v>0</v>
      </c>
      <c r="P24" s="411">
        <v>0</v>
      </c>
      <c r="Q24" s="555">
        <v>0</v>
      </c>
      <c r="R24" s="449">
        <v>2014</v>
      </c>
      <c r="S24" s="450">
        <v>2044</v>
      </c>
    </row>
    <row r="25" spans="2:19" ht="12" customHeight="1">
      <c r="B25" s="666"/>
      <c r="C25" s="666"/>
      <c r="E25" s="143" t="s">
        <v>174</v>
      </c>
      <c r="F25" s="445">
        <v>1000</v>
      </c>
      <c r="G25" s="411">
        <v>0</v>
      </c>
      <c r="H25" s="411">
        <v>0</v>
      </c>
      <c r="I25" s="552">
        <v>0</v>
      </c>
      <c r="J25" s="445">
        <v>1000</v>
      </c>
      <c r="K25" s="411">
        <v>0</v>
      </c>
      <c r="L25" s="411">
        <v>0</v>
      </c>
      <c r="M25" s="555">
        <v>0</v>
      </c>
      <c r="N25" s="448">
        <v>1000</v>
      </c>
      <c r="O25" s="411">
        <v>0</v>
      </c>
      <c r="P25" s="411">
        <v>0</v>
      </c>
      <c r="Q25" s="555">
        <v>0</v>
      </c>
      <c r="R25" s="449">
        <v>2014</v>
      </c>
      <c r="S25" s="450">
        <v>2042</v>
      </c>
    </row>
    <row r="26" spans="2:19" ht="12" customHeight="1">
      <c r="B26" s="666"/>
      <c r="C26" s="666"/>
      <c r="E26" s="143" t="s">
        <v>175</v>
      </c>
      <c r="F26" s="445">
        <v>25</v>
      </c>
      <c r="G26" s="411">
        <v>0</v>
      </c>
      <c r="H26" s="411">
        <v>0</v>
      </c>
      <c r="I26" s="552">
        <v>0</v>
      </c>
      <c r="J26" s="445">
        <v>200</v>
      </c>
      <c r="K26" s="411">
        <v>0</v>
      </c>
      <c r="L26" s="411">
        <v>0</v>
      </c>
      <c r="M26" s="555">
        <v>0</v>
      </c>
      <c r="N26" s="448">
        <v>200</v>
      </c>
      <c r="O26" s="411">
        <v>0</v>
      </c>
      <c r="P26" s="411">
        <v>0</v>
      </c>
      <c r="Q26" s="555">
        <v>0</v>
      </c>
      <c r="R26" s="449">
        <v>2014</v>
      </c>
      <c r="S26" s="450">
        <v>2028</v>
      </c>
    </row>
    <row r="27" spans="2:19" ht="12" customHeight="1">
      <c r="B27" s="666"/>
      <c r="C27" s="666"/>
      <c r="E27" s="143" t="s">
        <v>176</v>
      </c>
      <c r="F27" s="445">
        <v>30</v>
      </c>
      <c r="G27" s="411">
        <v>0</v>
      </c>
      <c r="H27" s="411">
        <v>0</v>
      </c>
      <c r="I27" s="552">
        <v>0</v>
      </c>
      <c r="J27" s="445">
        <v>30</v>
      </c>
      <c r="K27" s="411">
        <v>0</v>
      </c>
      <c r="L27" s="411">
        <v>0</v>
      </c>
      <c r="M27" s="555">
        <v>0</v>
      </c>
      <c r="N27" s="448">
        <v>30</v>
      </c>
      <c r="O27" s="411">
        <v>0</v>
      </c>
      <c r="P27" s="411">
        <v>0</v>
      </c>
      <c r="Q27" s="555">
        <v>0</v>
      </c>
      <c r="R27" s="449">
        <v>2014</v>
      </c>
      <c r="S27" s="450">
        <v>2044</v>
      </c>
    </row>
    <row r="28" spans="2:19" ht="12" customHeight="1">
      <c r="B28" s="666"/>
      <c r="C28" s="666"/>
      <c r="E28" s="143" t="s">
        <v>177</v>
      </c>
      <c r="F28" s="445">
        <v>25</v>
      </c>
      <c r="G28" s="411">
        <v>0</v>
      </c>
      <c r="H28" s="411">
        <v>0</v>
      </c>
      <c r="I28" s="552">
        <v>0</v>
      </c>
      <c r="J28" s="445">
        <v>300</v>
      </c>
      <c r="K28" s="411">
        <v>0</v>
      </c>
      <c r="L28" s="411">
        <v>0</v>
      </c>
      <c r="M28" s="555">
        <v>0</v>
      </c>
      <c r="N28" s="448">
        <v>300</v>
      </c>
      <c r="O28" s="411">
        <v>0</v>
      </c>
      <c r="P28" s="411">
        <v>0</v>
      </c>
      <c r="Q28" s="555">
        <v>0</v>
      </c>
      <c r="R28" s="449">
        <v>2014</v>
      </c>
      <c r="S28" s="450">
        <v>2020</v>
      </c>
    </row>
    <row r="29" spans="2:19" ht="12" customHeight="1">
      <c r="B29" s="666"/>
      <c r="C29" s="666"/>
      <c r="E29" s="143" t="s">
        <v>178</v>
      </c>
      <c r="F29" s="445">
        <v>2000</v>
      </c>
      <c r="G29" s="411">
        <v>0</v>
      </c>
      <c r="H29" s="411">
        <v>0</v>
      </c>
      <c r="I29" s="552">
        <v>0</v>
      </c>
      <c r="J29" s="445">
        <v>2000</v>
      </c>
      <c r="K29" s="411">
        <v>0</v>
      </c>
      <c r="L29" s="411">
        <v>0</v>
      </c>
      <c r="M29" s="555">
        <v>0</v>
      </c>
      <c r="N29" s="448">
        <v>2000</v>
      </c>
      <c r="O29" s="411">
        <v>0</v>
      </c>
      <c r="P29" s="411">
        <v>0</v>
      </c>
      <c r="Q29" s="555">
        <v>0</v>
      </c>
      <c r="R29" s="449">
        <v>2014</v>
      </c>
      <c r="S29" s="450">
        <v>2016</v>
      </c>
    </row>
    <row r="30" spans="2:19" ht="12" customHeight="1">
      <c r="B30" s="666"/>
      <c r="C30" s="666"/>
      <c r="E30" s="143" t="s">
        <v>179</v>
      </c>
      <c r="F30" s="445">
        <v>2000</v>
      </c>
      <c r="G30" s="411">
        <v>0</v>
      </c>
      <c r="H30" s="411">
        <v>0</v>
      </c>
      <c r="I30" s="552">
        <v>0</v>
      </c>
      <c r="J30" s="445">
        <v>2000</v>
      </c>
      <c r="K30" s="411">
        <v>0</v>
      </c>
      <c r="L30" s="411">
        <v>0</v>
      </c>
      <c r="M30" s="555">
        <v>0</v>
      </c>
      <c r="N30" s="448">
        <v>2000</v>
      </c>
      <c r="O30" s="411">
        <v>0</v>
      </c>
      <c r="P30" s="411">
        <v>0</v>
      </c>
      <c r="Q30" s="555">
        <v>0</v>
      </c>
      <c r="R30" s="449">
        <v>2014</v>
      </c>
      <c r="S30" s="450">
        <v>2022</v>
      </c>
    </row>
    <row r="31" spans="2:19" ht="12" customHeight="1">
      <c r="B31" s="666"/>
      <c r="C31" s="666"/>
      <c r="E31" s="143" t="s">
        <v>180</v>
      </c>
      <c r="F31" s="445">
        <v>660</v>
      </c>
      <c r="G31" s="411">
        <v>0</v>
      </c>
      <c r="H31" s="411">
        <v>0</v>
      </c>
      <c r="I31" s="552">
        <v>0</v>
      </c>
      <c r="J31" s="445">
        <v>660</v>
      </c>
      <c r="K31" s="411">
        <v>0</v>
      </c>
      <c r="L31" s="411">
        <v>0</v>
      </c>
      <c r="M31" s="555">
        <v>0</v>
      </c>
      <c r="N31" s="448">
        <v>660</v>
      </c>
      <c r="O31" s="411">
        <v>0</v>
      </c>
      <c r="P31" s="411">
        <v>0</v>
      </c>
      <c r="Q31" s="555">
        <v>0</v>
      </c>
      <c r="R31" s="449">
        <v>2014</v>
      </c>
      <c r="S31" s="450">
        <v>2020</v>
      </c>
    </row>
    <row r="32" spans="2:19" ht="12" customHeight="1">
      <c r="B32" s="666"/>
      <c r="C32" s="666"/>
      <c r="E32" s="143" t="s">
        <v>181</v>
      </c>
      <c r="F32" s="445">
        <v>150</v>
      </c>
      <c r="G32" s="411">
        <v>0</v>
      </c>
      <c r="H32" s="411">
        <v>0</v>
      </c>
      <c r="I32" s="552">
        <v>0</v>
      </c>
      <c r="J32" s="445">
        <v>150</v>
      </c>
      <c r="K32" s="411">
        <v>0</v>
      </c>
      <c r="L32" s="411">
        <v>0</v>
      </c>
      <c r="M32" s="555">
        <v>0</v>
      </c>
      <c r="N32" s="448">
        <v>150</v>
      </c>
      <c r="O32" s="411">
        <v>0</v>
      </c>
      <c r="P32" s="411">
        <v>0</v>
      </c>
      <c r="Q32" s="555">
        <v>0</v>
      </c>
      <c r="R32" s="449">
        <v>2014</v>
      </c>
      <c r="S32" s="450">
        <v>2036</v>
      </c>
    </row>
    <row r="33" spans="2:19" ht="12" customHeight="1">
      <c r="B33" s="666"/>
      <c r="C33" s="666"/>
      <c r="E33" s="143" t="s">
        <v>182</v>
      </c>
      <c r="F33" s="445">
        <v>1000</v>
      </c>
      <c r="G33" s="411">
        <v>0</v>
      </c>
      <c r="H33" s="411">
        <v>0</v>
      </c>
      <c r="I33" s="552">
        <v>0</v>
      </c>
      <c r="J33" s="445">
        <v>1000</v>
      </c>
      <c r="K33" s="411">
        <v>0</v>
      </c>
      <c r="L33" s="411">
        <v>0</v>
      </c>
      <c r="M33" s="555">
        <v>0</v>
      </c>
      <c r="N33" s="448">
        <v>1000</v>
      </c>
      <c r="O33" s="411">
        <v>0</v>
      </c>
      <c r="P33" s="411">
        <v>0</v>
      </c>
      <c r="Q33" s="555">
        <v>0</v>
      </c>
      <c r="R33" s="449">
        <v>2014</v>
      </c>
      <c r="S33" s="450">
        <v>2050</v>
      </c>
    </row>
    <row r="34" spans="2:19" ht="12" customHeight="1">
      <c r="B34" s="666"/>
      <c r="C34" s="666"/>
      <c r="E34" s="143" t="s">
        <v>183</v>
      </c>
      <c r="F34" s="445">
        <v>100</v>
      </c>
      <c r="G34" s="411">
        <v>0</v>
      </c>
      <c r="H34" s="411">
        <v>0</v>
      </c>
      <c r="I34" s="552">
        <v>0</v>
      </c>
      <c r="J34" s="445">
        <v>100</v>
      </c>
      <c r="K34" s="411">
        <v>0</v>
      </c>
      <c r="L34" s="411">
        <v>0</v>
      </c>
      <c r="M34" s="555">
        <v>0</v>
      </c>
      <c r="N34" s="448">
        <v>100</v>
      </c>
      <c r="O34" s="411">
        <v>0</v>
      </c>
      <c r="P34" s="411">
        <v>0</v>
      </c>
      <c r="Q34" s="555">
        <v>0</v>
      </c>
      <c r="R34" s="449">
        <v>2014</v>
      </c>
      <c r="S34" s="450">
        <v>2020</v>
      </c>
    </row>
    <row r="35" spans="2:19" ht="12" customHeight="1">
      <c r="B35" s="666"/>
      <c r="C35" s="666"/>
      <c r="E35" s="143" t="s">
        <v>184</v>
      </c>
      <c r="F35" s="445">
        <v>0</v>
      </c>
      <c r="G35" s="411">
        <v>0</v>
      </c>
      <c r="H35" s="411">
        <v>0</v>
      </c>
      <c r="I35" s="446">
        <v>0</v>
      </c>
      <c r="J35" s="445">
        <v>0</v>
      </c>
      <c r="K35" s="411">
        <v>0</v>
      </c>
      <c r="L35" s="411">
        <v>0</v>
      </c>
      <c r="M35" s="447">
        <v>0</v>
      </c>
      <c r="N35" s="448">
        <v>0</v>
      </c>
      <c r="O35" s="411">
        <v>0</v>
      </c>
      <c r="P35" s="411">
        <v>0</v>
      </c>
      <c r="Q35" s="447">
        <v>0</v>
      </c>
      <c r="R35" s="449">
        <v>2014</v>
      </c>
      <c r="S35" s="450">
        <v>2038</v>
      </c>
    </row>
    <row r="36" spans="2:19" ht="12" customHeight="1">
      <c r="B36" s="666"/>
      <c r="C36" s="666"/>
      <c r="E36" s="143" t="s">
        <v>185</v>
      </c>
      <c r="F36" s="445">
        <v>50</v>
      </c>
      <c r="G36" s="411">
        <v>0</v>
      </c>
      <c r="H36" s="411">
        <v>0</v>
      </c>
      <c r="I36" s="552">
        <v>0</v>
      </c>
      <c r="J36" s="445">
        <v>50</v>
      </c>
      <c r="K36" s="411">
        <v>0</v>
      </c>
      <c r="L36" s="411">
        <v>0</v>
      </c>
      <c r="M36" s="555">
        <v>0</v>
      </c>
      <c r="N36" s="448">
        <v>50</v>
      </c>
      <c r="O36" s="411">
        <v>0</v>
      </c>
      <c r="P36" s="411">
        <v>0</v>
      </c>
      <c r="Q36" s="555">
        <v>0</v>
      </c>
      <c r="R36" s="449">
        <v>2014</v>
      </c>
      <c r="S36" s="450">
        <v>2050</v>
      </c>
    </row>
    <row r="37" spans="2:19" ht="12" customHeight="1">
      <c r="B37" s="666"/>
      <c r="C37" s="666"/>
      <c r="E37" s="143" t="s">
        <v>186</v>
      </c>
      <c r="F37" s="445">
        <v>1000</v>
      </c>
      <c r="G37" s="411">
        <v>0</v>
      </c>
      <c r="H37" s="411">
        <v>0</v>
      </c>
      <c r="I37" s="552">
        <v>0</v>
      </c>
      <c r="J37" s="445">
        <v>1000</v>
      </c>
      <c r="K37" s="411">
        <v>0</v>
      </c>
      <c r="L37" s="411">
        <v>0</v>
      </c>
      <c r="M37" s="555">
        <v>0</v>
      </c>
      <c r="N37" s="448">
        <v>1000</v>
      </c>
      <c r="O37" s="411">
        <v>0</v>
      </c>
      <c r="P37" s="411">
        <v>0</v>
      </c>
      <c r="Q37" s="555">
        <v>0</v>
      </c>
      <c r="R37" s="449">
        <v>2014</v>
      </c>
      <c r="S37" s="450">
        <v>2050</v>
      </c>
    </row>
    <row r="38" spans="2:19" ht="12" customHeight="1">
      <c r="B38" s="666"/>
      <c r="C38" s="666"/>
      <c r="E38" s="143" t="s">
        <v>187</v>
      </c>
      <c r="F38" s="445">
        <v>100</v>
      </c>
      <c r="G38" s="411">
        <v>0</v>
      </c>
      <c r="H38" s="411">
        <v>0</v>
      </c>
      <c r="I38" s="552">
        <v>0</v>
      </c>
      <c r="J38" s="445">
        <v>100</v>
      </c>
      <c r="K38" s="411">
        <v>0</v>
      </c>
      <c r="L38" s="411">
        <v>0</v>
      </c>
      <c r="M38" s="555">
        <v>0</v>
      </c>
      <c r="N38" s="448">
        <v>100</v>
      </c>
      <c r="O38" s="411">
        <v>0</v>
      </c>
      <c r="P38" s="411">
        <v>0</v>
      </c>
      <c r="Q38" s="555">
        <v>0</v>
      </c>
      <c r="R38" s="449">
        <v>2014</v>
      </c>
      <c r="S38" s="450">
        <v>2050</v>
      </c>
    </row>
    <row r="39" spans="2:19" ht="12" customHeight="1">
      <c r="B39" s="666"/>
      <c r="C39" s="666"/>
      <c r="E39" s="143" t="s">
        <v>188</v>
      </c>
      <c r="F39" s="445">
        <v>25</v>
      </c>
      <c r="G39" s="411">
        <v>0</v>
      </c>
      <c r="H39" s="411">
        <v>0</v>
      </c>
      <c r="I39" s="552">
        <v>0</v>
      </c>
      <c r="J39" s="445">
        <v>25</v>
      </c>
      <c r="K39" s="411">
        <v>0</v>
      </c>
      <c r="L39" s="411">
        <v>0</v>
      </c>
      <c r="M39" s="555">
        <v>0</v>
      </c>
      <c r="N39" s="448">
        <v>25</v>
      </c>
      <c r="O39" s="411">
        <v>0</v>
      </c>
      <c r="P39" s="411">
        <v>0</v>
      </c>
      <c r="Q39" s="555">
        <v>0</v>
      </c>
      <c r="R39" s="449">
        <v>2014</v>
      </c>
      <c r="S39" s="450">
        <v>2036</v>
      </c>
    </row>
    <row r="40" spans="2:19">
      <c r="B40" s="666"/>
      <c r="C40" s="666"/>
      <c r="E40" s="143" t="s">
        <v>189</v>
      </c>
      <c r="F40" s="445">
        <v>1000</v>
      </c>
      <c r="G40" s="411">
        <v>0</v>
      </c>
      <c r="H40" s="411">
        <v>0</v>
      </c>
      <c r="I40" s="552">
        <v>0</v>
      </c>
      <c r="J40" s="445">
        <v>1000</v>
      </c>
      <c r="K40" s="411">
        <v>0</v>
      </c>
      <c r="L40" s="411">
        <v>0</v>
      </c>
      <c r="M40" s="555">
        <v>0</v>
      </c>
      <c r="N40" s="448">
        <v>1000</v>
      </c>
      <c r="O40" s="411">
        <v>0</v>
      </c>
      <c r="P40" s="411">
        <v>0</v>
      </c>
      <c r="Q40" s="555">
        <v>0</v>
      </c>
      <c r="R40" s="449">
        <v>2014</v>
      </c>
      <c r="S40" s="450">
        <v>2028</v>
      </c>
    </row>
    <row r="41" spans="2:19">
      <c r="B41" s="666"/>
      <c r="C41" s="666"/>
      <c r="E41" s="143" t="s">
        <v>190</v>
      </c>
      <c r="F41" s="445" t="s">
        <v>227</v>
      </c>
      <c r="G41" s="411">
        <v>0</v>
      </c>
      <c r="H41" s="411">
        <v>0</v>
      </c>
      <c r="I41" s="552">
        <v>0</v>
      </c>
      <c r="J41" s="445" t="s">
        <v>227</v>
      </c>
      <c r="K41" s="411">
        <v>0</v>
      </c>
      <c r="L41" s="411">
        <v>0</v>
      </c>
      <c r="M41" s="555">
        <v>0</v>
      </c>
      <c r="N41" s="448" t="s">
        <v>227</v>
      </c>
      <c r="O41" s="411">
        <v>0</v>
      </c>
      <c r="P41" s="411">
        <v>0</v>
      </c>
      <c r="Q41" s="555">
        <v>0</v>
      </c>
      <c r="R41" s="449">
        <v>2014</v>
      </c>
      <c r="S41" s="450">
        <v>2020</v>
      </c>
    </row>
    <row r="42" spans="2:19">
      <c r="B42" s="666"/>
      <c r="C42" s="666"/>
      <c r="E42" s="143" t="s">
        <v>191</v>
      </c>
      <c r="F42" s="445">
        <v>80000</v>
      </c>
      <c r="G42" s="411">
        <v>0</v>
      </c>
      <c r="H42" s="411">
        <v>0</v>
      </c>
      <c r="I42" s="552">
        <v>0</v>
      </c>
      <c r="J42" s="445">
        <v>80000</v>
      </c>
      <c r="K42" s="411">
        <v>0</v>
      </c>
      <c r="L42" s="411">
        <v>0</v>
      </c>
      <c r="M42" s="555">
        <v>0</v>
      </c>
      <c r="N42" s="448">
        <v>80000</v>
      </c>
      <c r="O42" s="411">
        <v>0</v>
      </c>
      <c r="P42" s="411">
        <v>0</v>
      </c>
      <c r="Q42" s="555">
        <v>0</v>
      </c>
      <c r="R42" s="449">
        <v>2014</v>
      </c>
      <c r="S42" s="450">
        <v>2050</v>
      </c>
    </row>
    <row r="43" spans="2:19">
      <c r="B43" s="666"/>
      <c r="C43" s="666"/>
      <c r="E43" s="143" t="s">
        <v>192</v>
      </c>
      <c r="F43" s="445">
        <v>1000</v>
      </c>
      <c r="G43" s="411">
        <v>0</v>
      </c>
      <c r="H43" s="411">
        <v>0</v>
      </c>
      <c r="I43" s="552">
        <v>0</v>
      </c>
      <c r="J43" s="445">
        <v>1000</v>
      </c>
      <c r="K43" s="411">
        <v>0</v>
      </c>
      <c r="L43" s="411">
        <v>0</v>
      </c>
      <c r="M43" s="555">
        <v>0</v>
      </c>
      <c r="N43" s="448">
        <v>1000</v>
      </c>
      <c r="O43" s="411">
        <v>0</v>
      </c>
      <c r="P43" s="411">
        <v>0</v>
      </c>
      <c r="Q43" s="555">
        <v>0</v>
      </c>
      <c r="R43" s="449">
        <v>2014</v>
      </c>
      <c r="S43" s="450">
        <v>2018</v>
      </c>
    </row>
    <row r="44" spans="2:19">
      <c r="B44" s="666"/>
      <c r="C44" s="666"/>
      <c r="E44" s="143" t="s">
        <v>193</v>
      </c>
      <c r="F44" s="445">
        <v>25</v>
      </c>
      <c r="G44" s="411">
        <v>0</v>
      </c>
      <c r="H44" s="411">
        <v>0</v>
      </c>
      <c r="I44" s="552">
        <v>0</v>
      </c>
      <c r="J44" s="445">
        <v>2000</v>
      </c>
      <c r="K44" s="411">
        <v>0</v>
      </c>
      <c r="L44" s="411">
        <v>0</v>
      </c>
      <c r="M44" s="555">
        <v>0</v>
      </c>
      <c r="N44" s="448">
        <v>2000</v>
      </c>
      <c r="O44" s="411">
        <v>0</v>
      </c>
      <c r="P44" s="411">
        <v>0</v>
      </c>
      <c r="Q44" s="555">
        <v>0</v>
      </c>
      <c r="R44" s="449">
        <v>2014</v>
      </c>
      <c r="S44" s="450">
        <v>2018</v>
      </c>
    </row>
    <row r="45" spans="2:19">
      <c r="B45" s="666"/>
      <c r="C45" s="666"/>
      <c r="E45" s="143" t="s">
        <v>194</v>
      </c>
      <c r="F45" s="445" t="s">
        <v>227</v>
      </c>
      <c r="G45" s="411">
        <v>0</v>
      </c>
      <c r="H45" s="411">
        <v>0</v>
      </c>
      <c r="I45" s="552">
        <v>0</v>
      </c>
      <c r="J45" s="445" t="s">
        <v>227</v>
      </c>
      <c r="K45" s="411">
        <v>0</v>
      </c>
      <c r="L45" s="411">
        <v>0</v>
      </c>
      <c r="M45" s="555">
        <v>0</v>
      </c>
      <c r="N45" s="448" t="s">
        <v>227</v>
      </c>
      <c r="O45" s="411">
        <v>0</v>
      </c>
      <c r="P45" s="411">
        <v>0</v>
      </c>
      <c r="Q45" s="555">
        <v>0</v>
      </c>
      <c r="R45" s="449">
        <v>2014</v>
      </c>
      <c r="S45" s="450">
        <v>2050</v>
      </c>
    </row>
    <row r="46" spans="2:19">
      <c r="B46" s="666"/>
      <c r="C46" s="666"/>
      <c r="E46" s="143" t="s">
        <v>195</v>
      </c>
      <c r="F46" s="445">
        <v>17</v>
      </c>
      <c r="G46" s="411">
        <v>0</v>
      </c>
      <c r="H46" s="411">
        <v>0</v>
      </c>
      <c r="I46" s="552">
        <v>0</v>
      </c>
      <c r="J46" s="445">
        <v>17</v>
      </c>
      <c r="K46" s="411">
        <v>0</v>
      </c>
      <c r="L46" s="411">
        <v>0</v>
      </c>
      <c r="M46" s="555">
        <v>0</v>
      </c>
      <c r="N46" s="448">
        <v>17</v>
      </c>
      <c r="O46" s="411">
        <v>0</v>
      </c>
      <c r="P46" s="411">
        <v>0</v>
      </c>
      <c r="Q46" s="555">
        <v>0</v>
      </c>
      <c r="R46" s="449">
        <v>2014</v>
      </c>
      <c r="S46" s="450">
        <v>2050</v>
      </c>
    </row>
    <row r="47" spans="2:19">
      <c r="B47" s="666"/>
      <c r="C47" s="666"/>
      <c r="E47" s="143" t="s">
        <v>196</v>
      </c>
      <c r="F47" s="445">
        <v>25</v>
      </c>
      <c r="G47" s="411">
        <v>0</v>
      </c>
      <c r="H47" s="411">
        <v>0</v>
      </c>
      <c r="I47" s="552">
        <v>0</v>
      </c>
      <c r="J47" s="445">
        <v>2000</v>
      </c>
      <c r="K47" s="411">
        <v>0</v>
      </c>
      <c r="L47" s="411">
        <v>0</v>
      </c>
      <c r="M47" s="555">
        <v>0</v>
      </c>
      <c r="N47" s="448">
        <v>2000</v>
      </c>
      <c r="O47" s="411">
        <v>0</v>
      </c>
      <c r="P47" s="411">
        <v>0</v>
      </c>
      <c r="Q47" s="555">
        <v>0</v>
      </c>
      <c r="R47" s="449">
        <v>2014</v>
      </c>
      <c r="S47" s="450">
        <v>2014</v>
      </c>
    </row>
    <row r="48" spans="2:19">
      <c r="B48" s="666"/>
      <c r="C48" s="666"/>
      <c r="E48" s="143" t="s">
        <v>197</v>
      </c>
      <c r="F48" s="445">
        <v>50</v>
      </c>
      <c r="G48" s="411">
        <v>0</v>
      </c>
      <c r="H48" s="411">
        <v>0</v>
      </c>
      <c r="I48" s="552">
        <v>0</v>
      </c>
      <c r="J48" s="445">
        <v>3000</v>
      </c>
      <c r="K48" s="411">
        <v>0</v>
      </c>
      <c r="L48" s="411">
        <v>0</v>
      </c>
      <c r="M48" s="555">
        <v>0</v>
      </c>
      <c r="N48" s="448">
        <v>3000</v>
      </c>
      <c r="O48" s="411">
        <v>0</v>
      </c>
      <c r="P48" s="411">
        <v>0</v>
      </c>
      <c r="Q48" s="555">
        <v>0</v>
      </c>
      <c r="R48" s="449">
        <v>2014</v>
      </c>
      <c r="S48" s="450">
        <v>2050</v>
      </c>
    </row>
    <row r="49" spans="2:19">
      <c r="B49" s="666"/>
      <c r="C49" s="666"/>
      <c r="E49" s="143" t="s">
        <v>198</v>
      </c>
      <c r="F49" s="445">
        <v>5000</v>
      </c>
      <c r="G49" s="411">
        <v>0</v>
      </c>
      <c r="H49" s="411">
        <v>0</v>
      </c>
      <c r="I49" s="552">
        <v>0</v>
      </c>
      <c r="J49" s="445">
        <v>5000</v>
      </c>
      <c r="K49" s="411">
        <v>0</v>
      </c>
      <c r="L49" s="411">
        <v>0</v>
      </c>
      <c r="M49" s="555">
        <v>0</v>
      </c>
      <c r="N49" s="448">
        <v>5000</v>
      </c>
      <c r="O49" s="411">
        <v>0</v>
      </c>
      <c r="P49" s="411">
        <v>0</v>
      </c>
      <c r="Q49" s="555">
        <v>0</v>
      </c>
      <c r="R49" s="449">
        <v>2014</v>
      </c>
      <c r="S49" s="450">
        <v>2032</v>
      </c>
    </row>
    <row r="50" spans="2:19">
      <c r="B50" s="666"/>
      <c r="C50" s="666"/>
      <c r="E50" s="143" t="s">
        <v>199</v>
      </c>
      <c r="F50" s="445">
        <v>20</v>
      </c>
      <c r="G50" s="411">
        <v>0</v>
      </c>
      <c r="H50" s="411">
        <v>0</v>
      </c>
      <c r="I50" s="552">
        <v>0</v>
      </c>
      <c r="J50" s="445">
        <v>100</v>
      </c>
      <c r="K50" s="411">
        <v>0</v>
      </c>
      <c r="L50" s="411">
        <v>0</v>
      </c>
      <c r="M50" s="555">
        <v>0</v>
      </c>
      <c r="N50" s="448">
        <v>100</v>
      </c>
      <c r="O50" s="411">
        <v>0</v>
      </c>
      <c r="P50" s="411">
        <v>0</v>
      </c>
      <c r="Q50" s="555">
        <v>0</v>
      </c>
      <c r="R50" s="449">
        <v>2014</v>
      </c>
      <c r="S50" s="450">
        <v>2036</v>
      </c>
    </row>
    <row r="51" spans="2:19">
      <c r="B51" s="666"/>
      <c r="C51" s="666"/>
      <c r="E51" s="143" t="s">
        <v>200</v>
      </c>
      <c r="F51" s="445">
        <v>0</v>
      </c>
      <c r="G51" s="411">
        <v>0</v>
      </c>
      <c r="H51" s="411">
        <v>0</v>
      </c>
      <c r="I51" s="446">
        <v>0</v>
      </c>
      <c r="J51" s="445">
        <v>0</v>
      </c>
      <c r="K51" s="411">
        <v>0</v>
      </c>
      <c r="L51" s="411">
        <v>0</v>
      </c>
      <c r="M51" s="447">
        <v>0</v>
      </c>
      <c r="N51" s="448">
        <v>0</v>
      </c>
      <c r="O51" s="411">
        <v>0</v>
      </c>
      <c r="P51" s="411">
        <v>0</v>
      </c>
      <c r="Q51" s="447">
        <v>0</v>
      </c>
      <c r="R51" s="449">
        <v>2014</v>
      </c>
      <c r="S51" s="450">
        <v>2014</v>
      </c>
    </row>
    <row r="52" spans="2:19">
      <c r="B52" s="666"/>
      <c r="C52" s="666"/>
      <c r="E52" s="143" t="s">
        <v>201</v>
      </c>
      <c r="F52" s="445">
        <v>0</v>
      </c>
      <c r="G52" s="411">
        <v>0</v>
      </c>
      <c r="H52" s="411">
        <v>0</v>
      </c>
      <c r="I52" s="446">
        <v>0</v>
      </c>
      <c r="J52" s="445">
        <v>0</v>
      </c>
      <c r="K52" s="411">
        <v>0</v>
      </c>
      <c r="L52" s="411">
        <v>0</v>
      </c>
      <c r="M52" s="447">
        <v>0</v>
      </c>
      <c r="N52" s="448">
        <v>0</v>
      </c>
      <c r="O52" s="411">
        <v>0</v>
      </c>
      <c r="P52" s="411">
        <v>0</v>
      </c>
      <c r="Q52" s="447">
        <v>0</v>
      </c>
      <c r="R52" s="449">
        <v>2014</v>
      </c>
      <c r="S52" s="450">
        <v>2014</v>
      </c>
    </row>
    <row r="53" spans="2:19">
      <c r="E53" s="143" t="s">
        <v>202</v>
      </c>
      <c r="F53" s="445">
        <v>0</v>
      </c>
      <c r="G53" s="411">
        <v>0</v>
      </c>
      <c r="H53" s="411">
        <v>0</v>
      </c>
      <c r="I53" s="446">
        <v>0</v>
      </c>
      <c r="J53" s="445">
        <v>0</v>
      </c>
      <c r="K53" s="411">
        <v>0</v>
      </c>
      <c r="L53" s="411">
        <v>0</v>
      </c>
      <c r="M53" s="447">
        <v>0</v>
      </c>
      <c r="N53" s="448">
        <v>0</v>
      </c>
      <c r="O53" s="411">
        <v>0</v>
      </c>
      <c r="P53" s="411">
        <v>0</v>
      </c>
      <c r="Q53" s="447">
        <v>0</v>
      </c>
      <c r="R53" s="449">
        <v>2014</v>
      </c>
      <c r="S53" s="450">
        <v>2014</v>
      </c>
    </row>
    <row r="54" spans="2:19">
      <c r="B54" s="667" t="s">
        <v>332</v>
      </c>
      <c r="C54" s="667"/>
      <c r="E54" s="143" t="s">
        <v>203</v>
      </c>
      <c r="F54" s="445">
        <v>25</v>
      </c>
      <c r="G54" s="411">
        <v>0</v>
      </c>
      <c r="H54" s="411">
        <v>0</v>
      </c>
      <c r="I54" s="552">
        <v>0</v>
      </c>
      <c r="J54" s="445">
        <v>2000</v>
      </c>
      <c r="K54" s="411">
        <v>0</v>
      </c>
      <c r="L54" s="411">
        <v>0</v>
      </c>
      <c r="M54" s="555">
        <v>0</v>
      </c>
      <c r="N54" s="448">
        <v>2000</v>
      </c>
      <c r="O54" s="411">
        <v>0</v>
      </c>
      <c r="P54" s="411">
        <v>0</v>
      </c>
      <c r="Q54" s="555">
        <v>0</v>
      </c>
      <c r="R54" s="449">
        <v>2014</v>
      </c>
      <c r="S54" s="450">
        <v>2038</v>
      </c>
    </row>
    <row r="55" spans="2:19">
      <c r="B55" s="667"/>
      <c r="C55" s="667"/>
      <c r="E55" s="143" t="s">
        <v>204</v>
      </c>
      <c r="F55" s="445">
        <v>20</v>
      </c>
      <c r="G55" s="411">
        <v>0</v>
      </c>
      <c r="H55" s="411">
        <v>0</v>
      </c>
      <c r="I55" s="552">
        <v>0</v>
      </c>
      <c r="J55" s="445">
        <v>500</v>
      </c>
      <c r="K55" s="411">
        <v>0</v>
      </c>
      <c r="L55" s="411">
        <v>0</v>
      </c>
      <c r="M55" s="555">
        <v>0</v>
      </c>
      <c r="N55" s="448">
        <v>500</v>
      </c>
      <c r="O55" s="411">
        <v>0</v>
      </c>
      <c r="P55" s="411">
        <v>0</v>
      </c>
      <c r="Q55" s="555">
        <v>0</v>
      </c>
      <c r="R55" s="449">
        <v>2014</v>
      </c>
      <c r="S55" s="450">
        <v>2040</v>
      </c>
    </row>
    <row r="56" spans="2:19">
      <c r="B56" s="667"/>
      <c r="C56" s="667"/>
      <c r="E56" s="143" t="s">
        <v>205</v>
      </c>
      <c r="F56" s="445">
        <v>500</v>
      </c>
      <c r="G56" s="411">
        <v>0</v>
      </c>
      <c r="H56" s="411">
        <v>0</v>
      </c>
      <c r="I56" s="552">
        <v>0</v>
      </c>
      <c r="J56" s="445">
        <v>500</v>
      </c>
      <c r="K56" s="411">
        <v>0</v>
      </c>
      <c r="L56" s="411">
        <v>0</v>
      </c>
      <c r="M56" s="555">
        <v>0</v>
      </c>
      <c r="N56" s="448">
        <v>500</v>
      </c>
      <c r="O56" s="411">
        <v>0</v>
      </c>
      <c r="P56" s="411">
        <v>0</v>
      </c>
      <c r="Q56" s="555">
        <v>0</v>
      </c>
      <c r="R56" s="449">
        <v>2014</v>
      </c>
      <c r="S56" s="450">
        <v>2022</v>
      </c>
    </row>
    <row r="57" spans="2:19">
      <c r="E57" s="143" t="s">
        <v>206</v>
      </c>
      <c r="F57" s="445">
        <v>100</v>
      </c>
      <c r="G57" s="411">
        <v>0</v>
      </c>
      <c r="H57" s="411">
        <v>0</v>
      </c>
      <c r="I57" s="552">
        <v>0</v>
      </c>
      <c r="J57" s="445">
        <v>100</v>
      </c>
      <c r="K57" s="411">
        <v>0</v>
      </c>
      <c r="L57" s="411">
        <v>0</v>
      </c>
      <c r="M57" s="555">
        <v>0</v>
      </c>
      <c r="N57" s="448">
        <v>100</v>
      </c>
      <c r="O57" s="411">
        <v>0</v>
      </c>
      <c r="P57" s="411">
        <v>0</v>
      </c>
      <c r="Q57" s="555">
        <v>0</v>
      </c>
      <c r="R57" s="449">
        <v>2014</v>
      </c>
      <c r="S57" s="450">
        <v>2018</v>
      </c>
    </row>
    <row r="58" spans="2:19">
      <c r="B58" s="662" t="s">
        <v>228</v>
      </c>
      <c r="C58" s="662"/>
      <c r="E58" s="143" t="s">
        <v>207</v>
      </c>
      <c r="F58" s="445">
        <v>20</v>
      </c>
      <c r="G58" s="411">
        <v>0</v>
      </c>
      <c r="H58" s="411">
        <v>0</v>
      </c>
      <c r="I58" s="552">
        <v>0</v>
      </c>
      <c r="J58" s="445">
        <v>20</v>
      </c>
      <c r="K58" s="411">
        <v>0</v>
      </c>
      <c r="L58" s="411">
        <v>0</v>
      </c>
      <c r="M58" s="555">
        <v>0</v>
      </c>
      <c r="N58" s="448">
        <v>20</v>
      </c>
      <c r="O58" s="411">
        <v>0</v>
      </c>
      <c r="P58" s="411">
        <v>0</v>
      </c>
      <c r="Q58" s="555">
        <v>0</v>
      </c>
      <c r="R58" s="449">
        <v>2014</v>
      </c>
      <c r="S58" s="450">
        <v>2050</v>
      </c>
    </row>
    <row r="59" spans="2:19">
      <c r="B59" s="662"/>
      <c r="C59" s="662"/>
      <c r="E59" s="143" t="s">
        <v>208</v>
      </c>
      <c r="F59" s="445">
        <v>25</v>
      </c>
      <c r="G59" s="411">
        <v>0</v>
      </c>
      <c r="H59" s="411">
        <v>0</v>
      </c>
      <c r="I59" s="552">
        <v>0</v>
      </c>
      <c r="J59" s="445">
        <v>500</v>
      </c>
      <c r="K59" s="411">
        <v>0</v>
      </c>
      <c r="L59" s="411">
        <v>0</v>
      </c>
      <c r="M59" s="555">
        <v>0</v>
      </c>
      <c r="N59" s="448">
        <v>2000</v>
      </c>
      <c r="O59" s="411">
        <v>0</v>
      </c>
      <c r="P59" s="411">
        <v>0</v>
      </c>
      <c r="Q59" s="555">
        <v>0</v>
      </c>
      <c r="R59" s="449">
        <v>2014</v>
      </c>
      <c r="S59" s="450">
        <v>2050</v>
      </c>
    </row>
    <row r="60" spans="2:19" ht="13" thickBot="1">
      <c r="B60" s="662"/>
      <c r="C60" s="662"/>
      <c r="E60" s="144" t="s">
        <v>209</v>
      </c>
      <c r="F60" s="453">
        <v>25</v>
      </c>
      <c r="G60" s="412">
        <v>0</v>
      </c>
      <c r="H60" s="412">
        <v>0</v>
      </c>
      <c r="I60" s="553">
        <v>0</v>
      </c>
      <c r="J60" s="453">
        <v>25</v>
      </c>
      <c r="K60" s="412">
        <v>0</v>
      </c>
      <c r="L60" s="412">
        <v>0</v>
      </c>
      <c r="M60" s="556">
        <v>0</v>
      </c>
      <c r="N60" s="454">
        <v>25</v>
      </c>
      <c r="O60" s="412">
        <v>0</v>
      </c>
      <c r="P60" s="412">
        <v>0</v>
      </c>
      <c r="Q60" s="556">
        <v>0</v>
      </c>
      <c r="R60" s="455">
        <v>2014</v>
      </c>
      <c r="S60" s="456">
        <v>2050</v>
      </c>
    </row>
    <row r="61" spans="2:19">
      <c r="B61" s="662"/>
      <c r="C61" s="662"/>
      <c r="M61" s="135"/>
    </row>
    <row r="126" spans="2:3">
      <c r="B126" s="145" t="s">
        <v>2</v>
      </c>
      <c r="C126" s="427" t="s">
        <v>331</v>
      </c>
    </row>
    <row r="127" spans="2:3">
      <c r="B127" s="145" t="s">
        <v>229</v>
      </c>
      <c r="C127" s="427" t="s">
        <v>330</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432"/>
      <c r="B167" s="432" t="s">
        <v>233</v>
      </c>
      <c r="C167" s="432" t="s">
        <v>234</v>
      </c>
      <c r="D167" s="432" t="s">
        <v>235</v>
      </c>
      <c r="E167" s="432"/>
    </row>
    <row r="168" spans="1:5">
      <c r="A168" s="432" t="s">
        <v>149</v>
      </c>
      <c r="B168" s="432">
        <v>25</v>
      </c>
      <c r="C168" s="432">
        <v>25</v>
      </c>
      <c r="D168" s="432">
        <v>25</v>
      </c>
      <c r="E168" s="432">
        <v>2014</v>
      </c>
    </row>
    <row r="169" spans="1:5">
      <c r="A169" s="432" t="s">
        <v>151</v>
      </c>
      <c r="B169" s="432">
        <v>0</v>
      </c>
      <c r="C169" s="432">
        <v>0</v>
      </c>
      <c r="D169" s="432">
        <v>0</v>
      </c>
      <c r="E169" s="432">
        <v>2014</v>
      </c>
    </row>
    <row r="170" spans="1:5">
      <c r="A170" s="432" t="s">
        <v>153</v>
      </c>
      <c r="B170" s="432">
        <v>25</v>
      </c>
      <c r="C170" s="432">
        <v>300</v>
      </c>
      <c r="D170" s="432">
        <v>300</v>
      </c>
      <c r="E170" s="432">
        <v>2050</v>
      </c>
    </row>
    <row r="171" spans="1:5">
      <c r="A171" s="432" t="s">
        <v>155</v>
      </c>
      <c r="B171" s="432" t="s">
        <v>227</v>
      </c>
      <c r="C171" s="432" t="s">
        <v>227</v>
      </c>
      <c r="D171" s="432" t="s">
        <v>227</v>
      </c>
      <c r="E171" s="432">
        <v>2050</v>
      </c>
    </row>
    <row r="172" spans="1:5">
      <c r="A172" s="432" t="s">
        <v>157</v>
      </c>
      <c r="B172" s="432">
        <v>1000</v>
      </c>
      <c r="C172" s="432">
        <v>1000</v>
      </c>
      <c r="D172" s="432">
        <v>1000</v>
      </c>
      <c r="E172" s="432">
        <v>2016</v>
      </c>
    </row>
    <row r="173" spans="1:5">
      <c r="A173" s="432" t="s">
        <v>159</v>
      </c>
      <c r="B173" s="432" t="s">
        <v>227</v>
      </c>
      <c r="C173" s="432" t="s">
        <v>227</v>
      </c>
      <c r="D173" s="432" t="s">
        <v>227</v>
      </c>
      <c r="E173" s="432">
        <v>2050</v>
      </c>
    </row>
    <row r="174" spans="1:5">
      <c r="A174" s="432" t="s">
        <v>161</v>
      </c>
      <c r="B174" s="432">
        <v>2000</v>
      </c>
      <c r="C174" s="432">
        <v>2000</v>
      </c>
      <c r="D174" s="432">
        <v>2000</v>
      </c>
      <c r="E174" s="432">
        <v>2050</v>
      </c>
    </row>
    <row r="175" spans="1:5">
      <c r="A175" s="432" t="s">
        <v>163</v>
      </c>
      <c r="B175" s="432">
        <v>100</v>
      </c>
      <c r="C175" s="432">
        <v>100</v>
      </c>
      <c r="D175" s="432">
        <v>100</v>
      </c>
      <c r="E175" s="432">
        <v>2050</v>
      </c>
    </row>
    <row r="176" spans="1:5">
      <c r="A176" s="432" t="s">
        <v>165</v>
      </c>
      <c r="B176" s="432">
        <v>25</v>
      </c>
      <c r="C176" s="432">
        <v>1500</v>
      </c>
      <c r="D176" s="432">
        <v>1500</v>
      </c>
      <c r="E176" s="432">
        <v>2024</v>
      </c>
    </row>
    <row r="177" spans="1:5">
      <c r="A177" s="432" t="s">
        <v>167</v>
      </c>
      <c r="B177" s="432">
        <v>2000</v>
      </c>
      <c r="C177" s="432">
        <v>2000</v>
      </c>
      <c r="D177" s="432">
        <v>2000</v>
      </c>
      <c r="E177" s="432">
        <v>2050</v>
      </c>
    </row>
    <row r="178" spans="1:5">
      <c r="A178" s="432" t="s">
        <v>169</v>
      </c>
      <c r="B178" s="432">
        <v>10</v>
      </c>
      <c r="C178" s="432">
        <v>100</v>
      </c>
      <c r="D178" s="432">
        <v>100</v>
      </c>
      <c r="E178" s="432">
        <v>2014</v>
      </c>
    </row>
    <row r="179" spans="1:5">
      <c r="A179" s="432" t="s">
        <v>171</v>
      </c>
      <c r="B179" s="432">
        <v>100</v>
      </c>
      <c r="C179" s="432">
        <v>100</v>
      </c>
      <c r="D179" s="432">
        <v>100</v>
      </c>
      <c r="E179" s="432">
        <v>2014</v>
      </c>
    </row>
    <row r="180" spans="1:5">
      <c r="A180" s="432" t="s">
        <v>170</v>
      </c>
      <c r="B180" s="432">
        <v>500</v>
      </c>
      <c r="C180" s="432">
        <v>500</v>
      </c>
      <c r="D180" s="432">
        <v>500</v>
      </c>
      <c r="E180" s="432">
        <v>2050</v>
      </c>
    </row>
    <row r="181" spans="1:5">
      <c r="A181" s="432" t="s">
        <v>172</v>
      </c>
      <c r="B181" s="432">
        <v>0</v>
      </c>
      <c r="C181" s="432">
        <v>0</v>
      </c>
      <c r="D181" s="432">
        <v>0</v>
      </c>
      <c r="E181" s="432">
        <v>2014</v>
      </c>
    </row>
    <row r="182" spans="1:5">
      <c r="A182" s="432" t="s">
        <v>173</v>
      </c>
      <c r="B182" s="432" t="s">
        <v>227</v>
      </c>
      <c r="C182" s="432">
        <v>2000</v>
      </c>
      <c r="D182" s="432">
        <v>2000</v>
      </c>
      <c r="E182" s="432">
        <v>2044</v>
      </c>
    </row>
    <row r="183" spans="1:5">
      <c r="A183" s="432" t="s">
        <v>174</v>
      </c>
      <c r="B183" s="432">
        <v>1000</v>
      </c>
      <c r="C183" s="432">
        <v>1000</v>
      </c>
      <c r="D183" s="432">
        <v>1000</v>
      </c>
      <c r="E183" s="432">
        <v>2042</v>
      </c>
    </row>
    <row r="184" spans="1:5">
      <c r="A184" s="432" t="s">
        <v>175</v>
      </c>
      <c r="B184" s="432">
        <v>25</v>
      </c>
      <c r="C184" s="432">
        <v>200</v>
      </c>
      <c r="D184" s="432">
        <v>200</v>
      </c>
      <c r="E184" s="432">
        <v>2028</v>
      </c>
    </row>
    <row r="185" spans="1:5">
      <c r="A185" s="432" t="s">
        <v>176</v>
      </c>
      <c r="B185" s="432">
        <v>30</v>
      </c>
      <c r="C185" s="432">
        <v>30</v>
      </c>
      <c r="D185" s="432">
        <v>30</v>
      </c>
      <c r="E185" s="432">
        <v>2044</v>
      </c>
    </row>
    <row r="186" spans="1:5">
      <c r="A186" s="432" t="s">
        <v>177</v>
      </c>
      <c r="B186" s="432">
        <v>25</v>
      </c>
      <c r="C186" s="432">
        <v>300</v>
      </c>
      <c r="D186" s="432">
        <v>300</v>
      </c>
      <c r="E186" s="432">
        <v>2020</v>
      </c>
    </row>
    <row r="187" spans="1:5">
      <c r="A187" s="432" t="s">
        <v>178</v>
      </c>
      <c r="B187" s="432">
        <v>2000</v>
      </c>
      <c r="C187" s="432">
        <v>2000</v>
      </c>
      <c r="D187" s="432">
        <v>2000</v>
      </c>
      <c r="E187" s="432">
        <v>2016</v>
      </c>
    </row>
    <row r="188" spans="1:5">
      <c r="A188" s="432" t="s">
        <v>179</v>
      </c>
      <c r="B188" s="432">
        <v>2000</v>
      </c>
      <c r="C188" s="432">
        <v>2000</v>
      </c>
      <c r="D188" s="432">
        <v>2000</v>
      </c>
      <c r="E188" s="432">
        <v>2022</v>
      </c>
    </row>
    <row r="189" spans="1:5">
      <c r="A189" s="432" t="s">
        <v>180</v>
      </c>
      <c r="B189" s="432">
        <v>660</v>
      </c>
      <c r="C189" s="432">
        <v>660</v>
      </c>
      <c r="D189" s="432">
        <v>660</v>
      </c>
      <c r="E189" s="432">
        <v>2020</v>
      </c>
    </row>
    <row r="190" spans="1:5">
      <c r="A190" s="432" t="s">
        <v>181</v>
      </c>
      <c r="B190" s="432">
        <v>150</v>
      </c>
      <c r="C190" s="432">
        <v>150</v>
      </c>
      <c r="D190" s="432">
        <v>150</v>
      </c>
      <c r="E190" s="432">
        <v>2036</v>
      </c>
    </row>
    <row r="191" spans="1:5">
      <c r="A191" s="432" t="s">
        <v>182</v>
      </c>
      <c r="B191" s="432">
        <v>1000</v>
      </c>
      <c r="C191" s="432">
        <v>1000</v>
      </c>
      <c r="D191" s="432">
        <v>1000</v>
      </c>
      <c r="E191" s="432">
        <v>2050</v>
      </c>
    </row>
    <row r="192" spans="1:5">
      <c r="A192" s="432" t="s">
        <v>183</v>
      </c>
      <c r="B192" s="432">
        <v>100</v>
      </c>
      <c r="C192" s="432">
        <v>100</v>
      </c>
      <c r="D192" s="432">
        <v>100</v>
      </c>
      <c r="E192" s="432">
        <v>2020</v>
      </c>
    </row>
    <row r="193" spans="1:5">
      <c r="A193" s="432" t="s">
        <v>184</v>
      </c>
      <c r="B193" s="432">
        <v>0</v>
      </c>
      <c r="C193" s="432">
        <v>0</v>
      </c>
      <c r="D193" s="432">
        <v>0</v>
      </c>
      <c r="E193" s="432">
        <v>2038</v>
      </c>
    </row>
    <row r="194" spans="1:5">
      <c r="A194" s="432" t="s">
        <v>185</v>
      </c>
      <c r="B194" s="432">
        <v>50</v>
      </c>
      <c r="C194" s="432">
        <v>50</v>
      </c>
      <c r="D194" s="432">
        <v>50</v>
      </c>
      <c r="E194" s="432">
        <v>2050</v>
      </c>
    </row>
    <row r="195" spans="1:5">
      <c r="A195" s="432" t="s">
        <v>186</v>
      </c>
      <c r="B195" s="432">
        <v>1000</v>
      </c>
      <c r="C195" s="432">
        <v>1000</v>
      </c>
      <c r="D195" s="432">
        <v>1000</v>
      </c>
      <c r="E195" s="432">
        <v>2050</v>
      </c>
    </row>
    <row r="196" spans="1:5">
      <c r="A196" s="432" t="s">
        <v>187</v>
      </c>
      <c r="B196" s="432">
        <v>100</v>
      </c>
      <c r="C196" s="432">
        <v>100</v>
      </c>
      <c r="D196" s="432">
        <v>100</v>
      </c>
      <c r="E196" s="432">
        <v>2050</v>
      </c>
    </row>
    <row r="197" spans="1:5">
      <c r="A197" s="432" t="s">
        <v>188</v>
      </c>
      <c r="B197" s="432">
        <v>25</v>
      </c>
      <c r="C197" s="432">
        <v>25</v>
      </c>
      <c r="D197" s="432">
        <v>25</v>
      </c>
      <c r="E197" s="432">
        <v>2036</v>
      </c>
    </row>
    <row r="198" spans="1:5">
      <c r="A198" s="432" t="s">
        <v>189</v>
      </c>
      <c r="B198" s="432">
        <v>1000</v>
      </c>
      <c r="C198" s="432">
        <v>1000</v>
      </c>
      <c r="D198" s="432">
        <v>1000</v>
      </c>
      <c r="E198" s="432">
        <v>2028</v>
      </c>
    </row>
    <row r="199" spans="1:5">
      <c r="A199" s="432" t="s">
        <v>190</v>
      </c>
      <c r="B199" s="432" t="s">
        <v>227</v>
      </c>
      <c r="C199" s="432" t="s">
        <v>227</v>
      </c>
      <c r="D199" s="432" t="s">
        <v>227</v>
      </c>
      <c r="E199" s="432">
        <v>2020</v>
      </c>
    </row>
    <row r="200" spans="1:5">
      <c r="A200" s="432" t="s">
        <v>191</v>
      </c>
      <c r="B200" s="432">
        <v>80000</v>
      </c>
      <c r="C200" s="432">
        <v>80000</v>
      </c>
      <c r="D200" s="432">
        <v>80000</v>
      </c>
      <c r="E200" s="432">
        <v>2050</v>
      </c>
    </row>
    <row r="201" spans="1:5">
      <c r="A201" s="432" t="s">
        <v>192</v>
      </c>
      <c r="B201" s="432">
        <v>1000</v>
      </c>
      <c r="C201" s="432">
        <v>1000</v>
      </c>
      <c r="D201" s="432">
        <v>1000</v>
      </c>
      <c r="E201" s="432">
        <v>2018</v>
      </c>
    </row>
    <row r="202" spans="1:5">
      <c r="A202" s="432" t="s">
        <v>193</v>
      </c>
      <c r="B202" s="432">
        <v>25</v>
      </c>
      <c r="C202" s="432">
        <v>2000</v>
      </c>
      <c r="D202" s="432">
        <v>2000</v>
      </c>
      <c r="E202" s="432">
        <v>2018</v>
      </c>
    </row>
    <row r="203" spans="1:5">
      <c r="A203" s="432" t="s">
        <v>194</v>
      </c>
      <c r="B203" s="432" t="s">
        <v>227</v>
      </c>
      <c r="C203" s="432" t="s">
        <v>227</v>
      </c>
      <c r="D203" s="432" t="s">
        <v>227</v>
      </c>
      <c r="E203" s="432">
        <v>2050</v>
      </c>
    </row>
    <row r="204" spans="1:5">
      <c r="A204" s="432" t="s">
        <v>195</v>
      </c>
      <c r="B204" s="432">
        <v>17</v>
      </c>
      <c r="C204" s="432">
        <v>17</v>
      </c>
      <c r="D204" s="432">
        <v>17</v>
      </c>
      <c r="E204" s="432">
        <v>2050</v>
      </c>
    </row>
    <row r="205" spans="1:5">
      <c r="A205" s="432" t="s">
        <v>196</v>
      </c>
      <c r="B205" s="432">
        <v>25</v>
      </c>
      <c r="C205" s="432">
        <v>2000</v>
      </c>
      <c r="D205" s="432">
        <v>2000</v>
      </c>
      <c r="E205" s="432">
        <v>2014</v>
      </c>
    </row>
    <row r="206" spans="1:5">
      <c r="A206" s="432" t="s">
        <v>197</v>
      </c>
      <c r="B206" s="432">
        <v>50</v>
      </c>
      <c r="C206" s="432">
        <v>3000</v>
      </c>
      <c r="D206" s="432">
        <v>3000</v>
      </c>
      <c r="E206" s="432">
        <v>2050</v>
      </c>
    </row>
    <row r="207" spans="1:5">
      <c r="A207" s="432" t="s">
        <v>198</v>
      </c>
      <c r="B207" s="432">
        <v>5000</v>
      </c>
      <c r="C207" s="432">
        <v>5000</v>
      </c>
      <c r="D207" s="432">
        <v>5000</v>
      </c>
      <c r="E207" s="432">
        <v>2032</v>
      </c>
    </row>
    <row r="208" spans="1:5">
      <c r="A208" s="432" t="s">
        <v>199</v>
      </c>
      <c r="B208" s="432">
        <v>20</v>
      </c>
      <c r="C208" s="432">
        <v>100</v>
      </c>
      <c r="D208" s="432">
        <v>100</v>
      </c>
      <c r="E208" s="432">
        <v>2036</v>
      </c>
    </row>
    <row r="209" spans="1:5">
      <c r="A209" s="432" t="s">
        <v>200</v>
      </c>
      <c r="B209" s="432">
        <v>0</v>
      </c>
      <c r="C209" s="432">
        <v>0</v>
      </c>
      <c r="D209" s="432">
        <v>0</v>
      </c>
      <c r="E209" s="432">
        <v>2014</v>
      </c>
    </row>
    <row r="210" spans="1:5">
      <c r="A210" s="432" t="s">
        <v>201</v>
      </c>
      <c r="B210" s="432">
        <v>0</v>
      </c>
      <c r="C210" s="432">
        <v>0</v>
      </c>
      <c r="D210" s="432">
        <v>0</v>
      </c>
      <c r="E210" s="432">
        <v>2014</v>
      </c>
    </row>
    <row r="211" spans="1:5">
      <c r="A211" s="432" t="s">
        <v>202</v>
      </c>
      <c r="B211" s="432">
        <v>0</v>
      </c>
      <c r="C211" s="432">
        <v>0</v>
      </c>
      <c r="D211" s="432">
        <v>0</v>
      </c>
      <c r="E211" s="432">
        <v>2014</v>
      </c>
    </row>
    <row r="212" spans="1:5">
      <c r="A212" s="432" t="s">
        <v>203</v>
      </c>
      <c r="B212" s="432">
        <v>25</v>
      </c>
      <c r="C212" s="432">
        <v>2000</v>
      </c>
      <c r="D212" s="432">
        <v>2000</v>
      </c>
      <c r="E212" s="432">
        <v>2038</v>
      </c>
    </row>
    <row r="213" spans="1:5">
      <c r="A213" s="432" t="s">
        <v>204</v>
      </c>
      <c r="B213" s="432">
        <v>20</v>
      </c>
      <c r="C213" s="432">
        <v>500</v>
      </c>
      <c r="D213" s="432">
        <v>500</v>
      </c>
      <c r="E213" s="432">
        <v>2040</v>
      </c>
    </row>
    <row r="214" spans="1:5">
      <c r="A214" s="432" t="s">
        <v>205</v>
      </c>
      <c r="B214" s="432">
        <v>500</v>
      </c>
      <c r="C214" s="432">
        <v>500</v>
      </c>
      <c r="D214" s="432">
        <v>500</v>
      </c>
      <c r="E214" s="432">
        <v>2022</v>
      </c>
    </row>
    <row r="215" spans="1:5">
      <c r="A215" s="432" t="s">
        <v>206</v>
      </c>
      <c r="B215" s="432">
        <v>100</v>
      </c>
      <c r="C215" s="432">
        <v>100</v>
      </c>
      <c r="D215" s="432">
        <v>100</v>
      </c>
      <c r="E215" s="432">
        <v>2018</v>
      </c>
    </row>
    <row r="216" spans="1:5">
      <c r="A216" s="432" t="s">
        <v>207</v>
      </c>
      <c r="B216" s="432">
        <v>20</v>
      </c>
      <c r="C216" s="432">
        <v>20</v>
      </c>
      <c r="D216" s="432">
        <v>20</v>
      </c>
      <c r="E216" s="432">
        <v>2050</v>
      </c>
    </row>
    <row r="217" spans="1:5">
      <c r="A217" s="432" t="s">
        <v>208</v>
      </c>
      <c r="B217" s="432">
        <v>25</v>
      </c>
      <c r="C217" s="432">
        <v>500</v>
      </c>
      <c r="D217" s="432">
        <v>2000</v>
      </c>
      <c r="E217" s="432">
        <v>2050</v>
      </c>
    </row>
    <row r="218" spans="1:5">
      <c r="A218" s="432" t="s">
        <v>209</v>
      </c>
      <c r="B218" s="432">
        <v>25</v>
      </c>
      <c r="C218" s="432">
        <v>25</v>
      </c>
      <c r="D218" s="432">
        <v>25</v>
      </c>
      <c r="E218" s="432">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7" zoomScale="70" zoomScaleNormal="70" zoomScalePageLayoutView="70" workbookViewId="0">
      <selection activeCell="B40" sqref="B40:C43"/>
    </sheetView>
  </sheetViews>
  <sheetFormatPr baseColWidth="10" defaultColWidth="18.5" defaultRowHeight="15" x14ac:dyDescent="0"/>
  <cols>
    <col min="1" max="1" width="18.5" style="409"/>
    <col min="2" max="2" width="27.33203125" style="409" customWidth="1"/>
    <col min="3" max="3" width="33.33203125" style="409" customWidth="1"/>
    <col min="4" max="4" width="16.83203125" style="409" customWidth="1"/>
    <col min="5" max="5" width="17.6640625" style="409" customWidth="1"/>
    <col min="6" max="16384" width="18.5" style="409"/>
  </cols>
  <sheetData>
    <row r="3" spans="2:15" ht="32">
      <c r="B3" s="462" t="s">
        <v>346</v>
      </c>
      <c r="C3" s="266"/>
    </row>
    <row r="7" spans="2:15" ht="32">
      <c r="B7" s="463" t="s">
        <v>392</v>
      </c>
    </row>
    <row r="10" spans="2:15" ht="33" thickBot="1">
      <c r="B10" s="671" t="s">
        <v>389</v>
      </c>
      <c r="C10" s="671"/>
      <c r="D10" s="671"/>
      <c r="E10" s="671"/>
      <c r="G10" s="671" t="s">
        <v>390</v>
      </c>
      <c r="H10" s="671"/>
      <c r="I10" s="671"/>
      <c r="J10" s="671"/>
      <c r="L10" s="671" t="s">
        <v>391</v>
      </c>
      <c r="M10" s="671"/>
      <c r="N10" s="671"/>
      <c r="O10" s="671"/>
    </row>
    <row r="11" spans="2:15" ht="26" customHeight="1" thickBot="1">
      <c r="B11" s="464"/>
      <c r="C11" s="668" t="s">
        <v>347</v>
      </c>
      <c r="D11" s="669"/>
      <c r="E11" s="670"/>
      <c r="G11" s="464"/>
      <c r="H11" s="668" t="s">
        <v>347</v>
      </c>
      <c r="I11" s="669"/>
      <c r="J11" s="670"/>
      <c r="L11" s="464"/>
      <c r="M11" s="668" t="s">
        <v>347</v>
      </c>
      <c r="N11" s="669"/>
      <c r="O11" s="670"/>
    </row>
    <row r="12" spans="2:15" ht="22" thickBot="1">
      <c r="B12" s="467" t="s">
        <v>260</v>
      </c>
      <c r="C12" s="468" t="s">
        <v>147</v>
      </c>
      <c r="D12" s="468" t="s">
        <v>213</v>
      </c>
      <c r="E12" s="469" t="s">
        <v>214</v>
      </c>
      <c r="G12" s="467" t="s">
        <v>260</v>
      </c>
      <c r="H12" s="468" t="s">
        <v>147</v>
      </c>
      <c r="I12" s="468" t="s">
        <v>213</v>
      </c>
      <c r="J12" s="469" t="s">
        <v>214</v>
      </c>
      <c r="L12" s="467" t="s">
        <v>260</v>
      </c>
      <c r="M12" s="468" t="s">
        <v>147</v>
      </c>
      <c r="N12" s="468" t="s">
        <v>213</v>
      </c>
      <c r="O12" s="469" t="s">
        <v>214</v>
      </c>
    </row>
    <row r="13" spans="2:15" ht="21">
      <c r="B13" s="465">
        <v>2014</v>
      </c>
      <c r="C13" s="470">
        <v>0.3</v>
      </c>
      <c r="D13" s="470">
        <v>0.3</v>
      </c>
      <c r="E13" s="471">
        <v>0.3</v>
      </c>
      <c r="G13" s="465">
        <v>2014</v>
      </c>
      <c r="H13" s="470">
        <v>0</v>
      </c>
      <c r="I13" s="470">
        <v>0.3</v>
      </c>
      <c r="J13" s="471">
        <v>0.3</v>
      </c>
      <c r="L13" s="465">
        <v>2014</v>
      </c>
      <c r="M13" s="470">
        <v>0.3</v>
      </c>
      <c r="N13" s="470">
        <v>0.3</v>
      </c>
      <c r="O13" s="471">
        <v>0.3</v>
      </c>
    </row>
    <row r="14" spans="2:15" ht="21">
      <c r="B14" s="465">
        <v>2016</v>
      </c>
      <c r="C14" s="470">
        <v>0.3</v>
      </c>
      <c r="D14" s="470">
        <v>0.3</v>
      </c>
      <c r="E14" s="471">
        <v>0.3</v>
      </c>
      <c r="G14" s="465">
        <v>2016</v>
      </c>
      <c r="H14" s="470">
        <v>0</v>
      </c>
      <c r="I14" s="470">
        <v>0.3</v>
      </c>
      <c r="J14" s="471">
        <v>0.3</v>
      </c>
      <c r="L14" s="465">
        <v>2016</v>
      </c>
      <c r="M14" s="470">
        <v>0.3</v>
      </c>
      <c r="N14" s="470">
        <v>0.3</v>
      </c>
      <c r="O14" s="471">
        <v>0.3</v>
      </c>
    </row>
    <row r="15" spans="2:15" ht="21">
      <c r="B15" s="465">
        <v>2018</v>
      </c>
      <c r="C15" s="470">
        <v>0.3</v>
      </c>
      <c r="D15" s="470">
        <v>0.3</v>
      </c>
      <c r="E15" s="471">
        <v>0.3</v>
      </c>
      <c r="G15" s="465">
        <v>2018</v>
      </c>
      <c r="H15" s="470">
        <v>0</v>
      </c>
      <c r="I15" s="470">
        <v>0.21</v>
      </c>
      <c r="J15" s="471">
        <v>0.21</v>
      </c>
      <c r="L15" s="465">
        <v>2018</v>
      </c>
      <c r="M15" s="470">
        <v>0</v>
      </c>
      <c r="N15" s="470">
        <v>0</v>
      </c>
      <c r="O15" s="471">
        <v>0</v>
      </c>
    </row>
    <row r="16" spans="2:15" ht="21">
      <c r="B16" s="465">
        <v>2020</v>
      </c>
      <c r="C16" s="470">
        <v>0.28000000000000003</v>
      </c>
      <c r="D16" s="470">
        <v>0.28000000000000003</v>
      </c>
      <c r="E16" s="471">
        <v>0.28000000000000003</v>
      </c>
      <c r="G16" s="465">
        <v>2020</v>
      </c>
      <c r="H16" s="470">
        <v>0</v>
      </c>
      <c r="I16" s="470">
        <v>0.06</v>
      </c>
      <c r="J16" s="471">
        <v>0.06</v>
      </c>
      <c r="L16" s="465">
        <v>2020</v>
      </c>
      <c r="M16" s="470">
        <v>0</v>
      </c>
      <c r="N16" s="470">
        <v>0</v>
      </c>
      <c r="O16" s="471">
        <v>0</v>
      </c>
    </row>
    <row r="17" spans="2:15" ht="21">
      <c r="B17" s="465">
        <v>2022</v>
      </c>
      <c r="C17" s="470">
        <v>0.11</v>
      </c>
      <c r="D17" s="470">
        <v>0.16</v>
      </c>
      <c r="E17" s="471">
        <v>0.16</v>
      </c>
      <c r="G17" s="465">
        <v>2022</v>
      </c>
      <c r="H17" s="470">
        <v>0</v>
      </c>
      <c r="I17" s="470">
        <v>0</v>
      </c>
      <c r="J17" s="471">
        <v>0</v>
      </c>
      <c r="L17" s="465">
        <v>2022</v>
      </c>
      <c r="M17" s="470">
        <v>0</v>
      </c>
      <c r="N17" s="470">
        <v>0</v>
      </c>
      <c r="O17" s="471">
        <v>0</v>
      </c>
    </row>
    <row r="18" spans="2:15" ht="21">
      <c r="B18" s="465">
        <v>2024</v>
      </c>
      <c r="C18" s="470">
        <v>0</v>
      </c>
      <c r="D18" s="470">
        <v>0.1</v>
      </c>
      <c r="E18" s="471">
        <v>0.1</v>
      </c>
      <c r="G18" s="465">
        <v>2024</v>
      </c>
      <c r="H18" s="470">
        <v>0</v>
      </c>
      <c r="I18" s="470">
        <v>0</v>
      </c>
      <c r="J18" s="471">
        <v>0</v>
      </c>
      <c r="L18" s="465">
        <v>2024</v>
      </c>
      <c r="M18" s="470">
        <v>0</v>
      </c>
      <c r="N18" s="470">
        <v>0</v>
      </c>
      <c r="O18" s="471">
        <v>0</v>
      </c>
    </row>
    <row r="19" spans="2:15" ht="21">
      <c r="B19" s="465">
        <v>2026</v>
      </c>
      <c r="C19" s="470">
        <v>0</v>
      </c>
      <c r="D19" s="470">
        <v>0.1</v>
      </c>
      <c r="E19" s="471">
        <v>0.1</v>
      </c>
      <c r="G19" s="465">
        <v>2026</v>
      </c>
      <c r="H19" s="470">
        <v>0</v>
      </c>
      <c r="I19" s="470">
        <v>0</v>
      </c>
      <c r="J19" s="471">
        <v>0</v>
      </c>
      <c r="L19" s="465">
        <v>2026</v>
      </c>
      <c r="M19" s="470">
        <v>0</v>
      </c>
      <c r="N19" s="470">
        <v>0</v>
      </c>
      <c r="O19" s="471">
        <v>0</v>
      </c>
    </row>
    <row r="20" spans="2:15" ht="21">
      <c r="B20" s="465">
        <v>2028</v>
      </c>
      <c r="C20" s="470">
        <v>0</v>
      </c>
      <c r="D20" s="470">
        <v>0.1</v>
      </c>
      <c r="E20" s="471">
        <v>0.1</v>
      </c>
      <c r="G20" s="465">
        <v>2028</v>
      </c>
      <c r="H20" s="470">
        <v>0</v>
      </c>
      <c r="I20" s="470">
        <v>0</v>
      </c>
      <c r="J20" s="471">
        <v>0</v>
      </c>
      <c r="L20" s="465">
        <v>2028</v>
      </c>
      <c r="M20" s="470">
        <v>0</v>
      </c>
      <c r="N20" s="470">
        <v>0</v>
      </c>
      <c r="O20" s="471">
        <v>0</v>
      </c>
    </row>
    <row r="21" spans="2:15" ht="21">
      <c r="B21" s="465">
        <v>2030</v>
      </c>
      <c r="C21" s="470">
        <v>0</v>
      </c>
      <c r="D21" s="470">
        <v>0.1</v>
      </c>
      <c r="E21" s="471">
        <v>0.1</v>
      </c>
      <c r="G21" s="465">
        <v>2030</v>
      </c>
      <c r="H21" s="470">
        <v>0</v>
      </c>
      <c r="I21" s="470">
        <v>0</v>
      </c>
      <c r="J21" s="471">
        <v>0</v>
      </c>
      <c r="L21" s="465">
        <v>2030</v>
      </c>
      <c r="M21" s="470">
        <v>0</v>
      </c>
      <c r="N21" s="470">
        <v>0</v>
      </c>
      <c r="O21" s="471">
        <v>0</v>
      </c>
    </row>
    <row r="22" spans="2:15" ht="21">
      <c r="B22" s="465">
        <v>2032</v>
      </c>
      <c r="C22" s="470">
        <v>0</v>
      </c>
      <c r="D22" s="470">
        <v>0.1</v>
      </c>
      <c r="E22" s="471">
        <v>0.1</v>
      </c>
      <c r="G22" s="465">
        <v>2032</v>
      </c>
      <c r="H22" s="470">
        <v>0</v>
      </c>
      <c r="I22" s="470">
        <v>0</v>
      </c>
      <c r="J22" s="471">
        <v>0</v>
      </c>
      <c r="L22" s="465">
        <v>2032</v>
      </c>
      <c r="M22" s="470">
        <v>0</v>
      </c>
      <c r="N22" s="470">
        <v>0</v>
      </c>
      <c r="O22" s="471">
        <v>0</v>
      </c>
    </row>
    <row r="23" spans="2:15" ht="21">
      <c r="B23" s="465">
        <v>2034</v>
      </c>
      <c r="C23" s="470">
        <v>0</v>
      </c>
      <c r="D23" s="470">
        <v>0.1</v>
      </c>
      <c r="E23" s="471">
        <v>0.1</v>
      </c>
      <c r="G23" s="465">
        <v>2034</v>
      </c>
      <c r="H23" s="470">
        <v>0</v>
      </c>
      <c r="I23" s="470">
        <v>0</v>
      </c>
      <c r="J23" s="471">
        <v>0</v>
      </c>
      <c r="L23" s="465">
        <v>2034</v>
      </c>
      <c r="M23" s="470">
        <v>0</v>
      </c>
      <c r="N23" s="470">
        <v>0</v>
      </c>
      <c r="O23" s="471">
        <v>0</v>
      </c>
    </row>
    <row r="24" spans="2:15" ht="21">
      <c r="B24" s="465">
        <v>2036</v>
      </c>
      <c r="C24" s="470">
        <v>0</v>
      </c>
      <c r="D24" s="470">
        <v>0.1</v>
      </c>
      <c r="E24" s="471">
        <v>0.1</v>
      </c>
      <c r="G24" s="465">
        <v>2036</v>
      </c>
      <c r="H24" s="470">
        <v>0</v>
      </c>
      <c r="I24" s="470">
        <v>0</v>
      </c>
      <c r="J24" s="471">
        <v>0</v>
      </c>
      <c r="L24" s="465">
        <v>2036</v>
      </c>
      <c r="M24" s="470">
        <v>0</v>
      </c>
      <c r="N24" s="470">
        <v>0</v>
      </c>
      <c r="O24" s="471">
        <v>0</v>
      </c>
    </row>
    <row r="25" spans="2:15" ht="21">
      <c r="B25" s="465">
        <v>2038</v>
      </c>
      <c r="C25" s="470">
        <v>0</v>
      </c>
      <c r="D25" s="470">
        <v>0.1</v>
      </c>
      <c r="E25" s="471">
        <v>0.1</v>
      </c>
      <c r="G25" s="465">
        <v>2038</v>
      </c>
      <c r="H25" s="470">
        <v>0</v>
      </c>
      <c r="I25" s="470">
        <v>0</v>
      </c>
      <c r="J25" s="471">
        <v>0</v>
      </c>
      <c r="L25" s="465">
        <v>2038</v>
      </c>
      <c r="M25" s="470">
        <v>0</v>
      </c>
      <c r="N25" s="470">
        <v>0</v>
      </c>
      <c r="O25" s="471">
        <v>0</v>
      </c>
    </row>
    <row r="26" spans="2:15" ht="21">
      <c r="B26" s="465">
        <v>2040</v>
      </c>
      <c r="C26" s="470">
        <v>0</v>
      </c>
      <c r="D26" s="470">
        <v>0.1</v>
      </c>
      <c r="E26" s="471">
        <v>0.1</v>
      </c>
      <c r="G26" s="465">
        <v>2040</v>
      </c>
      <c r="H26" s="470">
        <v>0</v>
      </c>
      <c r="I26" s="470">
        <v>0</v>
      </c>
      <c r="J26" s="471">
        <v>0</v>
      </c>
      <c r="L26" s="465">
        <v>2040</v>
      </c>
      <c r="M26" s="470">
        <v>0</v>
      </c>
      <c r="N26" s="470">
        <v>0</v>
      </c>
      <c r="O26" s="471">
        <v>0</v>
      </c>
    </row>
    <row r="27" spans="2:15" ht="21">
      <c r="B27" s="465">
        <v>2042</v>
      </c>
      <c r="C27" s="470">
        <v>0</v>
      </c>
      <c r="D27" s="470">
        <v>0.1</v>
      </c>
      <c r="E27" s="471">
        <v>0.1</v>
      </c>
      <c r="G27" s="465">
        <v>2042</v>
      </c>
      <c r="H27" s="470">
        <v>0</v>
      </c>
      <c r="I27" s="470">
        <v>0</v>
      </c>
      <c r="J27" s="471">
        <v>0</v>
      </c>
      <c r="L27" s="465">
        <v>2042</v>
      </c>
      <c r="M27" s="470">
        <v>0</v>
      </c>
      <c r="N27" s="470">
        <v>0</v>
      </c>
      <c r="O27" s="471">
        <v>0</v>
      </c>
    </row>
    <row r="28" spans="2:15" ht="21">
      <c r="B28" s="465">
        <v>2044</v>
      </c>
      <c r="C28" s="470">
        <v>0</v>
      </c>
      <c r="D28" s="470">
        <v>0.1</v>
      </c>
      <c r="E28" s="471">
        <v>0.1</v>
      </c>
      <c r="G28" s="465">
        <v>2044</v>
      </c>
      <c r="H28" s="470">
        <v>0</v>
      </c>
      <c r="I28" s="470">
        <v>0</v>
      </c>
      <c r="J28" s="471">
        <v>0</v>
      </c>
      <c r="L28" s="465">
        <v>2044</v>
      </c>
      <c r="M28" s="470">
        <v>0</v>
      </c>
      <c r="N28" s="470">
        <v>0</v>
      </c>
      <c r="O28" s="471">
        <v>0</v>
      </c>
    </row>
    <row r="29" spans="2:15" ht="21">
      <c r="B29" s="465">
        <v>2046</v>
      </c>
      <c r="C29" s="470">
        <v>0</v>
      </c>
      <c r="D29" s="470">
        <v>0.1</v>
      </c>
      <c r="E29" s="471">
        <v>0.1</v>
      </c>
      <c r="G29" s="465">
        <v>2046</v>
      </c>
      <c r="H29" s="470">
        <v>0</v>
      </c>
      <c r="I29" s="470">
        <v>0</v>
      </c>
      <c r="J29" s="471">
        <v>0</v>
      </c>
      <c r="L29" s="465">
        <v>2046</v>
      </c>
      <c r="M29" s="470">
        <v>0</v>
      </c>
      <c r="N29" s="470">
        <v>0</v>
      </c>
      <c r="O29" s="471">
        <v>0</v>
      </c>
    </row>
    <row r="30" spans="2:15" ht="21">
      <c r="B30" s="465">
        <v>2048</v>
      </c>
      <c r="C30" s="470">
        <v>0</v>
      </c>
      <c r="D30" s="470">
        <v>0.1</v>
      </c>
      <c r="E30" s="471">
        <v>0.1</v>
      </c>
      <c r="G30" s="465">
        <v>2048</v>
      </c>
      <c r="H30" s="470">
        <v>0</v>
      </c>
      <c r="I30" s="470">
        <v>0</v>
      </c>
      <c r="J30" s="471">
        <v>0</v>
      </c>
      <c r="L30" s="465">
        <v>2048</v>
      </c>
      <c r="M30" s="470">
        <v>0</v>
      </c>
      <c r="N30" s="470">
        <v>0</v>
      </c>
      <c r="O30" s="471">
        <v>0</v>
      </c>
    </row>
    <row r="31" spans="2:15" ht="22" thickBot="1">
      <c r="B31" s="466">
        <v>2050</v>
      </c>
      <c r="C31" s="472">
        <v>0</v>
      </c>
      <c r="D31" s="472">
        <v>0.1</v>
      </c>
      <c r="E31" s="473">
        <v>0.1</v>
      </c>
      <c r="G31" s="466">
        <v>2050</v>
      </c>
      <c r="H31" s="472">
        <v>0</v>
      </c>
      <c r="I31" s="472">
        <v>0</v>
      </c>
      <c r="J31" s="473">
        <v>0</v>
      </c>
      <c r="L31" s="466">
        <v>2050</v>
      </c>
      <c r="M31" s="472">
        <v>0</v>
      </c>
      <c r="N31" s="472">
        <v>0</v>
      </c>
      <c r="O31" s="473">
        <v>0</v>
      </c>
    </row>
    <row r="37" spans="2:3" ht="32">
      <c r="B37" s="463" t="s">
        <v>393</v>
      </c>
    </row>
    <row r="39" spans="2:3" ht="72" customHeight="1" thickBot="1">
      <c r="B39" s="652" t="s">
        <v>397</v>
      </c>
      <c r="C39" s="652" t="s">
        <v>394</v>
      </c>
    </row>
    <row r="40" spans="2:3" ht="21">
      <c r="B40" s="653" t="s">
        <v>395</v>
      </c>
      <c r="C40" s="659">
        <v>42370</v>
      </c>
    </row>
    <row r="41" spans="2:3" ht="21">
      <c r="B41" s="655" t="s">
        <v>396</v>
      </c>
      <c r="C41" s="660">
        <v>42370</v>
      </c>
    </row>
    <row r="42" spans="2:3" ht="21">
      <c r="B42" s="655" t="s">
        <v>399</v>
      </c>
      <c r="C42" s="660">
        <v>42370</v>
      </c>
    </row>
    <row r="43" spans="2:3" ht="22" thickBot="1">
      <c r="B43" s="657" t="s">
        <v>400</v>
      </c>
      <c r="C43" s="661">
        <v>42370</v>
      </c>
    </row>
    <row r="47" spans="2:3" ht="32">
      <c r="B47" s="463" t="s">
        <v>401</v>
      </c>
    </row>
    <row r="48" spans="2:3" ht="43" thickBot="1">
      <c r="B48" s="652" t="s">
        <v>397</v>
      </c>
      <c r="C48" s="652" t="s">
        <v>398</v>
      </c>
    </row>
    <row r="49" spans="2:3" ht="21">
      <c r="B49" s="653" t="s">
        <v>395</v>
      </c>
      <c r="C49" s="654">
        <v>1</v>
      </c>
    </row>
    <row r="50" spans="2:3" ht="21">
      <c r="B50" s="655" t="s">
        <v>396</v>
      </c>
      <c r="C50" s="656">
        <v>1</v>
      </c>
    </row>
    <row r="51" spans="2:3" ht="21">
      <c r="B51" s="655" t="s">
        <v>399</v>
      </c>
      <c r="C51" s="656">
        <v>1</v>
      </c>
    </row>
    <row r="52" spans="2:3" ht="22" thickBot="1">
      <c r="B52" s="657" t="s">
        <v>400</v>
      </c>
      <c r="C52" s="65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413" t="s">
        <v>324</v>
      </c>
      <c r="L4" s="414"/>
      <c r="M4" s="415"/>
      <c r="N4" s="672" t="s">
        <v>362</v>
      </c>
      <c r="O4" s="673"/>
      <c r="P4" s="674"/>
      <c r="Q4" s="151"/>
      <c r="R4" s="154" t="s">
        <v>239</v>
      </c>
      <c r="S4" s="419"/>
      <c r="T4" s="422" t="s">
        <v>233</v>
      </c>
      <c r="U4" s="423" t="s">
        <v>234</v>
      </c>
      <c r="V4" s="424" t="s">
        <v>235</v>
      </c>
      <c r="W4" s="151"/>
      <c r="X4" s="151"/>
      <c r="Y4" s="151"/>
      <c r="Z4" s="151"/>
      <c r="AA4" s="151"/>
      <c r="AB4" s="151"/>
      <c r="AC4" s="149"/>
    </row>
    <row r="5" spans="1:29" ht="22" thickBot="1">
      <c r="A5" s="151"/>
      <c r="B5" s="153" t="s">
        <v>240</v>
      </c>
      <c r="C5" s="151"/>
      <c r="D5" s="151"/>
      <c r="E5" s="151"/>
      <c r="F5" s="151"/>
      <c r="G5" s="151"/>
      <c r="H5" s="151"/>
      <c r="I5" s="151"/>
      <c r="J5" s="151"/>
      <c r="K5" s="413" t="s">
        <v>367</v>
      </c>
      <c r="L5" s="151"/>
      <c r="M5" s="151"/>
      <c r="N5" s="151"/>
      <c r="O5" s="672" t="b">
        <v>0</v>
      </c>
      <c r="P5" s="674"/>
      <c r="Q5" s="151"/>
      <c r="R5" s="155" t="s">
        <v>241</v>
      </c>
      <c r="S5" s="156"/>
      <c r="T5" s="159">
        <v>1.1000000238418579</v>
      </c>
      <c r="U5" s="420">
        <v>1.1000000238418579</v>
      </c>
      <c r="V5" s="421">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675"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676"/>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676"/>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677"/>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675"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676"/>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676"/>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677"/>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675"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676"/>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676"/>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677"/>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363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557" t="s">
        <v>360</v>
      </c>
      <c r="F157" s="557" t="b">
        <v>1</v>
      </c>
    </row>
    <row r="158" spans="4:6">
      <c r="D158" s="557" t="s">
        <v>361</v>
      </c>
      <c r="F158" s="557" t="b">
        <v>0</v>
      </c>
    </row>
    <row r="159" spans="4:6">
      <c r="D159" s="557" t="s">
        <v>362</v>
      </c>
    </row>
    <row r="160" spans="4:6">
      <c r="D160" s="557" t="s">
        <v>325</v>
      </c>
    </row>
    <row r="161" spans="4:4">
      <c r="D161" s="557" t="s">
        <v>326</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409"/>
      <c r="Q3" s="409"/>
      <c r="R3" s="409"/>
      <c r="S3" s="409"/>
      <c r="T3" s="409"/>
      <c r="U3" s="409"/>
    </row>
    <row r="4" spans="2:32" ht="15">
      <c r="P4" s="409"/>
      <c r="Q4" s="409"/>
      <c r="R4" s="409"/>
      <c r="S4" s="409"/>
      <c r="T4" s="409"/>
      <c r="U4" s="409"/>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678" t="s">
        <v>253</v>
      </c>
      <c r="Y6" s="678"/>
      <c r="Z6" s="678"/>
      <c r="AA6" s="678"/>
      <c r="AB6" s="678"/>
      <c r="AC6" s="678"/>
      <c r="AD6" s="678"/>
      <c r="AE6" s="678"/>
      <c r="AF6" s="678"/>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678"/>
      <c r="Y7" s="678"/>
      <c r="Z7" s="678"/>
      <c r="AA7" s="678"/>
      <c r="AB7" s="678"/>
      <c r="AC7" s="678"/>
      <c r="AD7" s="678"/>
      <c r="AE7" s="678"/>
      <c r="AF7" s="678"/>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678"/>
      <c r="Y8" s="678"/>
      <c r="Z8" s="678"/>
      <c r="AA8" s="678"/>
      <c r="AB8" s="678"/>
      <c r="AC8" s="678"/>
      <c r="AD8" s="678"/>
      <c r="AE8" s="678"/>
      <c r="AF8" s="678"/>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678"/>
      <c r="Y9" s="678"/>
      <c r="Z9" s="678"/>
      <c r="AA9" s="678"/>
      <c r="AB9" s="678"/>
      <c r="AC9" s="678"/>
      <c r="AD9" s="678"/>
      <c r="AE9" s="678"/>
      <c r="AF9" s="678"/>
    </row>
    <row r="10" spans="2:32" ht="12.75" customHeight="1">
      <c r="X10" s="678"/>
      <c r="Y10" s="678"/>
      <c r="Z10" s="678"/>
      <c r="AA10" s="678"/>
      <c r="AB10" s="678"/>
      <c r="AC10" s="678"/>
      <c r="AD10" s="678"/>
      <c r="AE10" s="678"/>
      <c r="AF10" s="678"/>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679" t="s">
        <v>265</v>
      </c>
      <c r="G24" s="679"/>
      <c r="H24" s="679"/>
      <c r="I24" s="679"/>
      <c r="J24" s="679"/>
    </row>
    <row r="25" spans="2:28" ht="16" customHeight="1">
      <c r="B25" s="252" t="s">
        <v>147</v>
      </c>
      <c r="C25" s="253">
        <v>0.95</v>
      </c>
      <c r="D25" s="254">
        <v>0.5</v>
      </c>
      <c r="F25" s="679"/>
      <c r="G25" s="679"/>
      <c r="H25" s="679"/>
      <c r="I25" s="679"/>
      <c r="J25" s="679"/>
    </row>
    <row r="26" spans="2:28" ht="15">
      <c r="B26" s="255" t="s">
        <v>213</v>
      </c>
      <c r="C26" s="256">
        <v>0.95</v>
      </c>
      <c r="D26" s="257">
        <v>0.5</v>
      </c>
      <c r="F26" s="679"/>
      <c r="G26" s="679"/>
      <c r="H26" s="679"/>
      <c r="I26" s="679"/>
      <c r="J26" s="679"/>
    </row>
    <row r="27" spans="2:28" ht="16" thickBot="1">
      <c r="B27" s="258" t="s">
        <v>214</v>
      </c>
      <c r="C27" s="259">
        <v>0.95</v>
      </c>
      <c r="D27" s="260">
        <v>0.5</v>
      </c>
      <c r="F27" s="679"/>
      <c r="G27" s="679"/>
      <c r="H27" s="679"/>
      <c r="I27" s="679"/>
      <c r="J27" s="679"/>
    </row>
    <row r="28" spans="2:28">
      <c r="F28" s="261"/>
      <c r="G28" s="261"/>
      <c r="H28" s="261"/>
      <c r="I28" s="261"/>
    </row>
    <row r="30" spans="2:28" ht="13" thickBot="1"/>
    <row r="31" spans="2:28" ht="19" thickBot="1">
      <c r="B31" s="134" t="s">
        <v>335</v>
      </c>
      <c r="D31" s="436" t="s">
        <v>338</v>
      </c>
    </row>
    <row r="35" spans="4:4">
      <c r="D35" s="261"/>
    </row>
    <row r="101" spans="3:3">
      <c r="C101" s="84" t="s">
        <v>336</v>
      </c>
    </row>
    <row r="102" spans="3:3">
      <c r="C102" s="84" t="s">
        <v>337</v>
      </c>
    </row>
    <row r="103" spans="3:3">
      <c r="C103" s="84" t="s">
        <v>338</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09"/>
      <c r="C3" s="409"/>
      <c r="D3" s="409"/>
      <c r="E3" s="409"/>
      <c r="F3" s="409"/>
      <c r="G3" s="409"/>
      <c r="H3" s="409"/>
      <c r="I3" s="409"/>
      <c r="J3" s="409"/>
      <c r="K3" s="409"/>
      <c r="L3" s="40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09"/>
      <c r="C4" s="409"/>
      <c r="D4" s="409"/>
      <c r="E4" s="409"/>
      <c r="F4" s="409"/>
      <c r="G4" s="409"/>
      <c r="H4" s="409"/>
      <c r="I4" s="409"/>
      <c r="J4" s="409"/>
      <c r="K4" s="409"/>
      <c r="L4" s="40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80" t="s">
        <v>147</v>
      </c>
      <c r="C5" s="684" t="s">
        <v>260</v>
      </c>
      <c r="D5" s="686" t="s">
        <v>355</v>
      </c>
      <c r="E5" s="687"/>
      <c r="F5" s="687"/>
      <c r="G5" s="687"/>
      <c r="H5" s="688"/>
      <c r="I5" s="686" t="s">
        <v>358</v>
      </c>
      <c r="J5" s="687"/>
      <c r="K5" s="687"/>
      <c r="L5" s="687"/>
      <c r="M5" s="68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81"/>
      <c r="C6" s="685"/>
      <c r="D6" s="513" t="s">
        <v>268</v>
      </c>
      <c r="E6" s="514" t="s">
        <v>354</v>
      </c>
      <c r="F6" s="514" t="s">
        <v>269</v>
      </c>
      <c r="G6" s="514" t="s">
        <v>270</v>
      </c>
      <c r="H6" s="515" t="s">
        <v>271</v>
      </c>
      <c r="I6" s="514" t="s">
        <v>356</v>
      </c>
      <c r="J6" s="514" t="s">
        <v>357</v>
      </c>
      <c r="K6" s="514" t="s">
        <v>269</v>
      </c>
      <c r="L6" s="514" t="s">
        <v>270</v>
      </c>
      <c r="M6" s="515"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82"/>
      <c r="C7" s="501">
        <v>2014</v>
      </c>
      <c r="D7" s="502">
        <v>15</v>
      </c>
      <c r="E7" s="542">
        <v>0.05</v>
      </c>
      <c r="F7" s="503">
        <v>0.2</v>
      </c>
      <c r="G7" s="503">
        <v>0.1</v>
      </c>
      <c r="H7" s="516">
        <v>0.33</v>
      </c>
      <c r="I7" s="504">
        <v>20</v>
      </c>
      <c r="J7" s="542">
        <v>7.0000000000000007E-2</v>
      </c>
      <c r="K7" s="503">
        <v>0</v>
      </c>
      <c r="L7" s="503">
        <v>0.1</v>
      </c>
      <c r="M7" s="50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82"/>
      <c r="C8" s="506">
        <v>2016</v>
      </c>
      <c r="D8" s="497">
        <v>15</v>
      </c>
      <c r="E8" s="543">
        <v>0.05</v>
      </c>
      <c r="F8" s="498">
        <v>0.2</v>
      </c>
      <c r="G8" s="498">
        <v>0.1</v>
      </c>
      <c r="H8" s="500">
        <v>0.33</v>
      </c>
      <c r="I8" s="499">
        <v>20</v>
      </c>
      <c r="J8" s="543">
        <v>7.0000000000000007E-2</v>
      </c>
      <c r="K8" s="498">
        <v>0</v>
      </c>
      <c r="L8" s="498">
        <v>0.1</v>
      </c>
      <c r="M8" s="50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82"/>
      <c r="C9" s="506">
        <v>2018</v>
      </c>
      <c r="D9" s="497">
        <v>15</v>
      </c>
      <c r="E9" s="543">
        <v>0.05</v>
      </c>
      <c r="F9" s="498">
        <v>0.2</v>
      </c>
      <c r="G9" s="498">
        <v>0.1</v>
      </c>
      <c r="H9" s="500">
        <v>0.33</v>
      </c>
      <c r="I9" s="499">
        <v>20</v>
      </c>
      <c r="J9" s="543">
        <v>7.0000000000000007E-2</v>
      </c>
      <c r="K9" s="498">
        <v>0</v>
      </c>
      <c r="L9" s="498">
        <v>0.1</v>
      </c>
      <c r="M9" s="50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82"/>
      <c r="C10" s="506">
        <v>2020</v>
      </c>
      <c r="D10" s="497">
        <v>15</v>
      </c>
      <c r="E10" s="543">
        <v>0.05</v>
      </c>
      <c r="F10" s="498">
        <v>0.2</v>
      </c>
      <c r="G10" s="498">
        <v>0.1</v>
      </c>
      <c r="H10" s="500">
        <v>0.33</v>
      </c>
      <c r="I10" s="499">
        <v>20</v>
      </c>
      <c r="J10" s="543">
        <v>7.0000000000000007E-2</v>
      </c>
      <c r="K10" s="498">
        <v>0</v>
      </c>
      <c r="L10" s="498">
        <v>0.1</v>
      </c>
      <c r="M10" s="50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82"/>
      <c r="C11" s="506">
        <v>2022</v>
      </c>
      <c r="D11" s="497">
        <v>15</v>
      </c>
      <c r="E11" s="543">
        <v>0.05</v>
      </c>
      <c r="F11" s="498">
        <v>0.2</v>
      </c>
      <c r="G11" s="498">
        <v>0.1</v>
      </c>
      <c r="H11" s="500">
        <v>0.33</v>
      </c>
      <c r="I11" s="499">
        <v>20</v>
      </c>
      <c r="J11" s="543">
        <v>7.0000000000000007E-2</v>
      </c>
      <c r="K11" s="498">
        <v>0</v>
      </c>
      <c r="L11" s="498">
        <v>0.1</v>
      </c>
      <c r="M11" s="50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82"/>
      <c r="C12" s="506">
        <v>2024</v>
      </c>
      <c r="D12" s="497">
        <v>15</v>
      </c>
      <c r="E12" s="543">
        <v>0.05</v>
      </c>
      <c r="F12" s="498">
        <v>0.2</v>
      </c>
      <c r="G12" s="498">
        <v>0.1</v>
      </c>
      <c r="H12" s="500">
        <v>0.33</v>
      </c>
      <c r="I12" s="499">
        <v>20</v>
      </c>
      <c r="J12" s="543">
        <v>7.0000000000000007E-2</v>
      </c>
      <c r="K12" s="498">
        <v>0</v>
      </c>
      <c r="L12" s="498">
        <v>0.1</v>
      </c>
      <c r="M12" s="50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82"/>
      <c r="C13" s="506">
        <v>2026</v>
      </c>
      <c r="D13" s="497">
        <v>15</v>
      </c>
      <c r="E13" s="543">
        <v>0.05</v>
      </c>
      <c r="F13" s="498">
        <v>0.2</v>
      </c>
      <c r="G13" s="498">
        <v>0.1</v>
      </c>
      <c r="H13" s="500">
        <v>0.33</v>
      </c>
      <c r="I13" s="499">
        <v>20</v>
      </c>
      <c r="J13" s="543">
        <v>7.0000000000000007E-2</v>
      </c>
      <c r="K13" s="498">
        <v>0</v>
      </c>
      <c r="L13" s="498">
        <v>0.1</v>
      </c>
      <c r="M13" s="50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82"/>
      <c r="C14" s="506">
        <v>2028</v>
      </c>
      <c r="D14" s="497">
        <v>15</v>
      </c>
      <c r="E14" s="543">
        <v>0.05</v>
      </c>
      <c r="F14" s="498">
        <v>0.2</v>
      </c>
      <c r="G14" s="498">
        <v>0.1</v>
      </c>
      <c r="H14" s="500">
        <v>0.33</v>
      </c>
      <c r="I14" s="499">
        <v>20</v>
      </c>
      <c r="J14" s="543">
        <v>7.0000000000000007E-2</v>
      </c>
      <c r="K14" s="498">
        <v>0</v>
      </c>
      <c r="L14" s="498">
        <v>0.1</v>
      </c>
      <c r="M14" s="50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82"/>
      <c r="C15" s="506">
        <v>2030</v>
      </c>
      <c r="D15" s="497">
        <v>15</v>
      </c>
      <c r="E15" s="543">
        <v>0.05</v>
      </c>
      <c r="F15" s="498">
        <v>0.2</v>
      </c>
      <c r="G15" s="498">
        <v>0.1</v>
      </c>
      <c r="H15" s="500">
        <v>0.33</v>
      </c>
      <c r="I15" s="499">
        <v>20</v>
      </c>
      <c r="J15" s="543">
        <v>7.0000000000000007E-2</v>
      </c>
      <c r="K15" s="498">
        <v>0</v>
      </c>
      <c r="L15" s="498">
        <v>0.1</v>
      </c>
      <c r="M15" s="50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82"/>
      <c r="C16" s="506">
        <v>2032</v>
      </c>
      <c r="D16" s="497">
        <v>15</v>
      </c>
      <c r="E16" s="543">
        <v>0.05</v>
      </c>
      <c r="F16" s="498">
        <v>0.2</v>
      </c>
      <c r="G16" s="498">
        <v>0.1</v>
      </c>
      <c r="H16" s="500">
        <v>0.33</v>
      </c>
      <c r="I16" s="499">
        <v>20</v>
      </c>
      <c r="J16" s="543">
        <v>7.0000000000000007E-2</v>
      </c>
      <c r="K16" s="498">
        <v>0</v>
      </c>
      <c r="L16" s="498">
        <v>0.1</v>
      </c>
      <c r="M16" s="50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82"/>
      <c r="C17" s="506">
        <v>2034</v>
      </c>
      <c r="D17" s="497">
        <v>15</v>
      </c>
      <c r="E17" s="543">
        <v>0.05</v>
      </c>
      <c r="F17" s="498">
        <v>0.2</v>
      </c>
      <c r="G17" s="498">
        <v>0.1</v>
      </c>
      <c r="H17" s="500">
        <v>0.33</v>
      </c>
      <c r="I17" s="499">
        <v>20</v>
      </c>
      <c r="J17" s="543">
        <v>7.0000000000000007E-2</v>
      </c>
      <c r="K17" s="498">
        <v>0</v>
      </c>
      <c r="L17" s="498">
        <v>0.1</v>
      </c>
      <c r="M17" s="50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82"/>
      <c r="C18" s="506">
        <v>2036</v>
      </c>
      <c r="D18" s="497">
        <v>15</v>
      </c>
      <c r="E18" s="543">
        <v>0.05</v>
      </c>
      <c r="F18" s="498">
        <v>0.2</v>
      </c>
      <c r="G18" s="498">
        <v>0.1</v>
      </c>
      <c r="H18" s="500">
        <v>0.33</v>
      </c>
      <c r="I18" s="499">
        <v>20</v>
      </c>
      <c r="J18" s="543">
        <v>7.0000000000000007E-2</v>
      </c>
      <c r="K18" s="498">
        <v>0</v>
      </c>
      <c r="L18" s="498">
        <v>0.1</v>
      </c>
      <c r="M18" s="50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82"/>
      <c r="C19" s="506">
        <v>2038</v>
      </c>
      <c r="D19" s="497">
        <v>15</v>
      </c>
      <c r="E19" s="543">
        <v>0.05</v>
      </c>
      <c r="F19" s="498">
        <v>0.2</v>
      </c>
      <c r="G19" s="498">
        <v>0.1</v>
      </c>
      <c r="H19" s="500">
        <v>0.33</v>
      </c>
      <c r="I19" s="499">
        <v>20</v>
      </c>
      <c r="J19" s="543">
        <v>7.0000000000000007E-2</v>
      </c>
      <c r="K19" s="498">
        <v>0</v>
      </c>
      <c r="L19" s="498">
        <v>0.1</v>
      </c>
      <c r="M19" s="50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82"/>
      <c r="C20" s="506">
        <v>2040</v>
      </c>
      <c r="D20" s="497">
        <v>15</v>
      </c>
      <c r="E20" s="543">
        <v>0.05</v>
      </c>
      <c r="F20" s="498">
        <v>0.2</v>
      </c>
      <c r="G20" s="498">
        <v>0.1</v>
      </c>
      <c r="H20" s="500">
        <v>0.33</v>
      </c>
      <c r="I20" s="499">
        <v>20</v>
      </c>
      <c r="J20" s="543">
        <v>7.0000000000000007E-2</v>
      </c>
      <c r="K20" s="498">
        <v>0</v>
      </c>
      <c r="L20" s="498">
        <v>0.1</v>
      </c>
      <c r="M20" s="50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82"/>
      <c r="C21" s="506">
        <v>2042</v>
      </c>
      <c r="D21" s="497">
        <v>15</v>
      </c>
      <c r="E21" s="543">
        <v>0.05</v>
      </c>
      <c r="F21" s="498">
        <v>0.2</v>
      </c>
      <c r="G21" s="498">
        <v>0.1</v>
      </c>
      <c r="H21" s="500">
        <v>0.33</v>
      </c>
      <c r="I21" s="499">
        <v>20</v>
      </c>
      <c r="J21" s="543">
        <v>7.0000000000000007E-2</v>
      </c>
      <c r="K21" s="498">
        <v>0</v>
      </c>
      <c r="L21" s="498">
        <v>0.1</v>
      </c>
      <c r="M21" s="50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82"/>
      <c r="C22" s="506">
        <v>2044</v>
      </c>
      <c r="D22" s="497">
        <v>15</v>
      </c>
      <c r="E22" s="543">
        <v>0.05</v>
      </c>
      <c r="F22" s="498">
        <v>0.2</v>
      </c>
      <c r="G22" s="498">
        <v>0.1</v>
      </c>
      <c r="H22" s="500">
        <v>0.33</v>
      </c>
      <c r="I22" s="499">
        <v>20</v>
      </c>
      <c r="J22" s="543">
        <v>7.0000000000000007E-2</v>
      </c>
      <c r="K22" s="498">
        <v>0</v>
      </c>
      <c r="L22" s="498">
        <v>0.1</v>
      </c>
      <c r="M22" s="50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82"/>
      <c r="C23" s="506">
        <v>2046</v>
      </c>
      <c r="D23" s="497">
        <v>15</v>
      </c>
      <c r="E23" s="543">
        <v>0.05</v>
      </c>
      <c r="F23" s="498">
        <v>0.2</v>
      </c>
      <c r="G23" s="498">
        <v>0.1</v>
      </c>
      <c r="H23" s="500">
        <v>0.33</v>
      </c>
      <c r="I23" s="499">
        <v>20</v>
      </c>
      <c r="J23" s="543">
        <v>7.0000000000000007E-2</v>
      </c>
      <c r="K23" s="498">
        <v>0</v>
      </c>
      <c r="L23" s="498">
        <v>0.1</v>
      </c>
      <c r="M23" s="50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82"/>
      <c r="C24" s="506">
        <v>2048</v>
      </c>
      <c r="D24" s="497">
        <v>15</v>
      </c>
      <c r="E24" s="543">
        <v>0.05</v>
      </c>
      <c r="F24" s="498">
        <v>0.2</v>
      </c>
      <c r="G24" s="498">
        <v>0.1</v>
      </c>
      <c r="H24" s="500">
        <v>0.33</v>
      </c>
      <c r="I24" s="499">
        <v>20</v>
      </c>
      <c r="J24" s="543">
        <v>7.0000000000000007E-2</v>
      </c>
      <c r="K24" s="498">
        <v>0</v>
      </c>
      <c r="L24" s="498">
        <v>0.1</v>
      </c>
      <c r="M24" s="50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83"/>
      <c r="C25" s="508">
        <v>2050</v>
      </c>
      <c r="D25" s="509">
        <v>15</v>
      </c>
      <c r="E25" s="544">
        <v>0.05</v>
      </c>
      <c r="F25" s="510">
        <v>0.2</v>
      </c>
      <c r="G25" s="510">
        <v>0.1</v>
      </c>
      <c r="H25" s="517">
        <v>0.33</v>
      </c>
      <c r="I25" s="511">
        <v>20</v>
      </c>
      <c r="J25" s="544">
        <v>7.0000000000000007E-2</v>
      </c>
      <c r="K25" s="510">
        <v>0</v>
      </c>
      <c r="L25" s="510">
        <v>0.1</v>
      </c>
      <c r="M25" s="51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09"/>
      <c r="C26" s="409"/>
      <c r="D26" s="409"/>
      <c r="E26" s="409"/>
      <c r="F26" s="409"/>
      <c r="G26" s="409"/>
      <c r="H26" s="409"/>
      <c r="I26" s="409"/>
      <c r="J26" s="409"/>
      <c r="K26" s="409"/>
      <c r="L26" s="40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09"/>
      <c r="C27" s="409"/>
      <c r="D27" s="409"/>
      <c r="E27" s="409"/>
      <c r="F27" s="409"/>
      <c r="G27" s="409"/>
      <c r="H27" s="409"/>
      <c r="I27" s="409"/>
      <c r="J27" s="409"/>
      <c r="K27" s="409"/>
      <c r="L27" s="409"/>
      <c r="M27" s="1"/>
      <c r="N27" s="1"/>
      <c r="O27" s="56"/>
      <c r="P27" s="56"/>
      <c r="Q27" s="603"/>
      <c r="R27" s="692" t="s">
        <v>267</v>
      </c>
      <c r="S27" s="692"/>
      <c r="T27" s="692"/>
      <c r="U27" s="692"/>
      <c r="V27" s="692"/>
      <c r="W27" s="692"/>
      <c r="X27" s="692"/>
      <c r="Y27" s="692"/>
      <c r="Z27" s="692"/>
      <c r="AA27" s="692"/>
      <c r="AB27" s="692"/>
      <c r="AC27" s="692"/>
      <c r="AD27" s="692"/>
      <c r="AE27" s="692"/>
      <c r="AF27" s="692"/>
      <c r="AG27" s="692"/>
      <c r="AH27" s="692"/>
      <c r="AI27" s="692"/>
      <c r="AJ27" s="693"/>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409" customFormat="1" ht="19" thickBot="1">
      <c r="B28" s="680" t="s">
        <v>213</v>
      </c>
      <c r="C28" s="684" t="s">
        <v>260</v>
      </c>
      <c r="D28" s="686" t="s">
        <v>355</v>
      </c>
      <c r="E28" s="687"/>
      <c r="F28" s="687"/>
      <c r="G28" s="687"/>
      <c r="H28" s="687"/>
      <c r="I28" s="688"/>
      <c r="J28" s="686" t="s">
        <v>358</v>
      </c>
      <c r="K28" s="687"/>
      <c r="L28" s="687"/>
      <c r="M28" s="687"/>
      <c r="N28" s="687"/>
      <c r="O28" s="688"/>
      <c r="Q28" s="581"/>
      <c r="R28" s="689" t="s">
        <v>371</v>
      </c>
      <c r="S28" s="690"/>
      <c r="T28" s="690"/>
      <c r="U28" s="690"/>
      <c r="V28" s="690"/>
      <c r="W28" s="690"/>
      <c r="X28" s="690"/>
      <c r="Y28" s="690"/>
      <c r="Z28" s="690"/>
      <c r="AA28" s="690"/>
      <c r="AB28" s="690"/>
      <c r="AC28" s="690"/>
      <c r="AD28" s="690"/>
      <c r="AE28" s="690"/>
      <c r="AF28" s="690"/>
      <c r="AG28" s="690"/>
      <c r="AH28" s="690"/>
      <c r="AI28" s="690"/>
      <c r="AJ28" s="691"/>
    </row>
    <row r="29" spans="1:84" s="409" customFormat="1" ht="55" thickBot="1">
      <c r="B29" s="681"/>
      <c r="C29" s="685"/>
      <c r="D29" s="529" t="s">
        <v>268</v>
      </c>
      <c r="E29" s="530" t="s">
        <v>354</v>
      </c>
      <c r="F29" s="530" t="s">
        <v>269</v>
      </c>
      <c r="G29" s="530" t="s">
        <v>270</v>
      </c>
      <c r="H29" s="531" t="s">
        <v>271</v>
      </c>
      <c r="I29" s="532" t="s">
        <v>359</v>
      </c>
      <c r="J29" s="513" t="s">
        <v>356</v>
      </c>
      <c r="K29" s="514" t="s">
        <v>357</v>
      </c>
      <c r="L29" s="514" t="s">
        <v>269</v>
      </c>
      <c r="M29" s="514" t="s">
        <v>270</v>
      </c>
      <c r="N29" s="524" t="s">
        <v>271</v>
      </c>
      <c r="O29" s="532" t="s">
        <v>359</v>
      </c>
      <c r="Q29" s="582" t="s">
        <v>370</v>
      </c>
      <c r="R29" s="591">
        <v>2014</v>
      </c>
      <c r="S29" s="592">
        <v>2016</v>
      </c>
      <c r="T29" s="592">
        <v>2018</v>
      </c>
      <c r="U29" s="592">
        <v>2020</v>
      </c>
      <c r="V29" s="592">
        <v>2022</v>
      </c>
      <c r="W29" s="592">
        <v>2024</v>
      </c>
      <c r="X29" s="592">
        <v>2026</v>
      </c>
      <c r="Y29" s="592">
        <v>2028</v>
      </c>
      <c r="Z29" s="592">
        <v>2030</v>
      </c>
      <c r="AA29" s="592">
        <v>2032</v>
      </c>
      <c r="AB29" s="592">
        <v>2034</v>
      </c>
      <c r="AC29" s="592">
        <v>2036</v>
      </c>
      <c r="AD29" s="592">
        <v>2038</v>
      </c>
      <c r="AE29" s="592">
        <v>2040</v>
      </c>
      <c r="AF29" s="592">
        <v>2042</v>
      </c>
      <c r="AG29" s="592">
        <v>2044</v>
      </c>
      <c r="AH29" s="592">
        <v>2046</v>
      </c>
      <c r="AI29" s="592">
        <v>2048</v>
      </c>
      <c r="AJ29" s="593">
        <v>2050</v>
      </c>
    </row>
    <row r="30" spans="1:84" s="409" customFormat="1" ht="22" customHeight="1">
      <c r="B30" s="682"/>
      <c r="C30" s="501">
        <v>2014</v>
      </c>
      <c r="D30" s="518">
        <v>20</v>
      </c>
      <c r="E30" s="539">
        <v>5.2499999999999998E-2</v>
      </c>
      <c r="F30" s="519">
        <v>0.2</v>
      </c>
      <c r="G30" s="519">
        <v>0.12</v>
      </c>
      <c r="H30" s="525">
        <v>0.35</v>
      </c>
      <c r="I30" s="533">
        <v>25</v>
      </c>
      <c r="J30" s="502">
        <v>20</v>
      </c>
      <c r="K30" s="542">
        <v>7.0000000000000007E-2</v>
      </c>
      <c r="L30" s="503">
        <v>0</v>
      </c>
      <c r="M30" s="503">
        <v>0.1</v>
      </c>
      <c r="N30" s="525">
        <v>0.35</v>
      </c>
      <c r="O30" s="535">
        <v>25</v>
      </c>
      <c r="Q30" s="538">
        <v>1</v>
      </c>
      <c r="R30" s="588">
        <v>0.6</v>
      </c>
      <c r="S30" s="588">
        <v>0.6</v>
      </c>
      <c r="T30" s="588">
        <v>0.6</v>
      </c>
      <c r="U30" s="588">
        <v>0.56000000000000005</v>
      </c>
      <c r="V30" s="588">
        <v>0.32</v>
      </c>
      <c r="W30" s="588">
        <v>0.2</v>
      </c>
      <c r="X30" s="588">
        <v>0.2</v>
      </c>
      <c r="Y30" s="588">
        <v>0.2</v>
      </c>
      <c r="Z30" s="588">
        <v>0.2</v>
      </c>
      <c r="AA30" s="588">
        <v>0.2</v>
      </c>
      <c r="AB30" s="588">
        <v>0.2</v>
      </c>
      <c r="AC30" s="588">
        <v>0.2</v>
      </c>
      <c r="AD30" s="588">
        <v>0.2</v>
      </c>
      <c r="AE30" s="588">
        <v>0.2</v>
      </c>
      <c r="AF30" s="588">
        <v>0.2</v>
      </c>
      <c r="AG30" s="588">
        <v>0.2</v>
      </c>
      <c r="AH30" s="588">
        <v>0.2</v>
      </c>
      <c r="AI30" s="588">
        <v>0.2</v>
      </c>
      <c r="AJ30" s="589">
        <v>0.2</v>
      </c>
    </row>
    <row r="31" spans="1:84" s="409" customFormat="1" ht="17.25" customHeight="1">
      <c r="B31" s="682"/>
      <c r="C31" s="506">
        <v>2016</v>
      </c>
      <c r="D31" s="520">
        <v>20</v>
      </c>
      <c r="E31" s="540">
        <v>5.2499999999999998E-2</v>
      </c>
      <c r="F31" s="521">
        <v>0.2</v>
      </c>
      <c r="G31" s="521">
        <v>0.12</v>
      </c>
      <c r="H31" s="526">
        <v>0.35</v>
      </c>
      <c r="I31" s="528">
        <v>25</v>
      </c>
      <c r="J31" s="497">
        <v>20</v>
      </c>
      <c r="K31" s="543">
        <v>7.0000000000000007E-2</v>
      </c>
      <c r="L31" s="498">
        <v>0</v>
      </c>
      <c r="M31" s="498">
        <v>0.1</v>
      </c>
      <c r="N31" s="526">
        <v>0.35</v>
      </c>
      <c r="O31" s="536">
        <v>25</v>
      </c>
      <c r="Q31" s="538">
        <v>2</v>
      </c>
      <c r="R31" s="588">
        <v>0.16</v>
      </c>
      <c r="S31" s="588">
        <v>0.16</v>
      </c>
      <c r="T31" s="588">
        <v>0.16</v>
      </c>
      <c r="U31" s="588">
        <v>0.17599999999999999</v>
      </c>
      <c r="V31" s="588">
        <v>0.27200000000000002</v>
      </c>
      <c r="W31" s="588">
        <v>0.32</v>
      </c>
      <c r="X31" s="588">
        <v>0.32</v>
      </c>
      <c r="Y31" s="588">
        <v>0.32</v>
      </c>
      <c r="Z31" s="588">
        <v>0.32</v>
      </c>
      <c r="AA31" s="588">
        <v>0.32</v>
      </c>
      <c r="AB31" s="588">
        <v>0.32</v>
      </c>
      <c r="AC31" s="588">
        <v>0.32</v>
      </c>
      <c r="AD31" s="588">
        <v>0.32</v>
      </c>
      <c r="AE31" s="588">
        <v>0.32</v>
      </c>
      <c r="AF31" s="588">
        <v>0.32</v>
      </c>
      <c r="AG31" s="588">
        <v>0.32</v>
      </c>
      <c r="AH31" s="588">
        <v>0.32</v>
      </c>
      <c r="AI31" s="588">
        <v>0.32</v>
      </c>
      <c r="AJ31" s="589">
        <v>0.32</v>
      </c>
    </row>
    <row r="32" spans="1:84" s="409" customFormat="1" ht="15">
      <c r="B32" s="682"/>
      <c r="C32" s="506">
        <v>2018</v>
      </c>
      <c r="D32" s="520">
        <v>20</v>
      </c>
      <c r="E32" s="540">
        <v>5.2499999999999998E-2</v>
      </c>
      <c r="F32" s="521">
        <v>0.2</v>
      </c>
      <c r="G32" s="521">
        <v>0.12</v>
      </c>
      <c r="H32" s="526">
        <v>0.35</v>
      </c>
      <c r="I32" s="528">
        <v>25</v>
      </c>
      <c r="J32" s="497">
        <v>20</v>
      </c>
      <c r="K32" s="543">
        <v>7.0000000000000007E-2</v>
      </c>
      <c r="L32" s="498">
        <v>0</v>
      </c>
      <c r="M32" s="498">
        <v>0.1</v>
      </c>
      <c r="N32" s="526">
        <v>0.35</v>
      </c>
      <c r="O32" s="536">
        <v>25</v>
      </c>
      <c r="Q32" s="538">
        <v>3</v>
      </c>
      <c r="R32" s="588">
        <v>9.6000000000000002E-2</v>
      </c>
      <c r="S32" s="588">
        <v>9.6000000000000002E-2</v>
      </c>
      <c r="T32" s="588">
        <v>9.6000000000000002E-2</v>
      </c>
      <c r="U32" s="588">
        <v>0.1056</v>
      </c>
      <c r="V32" s="588">
        <v>0.16320000000000001</v>
      </c>
      <c r="W32" s="588">
        <v>0.192</v>
      </c>
      <c r="X32" s="588">
        <v>0.192</v>
      </c>
      <c r="Y32" s="588">
        <v>0.192</v>
      </c>
      <c r="Z32" s="588">
        <v>0.192</v>
      </c>
      <c r="AA32" s="588">
        <v>0.192</v>
      </c>
      <c r="AB32" s="588">
        <v>0.192</v>
      </c>
      <c r="AC32" s="588">
        <v>0.192</v>
      </c>
      <c r="AD32" s="588">
        <v>0.192</v>
      </c>
      <c r="AE32" s="588">
        <v>0.192</v>
      </c>
      <c r="AF32" s="588">
        <v>0.192</v>
      </c>
      <c r="AG32" s="588">
        <v>0.192</v>
      </c>
      <c r="AH32" s="588">
        <v>0.192</v>
      </c>
      <c r="AI32" s="588">
        <v>0.192</v>
      </c>
      <c r="AJ32" s="589">
        <v>0.192</v>
      </c>
    </row>
    <row r="33" spans="2:36" s="409" customFormat="1" ht="15">
      <c r="B33" s="682"/>
      <c r="C33" s="506">
        <v>2020</v>
      </c>
      <c r="D33" s="520">
        <v>20</v>
      </c>
      <c r="E33" s="540">
        <v>5.2499999999999998E-2</v>
      </c>
      <c r="F33" s="521">
        <v>0.2</v>
      </c>
      <c r="G33" s="521">
        <v>0.12</v>
      </c>
      <c r="H33" s="526">
        <v>0.35</v>
      </c>
      <c r="I33" s="528">
        <v>25</v>
      </c>
      <c r="J33" s="497">
        <v>20</v>
      </c>
      <c r="K33" s="543">
        <v>7.0000000000000007E-2</v>
      </c>
      <c r="L33" s="498">
        <v>0</v>
      </c>
      <c r="M33" s="498">
        <v>0.1</v>
      </c>
      <c r="N33" s="526">
        <v>0.35</v>
      </c>
      <c r="O33" s="536">
        <v>25</v>
      </c>
      <c r="Q33" s="538">
        <v>4</v>
      </c>
      <c r="R33" s="588">
        <v>5.7599999999999998E-2</v>
      </c>
      <c r="S33" s="588">
        <v>5.7599999999999998E-2</v>
      </c>
      <c r="T33" s="588">
        <v>5.7599999999999998E-2</v>
      </c>
      <c r="U33" s="588">
        <v>6.336E-2</v>
      </c>
      <c r="V33" s="588">
        <v>9.7919999999999993E-2</v>
      </c>
      <c r="W33" s="588">
        <v>0.1152</v>
      </c>
      <c r="X33" s="588">
        <v>0.1152</v>
      </c>
      <c r="Y33" s="588">
        <v>0.1152</v>
      </c>
      <c r="Z33" s="588">
        <v>0.1152</v>
      </c>
      <c r="AA33" s="588">
        <v>0.1152</v>
      </c>
      <c r="AB33" s="588">
        <v>0.1152</v>
      </c>
      <c r="AC33" s="588">
        <v>0.1152</v>
      </c>
      <c r="AD33" s="588">
        <v>0.1152</v>
      </c>
      <c r="AE33" s="588">
        <v>0.1152</v>
      </c>
      <c r="AF33" s="588">
        <v>0.1152</v>
      </c>
      <c r="AG33" s="588">
        <v>0.1152</v>
      </c>
      <c r="AH33" s="588">
        <v>0.1152</v>
      </c>
      <c r="AI33" s="588">
        <v>0.1152</v>
      </c>
      <c r="AJ33" s="589">
        <v>0.1152</v>
      </c>
    </row>
    <row r="34" spans="2:36" s="409" customFormat="1" ht="15">
      <c r="B34" s="682"/>
      <c r="C34" s="506">
        <v>2022</v>
      </c>
      <c r="D34" s="520">
        <v>20</v>
      </c>
      <c r="E34" s="540">
        <v>5.2499999999999998E-2</v>
      </c>
      <c r="F34" s="521">
        <v>0.2</v>
      </c>
      <c r="G34" s="521">
        <v>0.12</v>
      </c>
      <c r="H34" s="526">
        <v>0.35</v>
      </c>
      <c r="I34" s="528">
        <v>25</v>
      </c>
      <c r="J34" s="497">
        <v>20</v>
      </c>
      <c r="K34" s="543">
        <v>7.0000000000000007E-2</v>
      </c>
      <c r="L34" s="498">
        <v>0</v>
      </c>
      <c r="M34" s="498">
        <v>0.1</v>
      </c>
      <c r="N34" s="526">
        <v>0.35</v>
      </c>
      <c r="O34" s="536">
        <v>25</v>
      </c>
      <c r="Q34" s="538">
        <v>5</v>
      </c>
      <c r="R34" s="588">
        <v>5.7599999999999998E-2</v>
      </c>
      <c r="S34" s="588">
        <v>5.7599999999999998E-2</v>
      </c>
      <c r="T34" s="588">
        <v>5.7599999999999998E-2</v>
      </c>
      <c r="U34" s="588">
        <v>6.336E-2</v>
      </c>
      <c r="V34" s="588">
        <v>9.7919999999999993E-2</v>
      </c>
      <c r="W34" s="588">
        <v>0.1152</v>
      </c>
      <c r="X34" s="588">
        <v>0.1152</v>
      </c>
      <c r="Y34" s="588">
        <v>0.1152</v>
      </c>
      <c r="Z34" s="588">
        <v>0.1152</v>
      </c>
      <c r="AA34" s="588">
        <v>0.1152</v>
      </c>
      <c r="AB34" s="588">
        <v>0.1152</v>
      </c>
      <c r="AC34" s="588">
        <v>0.1152</v>
      </c>
      <c r="AD34" s="588">
        <v>0.1152</v>
      </c>
      <c r="AE34" s="588">
        <v>0.1152</v>
      </c>
      <c r="AF34" s="588">
        <v>0.1152</v>
      </c>
      <c r="AG34" s="588">
        <v>0.1152</v>
      </c>
      <c r="AH34" s="588">
        <v>0.1152</v>
      </c>
      <c r="AI34" s="588">
        <v>0.1152</v>
      </c>
      <c r="AJ34" s="589">
        <v>0.1152</v>
      </c>
    </row>
    <row r="35" spans="2:36" s="409" customFormat="1" ht="15">
      <c r="B35" s="682"/>
      <c r="C35" s="506">
        <v>2024</v>
      </c>
      <c r="D35" s="520">
        <v>20</v>
      </c>
      <c r="E35" s="540">
        <v>5.2499999999999998E-2</v>
      </c>
      <c r="F35" s="521">
        <v>0.2</v>
      </c>
      <c r="G35" s="521">
        <v>0.12</v>
      </c>
      <c r="H35" s="526">
        <v>0.35</v>
      </c>
      <c r="I35" s="528">
        <v>25</v>
      </c>
      <c r="J35" s="497">
        <v>20</v>
      </c>
      <c r="K35" s="543">
        <v>7.0000000000000007E-2</v>
      </c>
      <c r="L35" s="498">
        <v>0</v>
      </c>
      <c r="M35" s="498">
        <v>0.1</v>
      </c>
      <c r="N35" s="526">
        <v>0.35</v>
      </c>
      <c r="O35" s="536">
        <v>25</v>
      </c>
      <c r="Q35" s="538">
        <v>6</v>
      </c>
      <c r="R35" s="588">
        <v>2.8799999999999999E-2</v>
      </c>
      <c r="S35" s="588">
        <v>2.8799999999999999E-2</v>
      </c>
      <c r="T35" s="588">
        <v>2.8799999999999999E-2</v>
      </c>
      <c r="U35" s="588">
        <v>3.168E-2</v>
      </c>
      <c r="V35" s="588">
        <v>4.8959999999999997E-2</v>
      </c>
      <c r="W35" s="588">
        <v>5.7599999999999998E-2</v>
      </c>
      <c r="X35" s="588">
        <v>5.7599999999999998E-2</v>
      </c>
      <c r="Y35" s="588">
        <v>5.7599999999999998E-2</v>
      </c>
      <c r="Z35" s="588">
        <v>5.7599999999999998E-2</v>
      </c>
      <c r="AA35" s="588">
        <v>5.7599999999999998E-2</v>
      </c>
      <c r="AB35" s="588">
        <v>5.7599999999999998E-2</v>
      </c>
      <c r="AC35" s="588">
        <v>5.7599999999999998E-2</v>
      </c>
      <c r="AD35" s="588">
        <v>5.7599999999999998E-2</v>
      </c>
      <c r="AE35" s="588">
        <v>5.7599999999999998E-2</v>
      </c>
      <c r="AF35" s="588">
        <v>5.7599999999999998E-2</v>
      </c>
      <c r="AG35" s="588">
        <v>5.7599999999999998E-2</v>
      </c>
      <c r="AH35" s="588">
        <v>5.7599999999999998E-2</v>
      </c>
      <c r="AI35" s="588">
        <v>5.7599999999999998E-2</v>
      </c>
      <c r="AJ35" s="589">
        <v>5.7599999999999998E-2</v>
      </c>
    </row>
    <row r="36" spans="2:36" s="409" customFormat="1" ht="15">
      <c r="B36" s="682"/>
      <c r="C36" s="506">
        <v>2026</v>
      </c>
      <c r="D36" s="520">
        <v>20</v>
      </c>
      <c r="E36" s="540">
        <v>5.2499999999999998E-2</v>
      </c>
      <c r="F36" s="521">
        <v>0.2</v>
      </c>
      <c r="G36" s="521">
        <v>0.12</v>
      </c>
      <c r="H36" s="526">
        <v>0.35</v>
      </c>
      <c r="I36" s="528">
        <v>25</v>
      </c>
      <c r="J36" s="497">
        <v>20</v>
      </c>
      <c r="K36" s="543">
        <v>7.0000000000000007E-2</v>
      </c>
      <c r="L36" s="498">
        <v>0</v>
      </c>
      <c r="M36" s="498">
        <v>0.1</v>
      </c>
      <c r="N36" s="526">
        <v>0.35</v>
      </c>
      <c r="O36" s="536">
        <v>25</v>
      </c>
      <c r="Q36" s="538">
        <v>7</v>
      </c>
      <c r="R36" s="584">
        <v>0</v>
      </c>
      <c r="S36" s="584">
        <v>0</v>
      </c>
      <c r="T36" s="584">
        <v>0</v>
      </c>
      <c r="U36" s="584">
        <v>0</v>
      </c>
      <c r="V36" s="584">
        <v>0</v>
      </c>
      <c r="W36" s="584">
        <v>0</v>
      </c>
      <c r="X36" s="584">
        <v>0</v>
      </c>
      <c r="Y36" s="584">
        <v>0</v>
      </c>
      <c r="Z36" s="584">
        <v>0</v>
      </c>
      <c r="AA36" s="584">
        <v>0</v>
      </c>
      <c r="AB36" s="584">
        <v>0</v>
      </c>
      <c r="AC36" s="584">
        <v>0</v>
      </c>
      <c r="AD36" s="584">
        <v>0</v>
      </c>
      <c r="AE36" s="584">
        <v>0</v>
      </c>
      <c r="AF36" s="584">
        <v>0</v>
      </c>
      <c r="AG36" s="584">
        <v>0</v>
      </c>
      <c r="AH36" s="584">
        <v>0</v>
      </c>
      <c r="AI36" s="584">
        <v>0</v>
      </c>
      <c r="AJ36" s="585">
        <v>0</v>
      </c>
    </row>
    <row r="37" spans="2:36" s="409" customFormat="1" ht="15">
      <c r="B37" s="682"/>
      <c r="C37" s="506">
        <v>2028</v>
      </c>
      <c r="D37" s="520">
        <v>20</v>
      </c>
      <c r="E37" s="540">
        <v>5.2499999999999998E-2</v>
      </c>
      <c r="F37" s="521">
        <v>0.2</v>
      </c>
      <c r="G37" s="521">
        <v>0.12</v>
      </c>
      <c r="H37" s="526">
        <v>0.35</v>
      </c>
      <c r="I37" s="528">
        <v>25</v>
      </c>
      <c r="J37" s="497">
        <v>20</v>
      </c>
      <c r="K37" s="543">
        <v>7.0000000000000007E-2</v>
      </c>
      <c r="L37" s="498">
        <v>0</v>
      </c>
      <c r="M37" s="498">
        <v>0.1</v>
      </c>
      <c r="N37" s="526">
        <v>0.35</v>
      </c>
      <c r="O37" s="536">
        <v>25</v>
      </c>
      <c r="Q37" s="538">
        <v>8</v>
      </c>
      <c r="R37" s="584">
        <v>0</v>
      </c>
      <c r="S37" s="584">
        <v>0</v>
      </c>
      <c r="T37" s="584">
        <v>0</v>
      </c>
      <c r="U37" s="584">
        <v>0</v>
      </c>
      <c r="V37" s="584">
        <v>0</v>
      </c>
      <c r="W37" s="584">
        <v>0</v>
      </c>
      <c r="X37" s="584">
        <v>0</v>
      </c>
      <c r="Y37" s="584">
        <v>0</v>
      </c>
      <c r="Z37" s="584">
        <v>0</v>
      </c>
      <c r="AA37" s="584">
        <v>0</v>
      </c>
      <c r="AB37" s="584">
        <v>0</v>
      </c>
      <c r="AC37" s="584">
        <v>0</v>
      </c>
      <c r="AD37" s="584">
        <v>0</v>
      </c>
      <c r="AE37" s="584">
        <v>0</v>
      </c>
      <c r="AF37" s="584">
        <v>0</v>
      </c>
      <c r="AG37" s="584">
        <v>0</v>
      </c>
      <c r="AH37" s="584">
        <v>0</v>
      </c>
      <c r="AI37" s="584">
        <v>0</v>
      </c>
      <c r="AJ37" s="585">
        <v>0</v>
      </c>
    </row>
    <row r="38" spans="2:36" s="409" customFormat="1" ht="15">
      <c r="B38" s="682"/>
      <c r="C38" s="506">
        <v>2030</v>
      </c>
      <c r="D38" s="520">
        <v>20</v>
      </c>
      <c r="E38" s="540">
        <v>5.2499999999999998E-2</v>
      </c>
      <c r="F38" s="521">
        <v>0.2</v>
      </c>
      <c r="G38" s="521">
        <v>0.12</v>
      </c>
      <c r="H38" s="526">
        <v>0.35</v>
      </c>
      <c r="I38" s="528">
        <v>25</v>
      </c>
      <c r="J38" s="497">
        <v>20</v>
      </c>
      <c r="K38" s="543">
        <v>7.0000000000000007E-2</v>
      </c>
      <c r="L38" s="498">
        <v>0</v>
      </c>
      <c r="M38" s="498">
        <v>0.1</v>
      </c>
      <c r="N38" s="526">
        <v>0.35</v>
      </c>
      <c r="O38" s="536">
        <v>25</v>
      </c>
      <c r="Q38" s="538">
        <v>9</v>
      </c>
      <c r="R38" s="584">
        <v>0</v>
      </c>
      <c r="S38" s="584">
        <v>0</v>
      </c>
      <c r="T38" s="584">
        <v>0</v>
      </c>
      <c r="U38" s="584">
        <v>0</v>
      </c>
      <c r="V38" s="584">
        <v>0</v>
      </c>
      <c r="W38" s="584">
        <v>0</v>
      </c>
      <c r="X38" s="584">
        <v>0</v>
      </c>
      <c r="Y38" s="584">
        <v>0</v>
      </c>
      <c r="Z38" s="584">
        <v>0</v>
      </c>
      <c r="AA38" s="584">
        <v>0</v>
      </c>
      <c r="AB38" s="584">
        <v>0</v>
      </c>
      <c r="AC38" s="584">
        <v>0</v>
      </c>
      <c r="AD38" s="584">
        <v>0</v>
      </c>
      <c r="AE38" s="584">
        <v>0</v>
      </c>
      <c r="AF38" s="584">
        <v>0</v>
      </c>
      <c r="AG38" s="584">
        <v>0</v>
      </c>
      <c r="AH38" s="584">
        <v>0</v>
      </c>
      <c r="AI38" s="584">
        <v>0</v>
      </c>
      <c r="AJ38" s="585">
        <v>0</v>
      </c>
    </row>
    <row r="39" spans="2:36" s="409" customFormat="1" ht="15">
      <c r="B39" s="682"/>
      <c r="C39" s="506">
        <v>2032</v>
      </c>
      <c r="D39" s="520">
        <v>20</v>
      </c>
      <c r="E39" s="540">
        <v>5.2499999999999998E-2</v>
      </c>
      <c r="F39" s="521">
        <v>0.2</v>
      </c>
      <c r="G39" s="521">
        <v>0.12</v>
      </c>
      <c r="H39" s="526">
        <v>0.35</v>
      </c>
      <c r="I39" s="528">
        <v>25</v>
      </c>
      <c r="J39" s="497">
        <v>20</v>
      </c>
      <c r="K39" s="543">
        <v>7.0000000000000007E-2</v>
      </c>
      <c r="L39" s="498">
        <v>0</v>
      </c>
      <c r="M39" s="498">
        <v>0.1</v>
      </c>
      <c r="N39" s="526">
        <v>0.35</v>
      </c>
      <c r="O39" s="536">
        <v>25</v>
      </c>
      <c r="Q39" s="538">
        <v>10</v>
      </c>
      <c r="R39" s="584">
        <v>0</v>
      </c>
      <c r="S39" s="584">
        <v>0</v>
      </c>
      <c r="T39" s="584">
        <v>0</v>
      </c>
      <c r="U39" s="584">
        <v>0</v>
      </c>
      <c r="V39" s="584">
        <v>0</v>
      </c>
      <c r="W39" s="584">
        <v>0</v>
      </c>
      <c r="X39" s="584">
        <v>0</v>
      </c>
      <c r="Y39" s="584">
        <v>0</v>
      </c>
      <c r="Z39" s="584">
        <v>0</v>
      </c>
      <c r="AA39" s="584">
        <v>0</v>
      </c>
      <c r="AB39" s="584">
        <v>0</v>
      </c>
      <c r="AC39" s="584">
        <v>0</v>
      </c>
      <c r="AD39" s="584">
        <v>0</v>
      </c>
      <c r="AE39" s="584">
        <v>0</v>
      </c>
      <c r="AF39" s="584">
        <v>0</v>
      </c>
      <c r="AG39" s="584">
        <v>0</v>
      </c>
      <c r="AH39" s="584">
        <v>0</v>
      </c>
      <c r="AI39" s="584">
        <v>0</v>
      </c>
      <c r="AJ39" s="585">
        <v>0</v>
      </c>
    </row>
    <row r="40" spans="2:36" s="409" customFormat="1" ht="15">
      <c r="B40" s="682"/>
      <c r="C40" s="506">
        <v>2034</v>
      </c>
      <c r="D40" s="520">
        <v>20</v>
      </c>
      <c r="E40" s="540">
        <v>5.2499999999999998E-2</v>
      </c>
      <c r="F40" s="521">
        <v>0.2</v>
      </c>
      <c r="G40" s="521">
        <v>0.12</v>
      </c>
      <c r="H40" s="526">
        <v>0.35</v>
      </c>
      <c r="I40" s="528">
        <v>25</v>
      </c>
      <c r="J40" s="497">
        <v>20</v>
      </c>
      <c r="K40" s="543">
        <v>7.0000000000000007E-2</v>
      </c>
      <c r="L40" s="498">
        <v>0</v>
      </c>
      <c r="M40" s="498">
        <v>0.1</v>
      </c>
      <c r="N40" s="526">
        <v>0.35</v>
      </c>
      <c r="O40" s="536">
        <v>25</v>
      </c>
      <c r="Q40" s="538">
        <v>11</v>
      </c>
      <c r="R40" s="584">
        <v>0</v>
      </c>
      <c r="S40" s="584">
        <v>0</v>
      </c>
      <c r="T40" s="584">
        <v>0</v>
      </c>
      <c r="U40" s="584">
        <v>0</v>
      </c>
      <c r="V40" s="584">
        <v>0</v>
      </c>
      <c r="W40" s="584">
        <v>0</v>
      </c>
      <c r="X40" s="584">
        <v>0</v>
      </c>
      <c r="Y40" s="584">
        <v>0</v>
      </c>
      <c r="Z40" s="584">
        <v>0</v>
      </c>
      <c r="AA40" s="584">
        <v>0</v>
      </c>
      <c r="AB40" s="584">
        <v>0</v>
      </c>
      <c r="AC40" s="584">
        <v>0</v>
      </c>
      <c r="AD40" s="584">
        <v>0</v>
      </c>
      <c r="AE40" s="584">
        <v>0</v>
      </c>
      <c r="AF40" s="584">
        <v>0</v>
      </c>
      <c r="AG40" s="584">
        <v>0</v>
      </c>
      <c r="AH40" s="584">
        <v>0</v>
      </c>
      <c r="AI40" s="584">
        <v>0</v>
      </c>
      <c r="AJ40" s="585">
        <v>0</v>
      </c>
    </row>
    <row r="41" spans="2:36" s="409" customFormat="1" ht="15">
      <c r="B41" s="682"/>
      <c r="C41" s="506">
        <v>2036</v>
      </c>
      <c r="D41" s="520">
        <v>20</v>
      </c>
      <c r="E41" s="540">
        <v>5.2499999999999998E-2</v>
      </c>
      <c r="F41" s="521">
        <v>0.2</v>
      </c>
      <c r="G41" s="521">
        <v>0.12</v>
      </c>
      <c r="H41" s="526">
        <v>0.35</v>
      </c>
      <c r="I41" s="528">
        <v>25</v>
      </c>
      <c r="J41" s="497">
        <v>20</v>
      </c>
      <c r="K41" s="543">
        <v>7.0000000000000007E-2</v>
      </c>
      <c r="L41" s="498">
        <v>0</v>
      </c>
      <c r="M41" s="498">
        <v>0.1</v>
      </c>
      <c r="N41" s="526">
        <v>0.35</v>
      </c>
      <c r="O41" s="536">
        <v>25</v>
      </c>
      <c r="Q41" s="538">
        <v>12</v>
      </c>
      <c r="R41" s="584">
        <v>0</v>
      </c>
      <c r="S41" s="584">
        <v>0</v>
      </c>
      <c r="T41" s="584">
        <v>0</v>
      </c>
      <c r="U41" s="584">
        <v>0</v>
      </c>
      <c r="V41" s="584">
        <v>0</v>
      </c>
      <c r="W41" s="584">
        <v>0</v>
      </c>
      <c r="X41" s="584">
        <v>0</v>
      </c>
      <c r="Y41" s="584">
        <v>0</v>
      </c>
      <c r="Z41" s="584">
        <v>0</v>
      </c>
      <c r="AA41" s="584">
        <v>0</v>
      </c>
      <c r="AB41" s="584">
        <v>0</v>
      </c>
      <c r="AC41" s="584">
        <v>0</v>
      </c>
      <c r="AD41" s="584">
        <v>0</v>
      </c>
      <c r="AE41" s="584">
        <v>0</v>
      </c>
      <c r="AF41" s="584">
        <v>0</v>
      </c>
      <c r="AG41" s="584">
        <v>0</v>
      </c>
      <c r="AH41" s="584">
        <v>0</v>
      </c>
      <c r="AI41" s="584">
        <v>0</v>
      </c>
      <c r="AJ41" s="585">
        <v>0</v>
      </c>
    </row>
    <row r="42" spans="2:36" s="409" customFormat="1" ht="15">
      <c r="B42" s="682"/>
      <c r="C42" s="506">
        <v>2038</v>
      </c>
      <c r="D42" s="520">
        <v>20</v>
      </c>
      <c r="E42" s="540">
        <v>5.2499999999999998E-2</v>
      </c>
      <c r="F42" s="521">
        <v>0.2</v>
      </c>
      <c r="G42" s="521">
        <v>0.12</v>
      </c>
      <c r="H42" s="526">
        <v>0.35</v>
      </c>
      <c r="I42" s="528">
        <v>25</v>
      </c>
      <c r="J42" s="497">
        <v>20</v>
      </c>
      <c r="K42" s="543">
        <v>7.0000000000000007E-2</v>
      </c>
      <c r="L42" s="498">
        <v>0</v>
      </c>
      <c r="M42" s="498">
        <v>0.1</v>
      </c>
      <c r="N42" s="526">
        <v>0.35</v>
      </c>
      <c r="O42" s="536">
        <v>25</v>
      </c>
      <c r="Q42" s="538">
        <v>13</v>
      </c>
      <c r="R42" s="584">
        <v>0</v>
      </c>
      <c r="S42" s="584">
        <v>0</v>
      </c>
      <c r="T42" s="584">
        <v>0</v>
      </c>
      <c r="U42" s="584">
        <v>0</v>
      </c>
      <c r="V42" s="584">
        <v>0</v>
      </c>
      <c r="W42" s="584">
        <v>0</v>
      </c>
      <c r="X42" s="584">
        <v>0</v>
      </c>
      <c r="Y42" s="584">
        <v>0</v>
      </c>
      <c r="Z42" s="584">
        <v>0</v>
      </c>
      <c r="AA42" s="584">
        <v>0</v>
      </c>
      <c r="AB42" s="584">
        <v>0</v>
      </c>
      <c r="AC42" s="584">
        <v>0</v>
      </c>
      <c r="AD42" s="584">
        <v>0</v>
      </c>
      <c r="AE42" s="584">
        <v>0</v>
      </c>
      <c r="AF42" s="584">
        <v>0</v>
      </c>
      <c r="AG42" s="584">
        <v>0</v>
      </c>
      <c r="AH42" s="584">
        <v>0</v>
      </c>
      <c r="AI42" s="584">
        <v>0</v>
      </c>
      <c r="AJ42" s="585">
        <v>0</v>
      </c>
    </row>
    <row r="43" spans="2:36" s="409" customFormat="1" ht="15">
      <c r="B43" s="682"/>
      <c r="C43" s="506">
        <v>2040</v>
      </c>
      <c r="D43" s="520">
        <v>20</v>
      </c>
      <c r="E43" s="540">
        <v>5.2499999999999998E-2</v>
      </c>
      <c r="F43" s="521">
        <v>0.2</v>
      </c>
      <c r="G43" s="521">
        <v>0.12</v>
      </c>
      <c r="H43" s="526">
        <v>0.35</v>
      </c>
      <c r="I43" s="528">
        <v>25</v>
      </c>
      <c r="J43" s="497">
        <v>20</v>
      </c>
      <c r="K43" s="543">
        <v>7.0000000000000007E-2</v>
      </c>
      <c r="L43" s="498">
        <v>0</v>
      </c>
      <c r="M43" s="498">
        <v>0.1</v>
      </c>
      <c r="N43" s="526">
        <v>0.35</v>
      </c>
      <c r="O43" s="536">
        <v>25</v>
      </c>
      <c r="Q43" s="538">
        <v>14</v>
      </c>
      <c r="R43" s="584">
        <v>0</v>
      </c>
      <c r="S43" s="584">
        <v>0</v>
      </c>
      <c r="T43" s="584">
        <v>0</v>
      </c>
      <c r="U43" s="584">
        <v>0</v>
      </c>
      <c r="V43" s="584">
        <v>0</v>
      </c>
      <c r="W43" s="584">
        <v>0</v>
      </c>
      <c r="X43" s="584">
        <v>0</v>
      </c>
      <c r="Y43" s="584">
        <v>0</v>
      </c>
      <c r="Z43" s="584">
        <v>0</v>
      </c>
      <c r="AA43" s="584">
        <v>0</v>
      </c>
      <c r="AB43" s="584">
        <v>0</v>
      </c>
      <c r="AC43" s="584">
        <v>0</v>
      </c>
      <c r="AD43" s="584">
        <v>0</v>
      </c>
      <c r="AE43" s="584">
        <v>0</v>
      </c>
      <c r="AF43" s="584">
        <v>0</v>
      </c>
      <c r="AG43" s="584">
        <v>0</v>
      </c>
      <c r="AH43" s="584">
        <v>0</v>
      </c>
      <c r="AI43" s="584">
        <v>0</v>
      </c>
      <c r="AJ43" s="585">
        <v>0</v>
      </c>
    </row>
    <row r="44" spans="2:36" s="409" customFormat="1" ht="15">
      <c r="B44" s="682"/>
      <c r="C44" s="506">
        <v>2042</v>
      </c>
      <c r="D44" s="520">
        <v>20</v>
      </c>
      <c r="E44" s="540">
        <v>5.2499999999999998E-2</v>
      </c>
      <c r="F44" s="521">
        <v>0.2</v>
      </c>
      <c r="G44" s="521">
        <v>0.12</v>
      </c>
      <c r="H44" s="526">
        <v>0.35</v>
      </c>
      <c r="I44" s="528">
        <v>25</v>
      </c>
      <c r="J44" s="497">
        <v>20</v>
      </c>
      <c r="K44" s="543">
        <v>7.0000000000000007E-2</v>
      </c>
      <c r="L44" s="498">
        <v>0</v>
      </c>
      <c r="M44" s="498">
        <v>0.1</v>
      </c>
      <c r="N44" s="526">
        <v>0.35</v>
      </c>
      <c r="O44" s="536">
        <v>25</v>
      </c>
      <c r="Q44" s="538">
        <v>15</v>
      </c>
      <c r="R44" s="584">
        <v>0</v>
      </c>
      <c r="S44" s="584">
        <v>0</v>
      </c>
      <c r="T44" s="584">
        <v>0</v>
      </c>
      <c r="U44" s="584">
        <v>0</v>
      </c>
      <c r="V44" s="584">
        <v>0</v>
      </c>
      <c r="W44" s="584">
        <v>0</v>
      </c>
      <c r="X44" s="584">
        <v>0</v>
      </c>
      <c r="Y44" s="584">
        <v>0</v>
      </c>
      <c r="Z44" s="584">
        <v>0</v>
      </c>
      <c r="AA44" s="584">
        <v>0</v>
      </c>
      <c r="AB44" s="584">
        <v>0</v>
      </c>
      <c r="AC44" s="584">
        <v>0</v>
      </c>
      <c r="AD44" s="584">
        <v>0</v>
      </c>
      <c r="AE44" s="584">
        <v>0</v>
      </c>
      <c r="AF44" s="584">
        <v>0</v>
      </c>
      <c r="AG44" s="584">
        <v>0</v>
      </c>
      <c r="AH44" s="584">
        <v>0</v>
      </c>
      <c r="AI44" s="584">
        <v>0</v>
      </c>
      <c r="AJ44" s="585">
        <v>0</v>
      </c>
    </row>
    <row r="45" spans="2:36" s="409" customFormat="1" ht="15">
      <c r="B45" s="682"/>
      <c r="C45" s="506">
        <v>2044</v>
      </c>
      <c r="D45" s="520">
        <v>20</v>
      </c>
      <c r="E45" s="540">
        <v>5.2499999999999998E-2</v>
      </c>
      <c r="F45" s="521">
        <v>0.2</v>
      </c>
      <c r="G45" s="521">
        <v>0.12</v>
      </c>
      <c r="H45" s="526">
        <v>0.35</v>
      </c>
      <c r="I45" s="528">
        <v>25</v>
      </c>
      <c r="J45" s="497">
        <v>20</v>
      </c>
      <c r="K45" s="543">
        <v>7.0000000000000007E-2</v>
      </c>
      <c r="L45" s="498">
        <v>0</v>
      </c>
      <c r="M45" s="498">
        <v>0.1</v>
      </c>
      <c r="N45" s="526">
        <v>0.35</v>
      </c>
      <c r="O45" s="536">
        <v>25</v>
      </c>
      <c r="Q45" s="538">
        <v>16</v>
      </c>
      <c r="R45" s="584">
        <v>0</v>
      </c>
      <c r="S45" s="584">
        <v>0</v>
      </c>
      <c r="T45" s="584">
        <v>0</v>
      </c>
      <c r="U45" s="584">
        <v>0</v>
      </c>
      <c r="V45" s="584">
        <v>0</v>
      </c>
      <c r="W45" s="584">
        <v>0</v>
      </c>
      <c r="X45" s="584">
        <v>0</v>
      </c>
      <c r="Y45" s="584">
        <v>0</v>
      </c>
      <c r="Z45" s="584">
        <v>0</v>
      </c>
      <c r="AA45" s="584">
        <v>0</v>
      </c>
      <c r="AB45" s="584">
        <v>0</v>
      </c>
      <c r="AC45" s="584">
        <v>0</v>
      </c>
      <c r="AD45" s="584">
        <v>0</v>
      </c>
      <c r="AE45" s="584">
        <v>0</v>
      </c>
      <c r="AF45" s="584">
        <v>0</v>
      </c>
      <c r="AG45" s="584">
        <v>0</v>
      </c>
      <c r="AH45" s="584">
        <v>0</v>
      </c>
      <c r="AI45" s="584">
        <v>0</v>
      </c>
      <c r="AJ45" s="585">
        <v>0</v>
      </c>
    </row>
    <row r="46" spans="2:36" s="409" customFormat="1" ht="15">
      <c r="B46" s="682"/>
      <c r="C46" s="506">
        <v>2046</v>
      </c>
      <c r="D46" s="520">
        <v>20</v>
      </c>
      <c r="E46" s="540">
        <v>5.2499999999999998E-2</v>
      </c>
      <c r="F46" s="521">
        <v>0.2</v>
      </c>
      <c r="G46" s="521">
        <v>0.12</v>
      </c>
      <c r="H46" s="526">
        <v>0.35</v>
      </c>
      <c r="I46" s="528">
        <v>25</v>
      </c>
      <c r="J46" s="497">
        <v>20</v>
      </c>
      <c r="K46" s="543">
        <v>7.0000000000000007E-2</v>
      </c>
      <c r="L46" s="498">
        <v>0</v>
      </c>
      <c r="M46" s="498">
        <v>0.1</v>
      </c>
      <c r="N46" s="526">
        <v>0.35</v>
      </c>
      <c r="O46" s="536">
        <v>25</v>
      </c>
      <c r="Q46" s="538">
        <v>17</v>
      </c>
      <c r="R46" s="584">
        <v>0</v>
      </c>
      <c r="S46" s="584">
        <v>0</v>
      </c>
      <c r="T46" s="584">
        <v>0</v>
      </c>
      <c r="U46" s="584">
        <v>0</v>
      </c>
      <c r="V46" s="584">
        <v>0</v>
      </c>
      <c r="W46" s="584">
        <v>0</v>
      </c>
      <c r="X46" s="584">
        <v>0</v>
      </c>
      <c r="Y46" s="584">
        <v>0</v>
      </c>
      <c r="Z46" s="584">
        <v>0</v>
      </c>
      <c r="AA46" s="584">
        <v>0</v>
      </c>
      <c r="AB46" s="584">
        <v>0</v>
      </c>
      <c r="AC46" s="584">
        <v>0</v>
      </c>
      <c r="AD46" s="584">
        <v>0</v>
      </c>
      <c r="AE46" s="584">
        <v>0</v>
      </c>
      <c r="AF46" s="584">
        <v>0</v>
      </c>
      <c r="AG46" s="584">
        <v>0</v>
      </c>
      <c r="AH46" s="584">
        <v>0</v>
      </c>
      <c r="AI46" s="584">
        <v>0</v>
      </c>
      <c r="AJ46" s="585">
        <v>0</v>
      </c>
    </row>
    <row r="47" spans="2:36" s="409" customFormat="1" ht="15">
      <c r="B47" s="682"/>
      <c r="C47" s="506">
        <v>2048</v>
      </c>
      <c r="D47" s="520">
        <v>20</v>
      </c>
      <c r="E47" s="540">
        <v>5.2499999999999998E-2</v>
      </c>
      <c r="F47" s="521">
        <v>0.2</v>
      </c>
      <c r="G47" s="521">
        <v>0.12</v>
      </c>
      <c r="H47" s="526">
        <v>0.35</v>
      </c>
      <c r="I47" s="528">
        <v>25</v>
      </c>
      <c r="J47" s="497">
        <v>20</v>
      </c>
      <c r="K47" s="543">
        <v>7.0000000000000007E-2</v>
      </c>
      <c r="L47" s="498">
        <v>0</v>
      </c>
      <c r="M47" s="498">
        <v>0.1</v>
      </c>
      <c r="N47" s="526">
        <v>0.35</v>
      </c>
      <c r="O47" s="536">
        <v>25</v>
      </c>
      <c r="Q47" s="538">
        <v>18</v>
      </c>
      <c r="R47" s="584">
        <v>0</v>
      </c>
      <c r="S47" s="584">
        <v>0</v>
      </c>
      <c r="T47" s="584">
        <v>0</v>
      </c>
      <c r="U47" s="584">
        <v>0</v>
      </c>
      <c r="V47" s="584">
        <v>0</v>
      </c>
      <c r="W47" s="584">
        <v>0</v>
      </c>
      <c r="X47" s="584">
        <v>0</v>
      </c>
      <c r="Y47" s="584">
        <v>0</v>
      </c>
      <c r="Z47" s="584">
        <v>0</v>
      </c>
      <c r="AA47" s="584">
        <v>0</v>
      </c>
      <c r="AB47" s="584">
        <v>0</v>
      </c>
      <c r="AC47" s="584">
        <v>0</v>
      </c>
      <c r="AD47" s="584">
        <v>0</v>
      </c>
      <c r="AE47" s="584">
        <v>0</v>
      </c>
      <c r="AF47" s="584">
        <v>0</v>
      </c>
      <c r="AG47" s="584">
        <v>0</v>
      </c>
      <c r="AH47" s="584">
        <v>0</v>
      </c>
      <c r="AI47" s="584">
        <v>0</v>
      </c>
      <c r="AJ47" s="585">
        <v>0</v>
      </c>
    </row>
    <row r="48" spans="2:36" s="409" customFormat="1" ht="16" thickBot="1">
      <c r="B48" s="683"/>
      <c r="C48" s="508">
        <v>2050</v>
      </c>
      <c r="D48" s="522">
        <v>20</v>
      </c>
      <c r="E48" s="541">
        <v>5.2499999999999998E-2</v>
      </c>
      <c r="F48" s="523">
        <v>0.2</v>
      </c>
      <c r="G48" s="523">
        <v>0.12</v>
      </c>
      <c r="H48" s="527">
        <v>0.35</v>
      </c>
      <c r="I48" s="534">
        <v>25</v>
      </c>
      <c r="J48" s="509">
        <v>20</v>
      </c>
      <c r="K48" s="544">
        <v>7.0000000000000007E-2</v>
      </c>
      <c r="L48" s="510">
        <v>0</v>
      </c>
      <c r="M48" s="510">
        <v>0.1</v>
      </c>
      <c r="N48" s="527">
        <v>0.35</v>
      </c>
      <c r="O48" s="537">
        <v>25</v>
      </c>
      <c r="Q48" s="538">
        <v>19</v>
      </c>
      <c r="R48" s="584">
        <v>0</v>
      </c>
      <c r="S48" s="584">
        <v>0</v>
      </c>
      <c r="T48" s="584">
        <v>0</v>
      </c>
      <c r="U48" s="584">
        <v>0</v>
      </c>
      <c r="V48" s="584">
        <v>0</v>
      </c>
      <c r="W48" s="584">
        <v>0</v>
      </c>
      <c r="X48" s="584">
        <v>0</v>
      </c>
      <c r="Y48" s="584">
        <v>0</v>
      </c>
      <c r="Z48" s="584">
        <v>0</v>
      </c>
      <c r="AA48" s="584">
        <v>0</v>
      </c>
      <c r="AB48" s="584">
        <v>0</v>
      </c>
      <c r="AC48" s="584">
        <v>0</v>
      </c>
      <c r="AD48" s="584">
        <v>0</v>
      </c>
      <c r="AE48" s="584">
        <v>0</v>
      </c>
      <c r="AF48" s="584">
        <v>0</v>
      </c>
      <c r="AG48" s="584">
        <v>0</v>
      </c>
      <c r="AH48" s="584">
        <v>0</v>
      </c>
      <c r="AI48" s="584">
        <v>0</v>
      </c>
      <c r="AJ48" s="585">
        <v>0</v>
      </c>
    </row>
    <row r="49" spans="1:84" s="6" customFormat="1" ht="15" thickBot="1">
      <c r="A49" s="1"/>
      <c r="B49" s="1"/>
      <c r="C49" s="1"/>
      <c r="D49" s="1"/>
      <c r="E49" s="1"/>
      <c r="F49" s="1"/>
      <c r="G49" s="1"/>
      <c r="H49" s="1"/>
      <c r="I49" s="1"/>
      <c r="J49" s="1"/>
      <c r="K49" s="1"/>
      <c r="L49" s="1"/>
      <c r="M49" s="1"/>
      <c r="N49" s="1"/>
      <c r="O49" s="1"/>
      <c r="P49" s="1"/>
      <c r="Q49" s="583">
        <v>20</v>
      </c>
      <c r="R49" s="586">
        <v>0</v>
      </c>
      <c r="S49" s="586">
        <v>0</v>
      </c>
      <c r="T49" s="586">
        <v>0</v>
      </c>
      <c r="U49" s="586">
        <v>0</v>
      </c>
      <c r="V49" s="586">
        <v>0</v>
      </c>
      <c r="W49" s="586">
        <v>0</v>
      </c>
      <c r="X49" s="586">
        <v>0</v>
      </c>
      <c r="Y49" s="586">
        <v>0</v>
      </c>
      <c r="Z49" s="586">
        <v>0</v>
      </c>
      <c r="AA49" s="586">
        <v>0</v>
      </c>
      <c r="AB49" s="586">
        <v>0</v>
      </c>
      <c r="AC49" s="586">
        <v>0</v>
      </c>
      <c r="AD49" s="586">
        <v>0</v>
      </c>
      <c r="AE49" s="586">
        <v>0</v>
      </c>
      <c r="AF49" s="586">
        <v>0</v>
      </c>
      <c r="AG49" s="586">
        <v>0</v>
      </c>
      <c r="AH49" s="586">
        <v>0</v>
      </c>
      <c r="AI49" s="586">
        <v>0</v>
      </c>
      <c r="AJ49" s="587">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90">
        <f>SUM(R30:R49)</f>
        <v>1</v>
      </c>
      <c r="S50" s="590">
        <f t="shared" ref="S50:AJ50" si="0">SUM(S30:S49)</f>
        <v>1</v>
      </c>
      <c r="T50" s="590">
        <f t="shared" si="0"/>
        <v>1</v>
      </c>
      <c r="U50" s="590">
        <f t="shared" si="0"/>
        <v>1</v>
      </c>
      <c r="V50" s="590">
        <f t="shared" si="0"/>
        <v>1</v>
      </c>
      <c r="W50" s="590">
        <f t="shared" si="0"/>
        <v>0.99999999999999989</v>
      </c>
      <c r="X50" s="590">
        <f t="shared" si="0"/>
        <v>0.99999999999999989</v>
      </c>
      <c r="Y50" s="590">
        <f t="shared" si="0"/>
        <v>0.99999999999999989</v>
      </c>
      <c r="Z50" s="590">
        <f t="shared" si="0"/>
        <v>0.99999999999999989</v>
      </c>
      <c r="AA50" s="590">
        <f t="shared" si="0"/>
        <v>0.99999999999999989</v>
      </c>
      <c r="AB50" s="590">
        <f t="shared" si="0"/>
        <v>0.99999999999999989</v>
      </c>
      <c r="AC50" s="590">
        <f t="shared" si="0"/>
        <v>0.99999999999999989</v>
      </c>
      <c r="AD50" s="590">
        <f t="shared" si="0"/>
        <v>0.99999999999999989</v>
      </c>
      <c r="AE50" s="590">
        <f t="shared" si="0"/>
        <v>0.99999999999999989</v>
      </c>
      <c r="AF50" s="590">
        <f t="shared" si="0"/>
        <v>0.99999999999999989</v>
      </c>
      <c r="AG50" s="590">
        <f t="shared" si="0"/>
        <v>0.99999999999999989</v>
      </c>
      <c r="AH50" s="590">
        <f t="shared" si="0"/>
        <v>0.99999999999999989</v>
      </c>
      <c r="AI50" s="590">
        <f t="shared" si="0"/>
        <v>0.99999999999999989</v>
      </c>
      <c r="AJ50" s="590">
        <f t="shared" si="0"/>
        <v>0.99999999999999989</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80" t="s">
        <v>214</v>
      </c>
      <c r="C51" s="684" t="s">
        <v>260</v>
      </c>
      <c r="D51" s="686" t="s">
        <v>355</v>
      </c>
      <c r="E51" s="687"/>
      <c r="F51" s="687"/>
      <c r="G51" s="687"/>
      <c r="H51" s="687"/>
      <c r="I51" s="688"/>
      <c r="J51" s="686" t="s">
        <v>358</v>
      </c>
      <c r="K51" s="687"/>
      <c r="L51" s="687"/>
      <c r="M51" s="687"/>
      <c r="N51" s="687"/>
      <c r="O51" s="688"/>
      <c r="P51" s="1"/>
      <c r="Q51" s="1"/>
      <c r="R51" s="1" t="s">
        <v>372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81"/>
      <c r="C52" s="685"/>
      <c r="D52" s="529" t="s">
        <v>268</v>
      </c>
      <c r="E52" s="530" t="s">
        <v>354</v>
      </c>
      <c r="F52" s="530" t="s">
        <v>269</v>
      </c>
      <c r="G52" s="530" t="s">
        <v>270</v>
      </c>
      <c r="H52" s="531" t="s">
        <v>271</v>
      </c>
      <c r="I52" s="532" t="s">
        <v>359</v>
      </c>
      <c r="J52" s="513" t="s">
        <v>356</v>
      </c>
      <c r="K52" s="514" t="s">
        <v>357</v>
      </c>
      <c r="L52" s="514" t="s">
        <v>269</v>
      </c>
      <c r="M52" s="514" t="s">
        <v>270</v>
      </c>
      <c r="N52" s="524" t="s">
        <v>271</v>
      </c>
      <c r="O52" s="532" t="s">
        <v>359</v>
      </c>
      <c r="P52" s="1"/>
      <c r="Q52" s="409"/>
      <c r="R52" s="409"/>
      <c r="S52" s="409"/>
      <c r="T52" s="409"/>
      <c r="U52" s="409"/>
      <c r="V52" s="409"/>
      <c r="W52" s="409"/>
      <c r="X52" s="409"/>
      <c r="Y52" s="409"/>
      <c r="Z52" s="409"/>
      <c r="AA52" s="409"/>
      <c r="AB52" s="409"/>
      <c r="AC52" s="409"/>
      <c r="AD52" s="409"/>
      <c r="AE52" s="409"/>
      <c r="AF52" s="409"/>
      <c r="AG52" s="409"/>
      <c r="AH52" s="409"/>
      <c r="AI52" s="409"/>
      <c r="AJ52" s="409"/>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82"/>
      <c r="C53" s="501">
        <v>2014</v>
      </c>
      <c r="D53" s="518">
        <v>20</v>
      </c>
      <c r="E53" s="539">
        <v>5.2499999999999998E-2</v>
      </c>
      <c r="F53" s="519">
        <v>0.2</v>
      </c>
      <c r="G53" s="519">
        <v>0.12</v>
      </c>
      <c r="H53" s="525">
        <v>0.35</v>
      </c>
      <c r="I53" s="533">
        <v>25</v>
      </c>
      <c r="J53" s="502">
        <v>20</v>
      </c>
      <c r="K53" s="542">
        <v>7.0000000000000007E-2</v>
      </c>
      <c r="L53" s="503">
        <v>0</v>
      </c>
      <c r="M53" s="503">
        <v>0.1</v>
      </c>
      <c r="N53" s="525">
        <v>0.35</v>
      </c>
      <c r="O53" s="535">
        <v>25</v>
      </c>
      <c r="P53" s="1"/>
      <c r="Q53" s="409"/>
      <c r="R53" s="409"/>
      <c r="S53" s="409"/>
      <c r="T53" s="409"/>
      <c r="U53" s="409"/>
      <c r="V53" s="409"/>
      <c r="W53" s="409"/>
      <c r="X53" s="409"/>
      <c r="Y53" s="409"/>
      <c r="Z53" s="409"/>
      <c r="AA53" s="409"/>
      <c r="AB53" s="409"/>
      <c r="AC53" s="409"/>
      <c r="AD53" s="409"/>
      <c r="AE53" s="409"/>
      <c r="AF53" s="409"/>
      <c r="AG53" s="409"/>
      <c r="AH53" s="409"/>
      <c r="AI53" s="409"/>
      <c r="AJ53" s="409"/>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82"/>
      <c r="C54" s="506">
        <v>2016</v>
      </c>
      <c r="D54" s="520">
        <v>20</v>
      </c>
      <c r="E54" s="540">
        <v>5.2499999999999998E-2</v>
      </c>
      <c r="F54" s="521">
        <v>0.2</v>
      </c>
      <c r="G54" s="521">
        <v>0.12</v>
      </c>
      <c r="H54" s="526">
        <v>0.35</v>
      </c>
      <c r="I54" s="528">
        <v>25</v>
      </c>
      <c r="J54" s="497">
        <v>20</v>
      </c>
      <c r="K54" s="543">
        <v>7.0000000000000007E-2</v>
      </c>
      <c r="L54" s="498">
        <v>0</v>
      </c>
      <c r="M54" s="498">
        <v>0.1</v>
      </c>
      <c r="N54" s="526">
        <v>0.35</v>
      </c>
      <c r="O54" s="536">
        <v>25</v>
      </c>
      <c r="P54" s="1"/>
      <c r="Q54" s="409"/>
      <c r="R54" s="409"/>
      <c r="S54" s="409"/>
      <c r="T54" s="409"/>
      <c r="U54" s="409"/>
      <c r="V54" s="409"/>
      <c r="W54" s="409"/>
      <c r="X54" s="409"/>
      <c r="Y54" s="409"/>
      <c r="Z54" s="409"/>
      <c r="AA54" s="409"/>
      <c r="AB54" s="409"/>
      <c r="AC54" s="409"/>
      <c r="AD54" s="409"/>
      <c r="AE54" s="409"/>
      <c r="AF54" s="409"/>
      <c r="AG54" s="409"/>
      <c r="AH54" s="409"/>
      <c r="AI54" s="409"/>
      <c r="AJ54" s="409"/>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82"/>
      <c r="C55" s="506">
        <v>2018</v>
      </c>
      <c r="D55" s="520">
        <v>20</v>
      </c>
      <c r="E55" s="540">
        <v>5.2499999999999998E-2</v>
      </c>
      <c r="F55" s="521">
        <v>0.2</v>
      </c>
      <c r="G55" s="521">
        <v>0.12</v>
      </c>
      <c r="H55" s="526">
        <v>0.35</v>
      </c>
      <c r="I55" s="528">
        <v>25</v>
      </c>
      <c r="J55" s="497">
        <v>20</v>
      </c>
      <c r="K55" s="543">
        <v>7.0000000000000007E-2</v>
      </c>
      <c r="L55" s="498">
        <v>0</v>
      </c>
      <c r="M55" s="498">
        <v>0.1</v>
      </c>
      <c r="N55" s="526">
        <v>0.35</v>
      </c>
      <c r="O55" s="536">
        <v>25</v>
      </c>
      <c r="P55" s="1"/>
      <c r="Q55" s="409"/>
      <c r="R55" s="409"/>
      <c r="S55" s="409"/>
      <c r="T55" s="409"/>
      <c r="U55" s="409"/>
      <c r="V55" s="409"/>
      <c r="W55" s="409"/>
      <c r="X55" s="409"/>
      <c r="Y55" s="409"/>
      <c r="Z55" s="409"/>
      <c r="AA55" s="409"/>
      <c r="AB55" s="409"/>
      <c r="AC55" s="409"/>
      <c r="AD55" s="409"/>
      <c r="AE55" s="409"/>
      <c r="AF55" s="409"/>
      <c r="AG55" s="409"/>
      <c r="AH55" s="409"/>
      <c r="AI55" s="409"/>
      <c r="AJ55" s="409"/>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82"/>
      <c r="C56" s="506">
        <v>2020</v>
      </c>
      <c r="D56" s="520">
        <v>20</v>
      </c>
      <c r="E56" s="540">
        <v>5.2499999999999998E-2</v>
      </c>
      <c r="F56" s="521">
        <v>0.2</v>
      </c>
      <c r="G56" s="521">
        <v>0.12</v>
      </c>
      <c r="H56" s="526">
        <v>0.35</v>
      </c>
      <c r="I56" s="528">
        <v>25</v>
      </c>
      <c r="J56" s="497">
        <v>20</v>
      </c>
      <c r="K56" s="543">
        <v>7.0000000000000007E-2</v>
      </c>
      <c r="L56" s="498">
        <v>0</v>
      </c>
      <c r="M56" s="498">
        <v>0.1</v>
      </c>
      <c r="N56" s="526">
        <v>0.35</v>
      </c>
      <c r="O56" s="536">
        <v>25</v>
      </c>
      <c r="P56" s="1"/>
      <c r="Q56" s="409"/>
      <c r="R56" s="409"/>
      <c r="S56" s="409"/>
      <c r="T56" s="409"/>
      <c r="U56" s="409"/>
      <c r="V56" s="409"/>
      <c r="W56" s="409"/>
      <c r="X56" s="409"/>
      <c r="Y56" s="409"/>
      <c r="Z56" s="409"/>
      <c r="AA56" s="409"/>
      <c r="AB56" s="409"/>
      <c r="AC56" s="409"/>
      <c r="AD56" s="409"/>
      <c r="AE56" s="409"/>
      <c r="AF56" s="409"/>
      <c r="AG56" s="409"/>
      <c r="AH56" s="409"/>
      <c r="AI56" s="409"/>
      <c r="AJ56" s="409"/>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82"/>
      <c r="C57" s="506">
        <v>2022</v>
      </c>
      <c r="D57" s="520">
        <v>20</v>
      </c>
      <c r="E57" s="540">
        <v>5.2499999999999998E-2</v>
      </c>
      <c r="F57" s="521">
        <v>0.2</v>
      </c>
      <c r="G57" s="521">
        <v>0.12</v>
      </c>
      <c r="H57" s="526">
        <v>0.35</v>
      </c>
      <c r="I57" s="528">
        <v>25</v>
      </c>
      <c r="J57" s="497">
        <v>20</v>
      </c>
      <c r="K57" s="543">
        <v>7.0000000000000007E-2</v>
      </c>
      <c r="L57" s="498">
        <v>0</v>
      </c>
      <c r="M57" s="498">
        <v>0.1</v>
      </c>
      <c r="N57" s="526">
        <v>0.35</v>
      </c>
      <c r="O57" s="536">
        <v>25</v>
      </c>
      <c r="P57" s="1"/>
      <c r="Q57" s="409"/>
      <c r="R57" s="409"/>
      <c r="S57" s="409"/>
      <c r="T57" s="409"/>
      <c r="U57" s="409"/>
      <c r="V57" s="409"/>
      <c r="W57" s="409"/>
      <c r="X57" s="409"/>
      <c r="Y57" s="409"/>
      <c r="Z57" s="409"/>
      <c r="AA57" s="409"/>
      <c r="AB57" s="409"/>
      <c r="AC57" s="409"/>
      <c r="AD57" s="409"/>
      <c r="AE57" s="409"/>
      <c r="AF57" s="409"/>
      <c r="AG57" s="409"/>
      <c r="AH57" s="409"/>
      <c r="AI57" s="409"/>
      <c r="AJ57" s="409"/>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82"/>
      <c r="C58" s="506">
        <v>2024</v>
      </c>
      <c r="D58" s="520">
        <v>20</v>
      </c>
      <c r="E58" s="540">
        <v>5.2499999999999998E-2</v>
      </c>
      <c r="F58" s="521">
        <v>0.2</v>
      </c>
      <c r="G58" s="521">
        <v>0.12</v>
      </c>
      <c r="H58" s="526">
        <v>0.35</v>
      </c>
      <c r="I58" s="528">
        <v>25</v>
      </c>
      <c r="J58" s="497">
        <v>20</v>
      </c>
      <c r="K58" s="543">
        <v>7.0000000000000007E-2</v>
      </c>
      <c r="L58" s="498">
        <v>0</v>
      </c>
      <c r="M58" s="498">
        <v>0.1</v>
      </c>
      <c r="N58" s="526">
        <v>0.35</v>
      </c>
      <c r="O58" s="536">
        <v>25</v>
      </c>
      <c r="P58" s="1"/>
      <c r="Q58" s="409"/>
      <c r="R58" s="409"/>
      <c r="S58" s="409"/>
      <c r="T58" s="409"/>
      <c r="U58" s="409"/>
      <c r="V58" s="409"/>
      <c r="W58" s="409"/>
      <c r="X58" s="409"/>
      <c r="Y58" s="409"/>
      <c r="Z58" s="409"/>
      <c r="AA58" s="409"/>
      <c r="AB58" s="409"/>
      <c r="AC58" s="409"/>
      <c r="AD58" s="409"/>
      <c r="AE58" s="409"/>
      <c r="AF58" s="409"/>
      <c r="AG58" s="409"/>
      <c r="AH58" s="409"/>
      <c r="AI58" s="409"/>
      <c r="AJ58" s="409"/>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82"/>
      <c r="C59" s="506">
        <v>2026</v>
      </c>
      <c r="D59" s="520">
        <v>20</v>
      </c>
      <c r="E59" s="540">
        <v>5.2499999999999998E-2</v>
      </c>
      <c r="F59" s="521">
        <v>0.2</v>
      </c>
      <c r="G59" s="521">
        <v>0.12</v>
      </c>
      <c r="H59" s="526">
        <v>0.35</v>
      </c>
      <c r="I59" s="528">
        <v>25</v>
      </c>
      <c r="J59" s="497">
        <v>20</v>
      </c>
      <c r="K59" s="543">
        <v>7.0000000000000007E-2</v>
      </c>
      <c r="L59" s="498">
        <v>0</v>
      </c>
      <c r="M59" s="498">
        <v>0.1</v>
      </c>
      <c r="N59" s="526">
        <v>0.35</v>
      </c>
      <c r="O59" s="536">
        <v>25</v>
      </c>
      <c r="P59" s="1"/>
      <c r="Q59" s="409"/>
      <c r="R59" s="409"/>
      <c r="S59" s="409"/>
      <c r="T59" s="409"/>
      <c r="U59" s="409"/>
      <c r="V59" s="409"/>
      <c r="W59" s="409"/>
      <c r="X59" s="409"/>
      <c r="Y59" s="409"/>
      <c r="Z59" s="409"/>
      <c r="AA59" s="409"/>
      <c r="AB59" s="409"/>
      <c r="AC59" s="409"/>
      <c r="AD59" s="409"/>
      <c r="AE59" s="409"/>
      <c r="AF59" s="409"/>
      <c r="AG59" s="409"/>
      <c r="AH59" s="409"/>
      <c r="AI59" s="409"/>
      <c r="AJ59" s="409"/>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82"/>
      <c r="C60" s="506">
        <v>2028</v>
      </c>
      <c r="D60" s="520">
        <v>20</v>
      </c>
      <c r="E60" s="540">
        <v>5.2499999999999998E-2</v>
      </c>
      <c r="F60" s="521">
        <v>0.2</v>
      </c>
      <c r="G60" s="521">
        <v>0.12</v>
      </c>
      <c r="H60" s="526">
        <v>0.35</v>
      </c>
      <c r="I60" s="528">
        <v>25</v>
      </c>
      <c r="J60" s="497">
        <v>20</v>
      </c>
      <c r="K60" s="543">
        <v>7.0000000000000007E-2</v>
      </c>
      <c r="L60" s="498">
        <v>0</v>
      </c>
      <c r="M60" s="498">
        <v>0.1</v>
      </c>
      <c r="N60" s="526">
        <v>0.35</v>
      </c>
      <c r="O60" s="536">
        <v>25</v>
      </c>
      <c r="P60" s="1"/>
      <c r="Q60" s="409"/>
      <c r="R60" s="409"/>
      <c r="S60" s="409"/>
      <c r="T60" s="409"/>
      <c r="U60" s="409"/>
      <c r="V60" s="409"/>
      <c r="W60" s="409"/>
      <c r="X60" s="409"/>
      <c r="Y60" s="409"/>
      <c r="Z60" s="409"/>
      <c r="AA60" s="409"/>
      <c r="AB60" s="409"/>
      <c r="AC60" s="409"/>
      <c r="AD60" s="409"/>
      <c r="AE60" s="409"/>
      <c r="AF60" s="409"/>
      <c r="AG60" s="409"/>
      <c r="AH60" s="409"/>
      <c r="AI60" s="409"/>
      <c r="AJ60" s="409"/>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82"/>
      <c r="C61" s="506">
        <v>2030</v>
      </c>
      <c r="D61" s="520">
        <v>20</v>
      </c>
      <c r="E61" s="540">
        <v>5.2499999999999998E-2</v>
      </c>
      <c r="F61" s="521">
        <v>0.2</v>
      </c>
      <c r="G61" s="521">
        <v>0.12</v>
      </c>
      <c r="H61" s="526">
        <v>0.35</v>
      </c>
      <c r="I61" s="528">
        <v>25</v>
      </c>
      <c r="J61" s="497">
        <v>20</v>
      </c>
      <c r="K61" s="543">
        <v>7.0000000000000007E-2</v>
      </c>
      <c r="L61" s="498">
        <v>0</v>
      </c>
      <c r="M61" s="498">
        <v>0.1</v>
      </c>
      <c r="N61" s="526">
        <v>0.35</v>
      </c>
      <c r="O61" s="536">
        <v>25</v>
      </c>
      <c r="P61" s="1"/>
      <c r="Q61" s="409"/>
      <c r="R61" s="409"/>
      <c r="S61" s="409"/>
      <c r="T61" s="409"/>
      <c r="U61" s="409"/>
      <c r="V61" s="409"/>
      <c r="W61" s="409"/>
      <c r="X61" s="409"/>
      <c r="Y61" s="409"/>
      <c r="Z61" s="409"/>
      <c r="AA61" s="409"/>
      <c r="AB61" s="409"/>
      <c r="AC61" s="409"/>
      <c r="AD61" s="409"/>
      <c r="AE61" s="409"/>
      <c r="AF61" s="409"/>
      <c r="AG61" s="409"/>
      <c r="AH61" s="409"/>
      <c r="AI61" s="409"/>
      <c r="AJ61" s="409"/>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82"/>
      <c r="C62" s="506">
        <v>2032</v>
      </c>
      <c r="D62" s="520">
        <v>20</v>
      </c>
      <c r="E62" s="540">
        <v>5.2499999999999998E-2</v>
      </c>
      <c r="F62" s="521">
        <v>0.2</v>
      </c>
      <c r="G62" s="521">
        <v>0.12</v>
      </c>
      <c r="H62" s="526">
        <v>0.35</v>
      </c>
      <c r="I62" s="528">
        <v>25</v>
      </c>
      <c r="J62" s="497">
        <v>20</v>
      </c>
      <c r="K62" s="543">
        <v>7.0000000000000007E-2</v>
      </c>
      <c r="L62" s="498">
        <v>0</v>
      </c>
      <c r="M62" s="498">
        <v>0.1</v>
      </c>
      <c r="N62" s="526">
        <v>0.35</v>
      </c>
      <c r="O62" s="536">
        <v>25</v>
      </c>
      <c r="P62" s="1"/>
      <c r="Q62" s="409"/>
      <c r="R62" s="409"/>
      <c r="S62" s="409"/>
      <c r="T62" s="409"/>
      <c r="U62" s="409"/>
      <c r="V62" s="409"/>
      <c r="W62" s="409"/>
      <c r="X62" s="409"/>
      <c r="Y62" s="409"/>
      <c r="Z62" s="409"/>
      <c r="AA62" s="409"/>
      <c r="AB62" s="409"/>
      <c r="AC62" s="409"/>
      <c r="AD62" s="409"/>
      <c r="AE62" s="409"/>
      <c r="AF62" s="409"/>
      <c r="AG62" s="409"/>
      <c r="AH62" s="409"/>
      <c r="AI62" s="409"/>
      <c r="AJ62" s="409"/>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82"/>
      <c r="C63" s="506">
        <v>2034</v>
      </c>
      <c r="D63" s="520">
        <v>20</v>
      </c>
      <c r="E63" s="540">
        <v>5.2499999999999998E-2</v>
      </c>
      <c r="F63" s="521">
        <v>0.2</v>
      </c>
      <c r="G63" s="521">
        <v>0.12</v>
      </c>
      <c r="H63" s="526">
        <v>0.35</v>
      </c>
      <c r="I63" s="528">
        <v>25</v>
      </c>
      <c r="J63" s="497">
        <v>20</v>
      </c>
      <c r="K63" s="543">
        <v>7.0000000000000007E-2</v>
      </c>
      <c r="L63" s="498">
        <v>0</v>
      </c>
      <c r="M63" s="498">
        <v>0.1</v>
      </c>
      <c r="N63" s="526">
        <v>0.35</v>
      </c>
      <c r="O63" s="536">
        <v>25</v>
      </c>
      <c r="P63" s="1"/>
      <c r="Q63" s="409"/>
      <c r="R63" s="409"/>
      <c r="S63" s="409"/>
      <c r="T63" s="409"/>
      <c r="U63" s="409"/>
      <c r="V63" s="409"/>
      <c r="W63" s="409"/>
      <c r="X63" s="409"/>
      <c r="Y63" s="409"/>
      <c r="Z63" s="409"/>
      <c r="AA63" s="409"/>
      <c r="AB63" s="409"/>
      <c r="AC63" s="409"/>
      <c r="AD63" s="409"/>
      <c r="AE63" s="409"/>
      <c r="AF63" s="409"/>
      <c r="AG63" s="409"/>
      <c r="AH63" s="409"/>
      <c r="AI63" s="409"/>
      <c r="AJ63" s="409"/>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82"/>
      <c r="C64" s="506">
        <v>2036</v>
      </c>
      <c r="D64" s="520">
        <v>20</v>
      </c>
      <c r="E64" s="540">
        <v>5.2499999999999998E-2</v>
      </c>
      <c r="F64" s="521">
        <v>0.2</v>
      </c>
      <c r="G64" s="521">
        <v>0.12</v>
      </c>
      <c r="H64" s="526">
        <v>0.35</v>
      </c>
      <c r="I64" s="528">
        <v>25</v>
      </c>
      <c r="J64" s="497">
        <v>20</v>
      </c>
      <c r="K64" s="543">
        <v>7.0000000000000007E-2</v>
      </c>
      <c r="L64" s="498">
        <v>0</v>
      </c>
      <c r="M64" s="498">
        <v>0.1</v>
      </c>
      <c r="N64" s="526">
        <v>0.35</v>
      </c>
      <c r="O64" s="536">
        <v>25</v>
      </c>
      <c r="P64" s="1"/>
      <c r="Q64" s="409"/>
      <c r="R64" s="409"/>
      <c r="S64" s="409"/>
      <c r="T64" s="409"/>
      <c r="U64" s="409"/>
      <c r="V64" s="409"/>
      <c r="W64" s="409"/>
      <c r="X64" s="409"/>
      <c r="Y64" s="409"/>
      <c r="Z64" s="409"/>
      <c r="AA64" s="409"/>
      <c r="AB64" s="409"/>
      <c r="AC64" s="409"/>
      <c r="AD64" s="409"/>
      <c r="AE64" s="409"/>
      <c r="AF64" s="409"/>
      <c r="AG64" s="409"/>
      <c r="AH64" s="409"/>
      <c r="AI64" s="409"/>
      <c r="AJ64" s="409"/>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82"/>
      <c r="C65" s="506">
        <v>2038</v>
      </c>
      <c r="D65" s="520">
        <v>20</v>
      </c>
      <c r="E65" s="540">
        <v>5.2499999999999998E-2</v>
      </c>
      <c r="F65" s="521">
        <v>0.2</v>
      </c>
      <c r="G65" s="521">
        <v>0.12</v>
      </c>
      <c r="H65" s="526">
        <v>0.35</v>
      </c>
      <c r="I65" s="528">
        <v>25</v>
      </c>
      <c r="J65" s="497">
        <v>20</v>
      </c>
      <c r="K65" s="543">
        <v>7.0000000000000007E-2</v>
      </c>
      <c r="L65" s="498">
        <v>0</v>
      </c>
      <c r="M65" s="498">
        <v>0.1</v>
      </c>
      <c r="N65" s="526">
        <v>0.35</v>
      </c>
      <c r="O65" s="536">
        <v>25</v>
      </c>
      <c r="P65" s="1"/>
      <c r="Q65" s="409"/>
      <c r="R65" s="409"/>
      <c r="S65" s="409"/>
      <c r="T65" s="409"/>
      <c r="U65" s="409"/>
      <c r="V65" s="409"/>
      <c r="W65" s="409"/>
      <c r="X65" s="409"/>
      <c r="Y65" s="409"/>
      <c r="Z65" s="409"/>
      <c r="AA65" s="409"/>
      <c r="AB65" s="409"/>
      <c r="AC65" s="409"/>
      <c r="AD65" s="409"/>
      <c r="AE65" s="409"/>
      <c r="AF65" s="409"/>
      <c r="AG65" s="409"/>
      <c r="AH65" s="409"/>
      <c r="AI65" s="409"/>
      <c r="AJ65" s="409"/>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82"/>
      <c r="C66" s="506">
        <v>2040</v>
      </c>
      <c r="D66" s="520">
        <v>20</v>
      </c>
      <c r="E66" s="540">
        <v>5.2499999999999998E-2</v>
      </c>
      <c r="F66" s="521">
        <v>0.2</v>
      </c>
      <c r="G66" s="521">
        <v>0.12</v>
      </c>
      <c r="H66" s="526">
        <v>0.35</v>
      </c>
      <c r="I66" s="528">
        <v>25</v>
      </c>
      <c r="J66" s="497">
        <v>20</v>
      </c>
      <c r="K66" s="543">
        <v>7.0000000000000007E-2</v>
      </c>
      <c r="L66" s="498">
        <v>0</v>
      </c>
      <c r="M66" s="498">
        <v>0.1</v>
      </c>
      <c r="N66" s="526">
        <v>0.35</v>
      </c>
      <c r="O66" s="536">
        <v>25</v>
      </c>
      <c r="P66" s="1"/>
      <c r="Q66" s="409"/>
      <c r="R66" s="409"/>
      <c r="S66" s="409"/>
      <c r="T66" s="409"/>
      <c r="U66" s="409"/>
      <c r="V66" s="409"/>
      <c r="W66" s="409"/>
      <c r="X66" s="409"/>
      <c r="Y66" s="409"/>
      <c r="Z66" s="409"/>
      <c r="AA66" s="409"/>
      <c r="AB66" s="409"/>
      <c r="AC66" s="409"/>
      <c r="AD66" s="409"/>
      <c r="AE66" s="409"/>
      <c r="AF66" s="409"/>
      <c r="AG66" s="409"/>
      <c r="AH66" s="409"/>
      <c r="AI66" s="409"/>
      <c r="AJ66" s="409"/>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82"/>
      <c r="C67" s="506">
        <v>2042</v>
      </c>
      <c r="D67" s="520">
        <v>20</v>
      </c>
      <c r="E67" s="540">
        <v>5.2499999999999998E-2</v>
      </c>
      <c r="F67" s="521">
        <v>0.2</v>
      </c>
      <c r="G67" s="521">
        <v>0.12</v>
      </c>
      <c r="H67" s="526">
        <v>0.35</v>
      </c>
      <c r="I67" s="528">
        <v>25</v>
      </c>
      <c r="J67" s="497">
        <v>20</v>
      </c>
      <c r="K67" s="543">
        <v>7.0000000000000007E-2</v>
      </c>
      <c r="L67" s="498">
        <v>0</v>
      </c>
      <c r="M67" s="498">
        <v>0.1</v>
      </c>
      <c r="N67" s="526">
        <v>0.35</v>
      </c>
      <c r="O67" s="536">
        <v>25</v>
      </c>
      <c r="P67" s="1"/>
      <c r="Q67" s="409"/>
      <c r="R67" s="409"/>
      <c r="S67" s="409"/>
      <c r="T67" s="409"/>
      <c r="U67" s="409"/>
      <c r="V67" s="409"/>
      <c r="W67" s="409"/>
      <c r="X67" s="409"/>
      <c r="Y67" s="409"/>
      <c r="Z67" s="409"/>
      <c r="AA67" s="409"/>
      <c r="AB67" s="409"/>
      <c r="AC67" s="409"/>
      <c r="AD67" s="409"/>
      <c r="AE67" s="409"/>
      <c r="AF67" s="409"/>
      <c r="AG67" s="409"/>
      <c r="AH67" s="409"/>
      <c r="AI67" s="409"/>
      <c r="AJ67" s="409"/>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82"/>
      <c r="C68" s="506">
        <v>2044</v>
      </c>
      <c r="D68" s="520">
        <v>20</v>
      </c>
      <c r="E68" s="540">
        <v>5.2499999999999998E-2</v>
      </c>
      <c r="F68" s="521">
        <v>0.2</v>
      </c>
      <c r="G68" s="521">
        <v>0.12</v>
      </c>
      <c r="H68" s="526">
        <v>0.35</v>
      </c>
      <c r="I68" s="528">
        <v>25</v>
      </c>
      <c r="J68" s="497">
        <v>20</v>
      </c>
      <c r="K68" s="543">
        <v>7.0000000000000007E-2</v>
      </c>
      <c r="L68" s="498">
        <v>0</v>
      </c>
      <c r="M68" s="498">
        <v>0.1</v>
      </c>
      <c r="N68" s="526">
        <v>0.35</v>
      </c>
      <c r="O68" s="536">
        <v>25</v>
      </c>
      <c r="P68" s="1"/>
      <c r="Q68" s="409"/>
      <c r="R68" s="409"/>
      <c r="S68" s="409"/>
      <c r="T68" s="409"/>
      <c r="U68" s="409"/>
      <c r="V68" s="409"/>
      <c r="W68" s="409"/>
      <c r="X68" s="409"/>
      <c r="Y68" s="409"/>
      <c r="Z68" s="409"/>
      <c r="AA68" s="409"/>
      <c r="AB68" s="409"/>
      <c r="AC68" s="409"/>
      <c r="AD68" s="409"/>
      <c r="AE68" s="409"/>
      <c r="AF68" s="409"/>
      <c r="AG68" s="409"/>
      <c r="AH68" s="409"/>
      <c r="AI68" s="409"/>
      <c r="AJ68" s="409"/>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82"/>
      <c r="C69" s="506">
        <v>2046</v>
      </c>
      <c r="D69" s="520">
        <v>20</v>
      </c>
      <c r="E69" s="540">
        <v>5.2499999999999998E-2</v>
      </c>
      <c r="F69" s="521">
        <v>0.2</v>
      </c>
      <c r="G69" s="521">
        <v>0.12</v>
      </c>
      <c r="H69" s="526">
        <v>0.35</v>
      </c>
      <c r="I69" s="528">
        <v>25</v>
      </c>
      <c r="J69" s="497">
        <v>20</v>
      </c>
      <c r="K69" s="543">
        <v>7.0000000000000007E-2</v>
      </c>
      <c r="L69" s="498">
        <v>0</v>
      </c>
      <c r="M69" s="498">
        <v>0.1</v>
      </c>
      <c r="N69" s="526">
        <v>0.35</v>
      </c>
      <c r="O69" s="536">
        <v>25</v>
      </c>
      <c r="P69" s="1"/>
      <c r="Q69" s="409"/>
      <c r="R69" s="409"/>
      <c r="S69" s="409"/>
      <c r="T69" s="409"/>
      <c r="U69" s="409"/>
      <c r="V69" s="409"/>
      <c r="W69" s="409"/>
      <c r="X69" s="409"/>
      <c r="Y69" s="409"/>
      <c r="Z69" s="409"/>
      <c r="AA69" s="409"/>
      <c r="AB69" s="409"/>
      <c r="AC69" s="409"/>
      <c r="AD69" s="409"/>
      <c r="AE69" s="409"/>
      <c r="AF69" s="409"/>
      <c r="AG69" s="409"/>
      <c r="AH69" s="409"/>
      <c r="AI69" s="409"/>
      <c r="AJ69" s="409"/>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82"/>
      <c r="C70" s="506">
        <v>2048</v>
      </c>
      <c r="D70" s="520">
        <v>20</v>
      </c>
      <c r="E70" s="540">
        <v>5.2499999999999998E-2</v>
      </c>
      <c r="F70" s="521">
        <v>0.2</v>
      </c>
      <c r="G70" s="521">
        <v>0.12</v>
      </c>
      <c r="H70" s="526">
        <v>0.35</v>
      </c>
      <c r="I70" s="528">
        <v>25</v>
      </c>
      <c r="J70" s="497">
        <v>20</v>
      </c>
      <c r="K70" s="543">
        <v>7.0000000000000007E-2</v>
      </c>
      <c r="L70" s="498">
        <v>0</v>
      </c>
      <c r="M70" s="498">
        <v>0.1</v>
      </c>
      <c r="N70" s="526">
        <v>0.35</v>
      </c>
      <c r="O70" s="536">
        <v>25</v>
      </c>
      <c r="P70" s="1"/>
      <c r="Q70" s="409"/>
      <c r="R70" s="409"/>
      <c r="S70" s="409"/>
      <c r="T70" s="409"/>
      <c r="U70" s="409"/>
      <c r="V70" s="409"/>
      <c r="W70" s="409"/>
      <c r="X70" s="409"/>
      <c r="Y70" s="409"/>
      <c r="Z70" s="409"/>
      <c r="AA70" s="409"/>
      <c r="AB70" s="409"/>
      <c r="AC70" s="409"/>
      <c r="AD70" s="409"/>
      <c r="AE70" s="409"/>
      <c r="AF70" s="409"/>
      <c r="AG70" s="409"/>
      <c r="AH70" s="409"/>
      <c r="AI70" s="409"/>
      <c r="AJ70" s="409"/>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83"/>
      <c r="C71" s="508">
        <v>2050</v>
      </c>
      <c r="D71" s="522">
        <v>20</v>
      </c>
      <c r="E71" s="541">
        <v>5.2499999999999998E-2</v>
      </c>
      <c r="F71" s="523">
        <v>0.2</v>
      </c>
      <c r="G71" s="523">
        <v>0.12</v>
      </c>
      <c r="H71" s="527">
        <v>0.35</v>
      </c>
      <c r="I71" s="534">
        <v>25</v>
      </c>
      <c r="J71" s="509">
        <v>20</v>
      </c>
      <c r="K71" s="544">
        <v>7.0000000000000007E-2</v>
      </c>
      <c r="L71" s="510">
        <v>0</v>
      </c>
      <c r="M71" s="510">
        <v>0.1</v>
      </c>
      <c r="N71" s="527">
        <v>0.35</v>
      </c>
      <c r="O71" s="537">
        <v>25</v>
      </c>
      <c r="P71" s="1"/>
      <c r="Q71" s="409"/>
      <c r="R71" s="409"/>
      <c r="S71" s="409"/>
      <c r="T71" s="409"/>
      <c r="U71" s="409"/>
      <c r="V71" s="409"/>
      <c r="W71" s="409"/>
      <c r="X71" s="409"/>
      <c r="Y71" s="409"/>
      <c r="Z71" s="409"/>
      <c r="AA71" s="409"/>
      <c r="AB71" s="409"/>
      <c r="AC71" s="409"/>
      <c r="AD71" s="409"/>
      <c r="AE71" s="409"/>
      <c r="AF71" s="409"/>
      <c r="AG71" s="409"/>
      <c r="AH71" s="409"/>
      <c r="AI71" s="409"/>
      <c r="AJ71" s="409"/>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09"/>
      <c r="R72" s="409"/>
      <c r="S72" s="409"/>
      <c r="T72" s="409"/>
      <c r="U72" s="409"/>
      <c r="V72" s="409"/>
      <c r="W72" s="409"/>
      <c r="X72" s="409"/>
      <c r="Y72" s="409"/>
      <c r="Z72" s="409"/>
      <c r="AA72" s="409"/>
      <c r="AB72" s="409"/>
      <c r="AC72" s="409"/>
      <c r="AD72" s="409"/>
      <c r="AE72" s="409"/>
      <c r="AF72" s="409"/>
      <c r="AG72" s="409"/>
      <c r="AH72" s="409"/>
      <c r="AI72" s="409"/>
      <c r="AJ72" s="409"/>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09"/>
      <c r="R73" s="409"/>
      <c r="S73" s="409"/>
      <c r="T73" s="409"/>
      <c r="U73" s="409"/>
      <c r="V73" s="409"/>
      <c r="W73" s="409"/>
      <c r="X73" s="409"/>
      <c r="Y73" s="409"/>
      <c r="Z73" s="409"/>
      <c r="AA73" s="409"/>
      <c r="AB73" s="409"/>
      <c r="AC73" s="409"/>
      <c r="AD73" s="409"/>
      <c r="AE73" s="409"/>
      <c r="AF73" s="409"/>
      <c r="AG73" s="409"/>
      <c r="AH73" s="409"/>
      <c r="AI73" s="409"/>
      <c r="AJ73" s="409"/>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09"/>
      <c r="R74" s="409"/>
      <c r="S74" s="409"/>
      <c r="T74" s="409"/>
      <c r="U74" s="409"/>
      <c r="V74" s="409"/>
      <c r="W74" s="409"/>
      <c r="X74" s="409"/>
      <c r="Y74" s="409"/>
      <c r="Z74" s="409"/>
      <c r="AA74" s="409"/>
      <c r="AB74" s="409"/>
      <c r="AC74" s="409"/>
      <c r="AD74" s="409"/>
      <c r="AE74" s="409"/>
      <c r="AF74" s="409"/>
      <c r="AG74" s="409"/>
      <c r="AH74" s="409"/>
      <c r="AI74" s="409"/>
      <c r="AJ74" s="409"/>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09"/>
      <c r="R75" s="409"/>
      <c r="S75" s="409"/>
      <c r="T75" s="409"/>
      <c r="U75" s="409"/>
      <c r="V75" s="409"/>
      <c r="W75" s="409"/>
      <c r="X75" s="409"/>
      <c r="Y75" s="409"/>
      <c r="Z75" s="409"/>
      <c r="AA75" s="409"/>
      <c r="AB75" s="409"/>
      <c r="AC75" s="409"/>
      <c r="AD75" s="409"/>
      <c r="AE75" s="409"/>
      <c r="AF75" s="409"/>
      <c r="AG75" s="409"/>
      <c r="AH75" s="409"/>
      <c r="AI75" s="409"/>
      <c r="AJ75" s="409"/>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433" t="b">
        <v>0</v>
      </c>
      <c r="D7" s="397" t="b">
        <v>0</v>
      </c>
      <c r="E7" s="433" t="b">
        <v>0</v>
      </c>
      <c r="F7" s="398" t="b">
        <v>1</v>
      </c>
      <c r="G7" s="398" t="b">
        <v>1</v>
      </c>
      <c r="H7" s="398" t="b">
        <v>1</v>
      </c>
      <c r="I7" s="398" t="b">
        <v>1</v>
      </c>
      <c r="J7" s="398" t="b">
        <v>1</v>
      </c>
      <c r="K7" s="399" t="b">
        <v>1</v>
      </c>
      <c r="L7" s="399" t="b">
        <v>1</v>
      </c>
      <c r="M7" s="399" t="b">
        <v>1</v>
      </c>
      <c r="N7" s="399" t="b">
        <v>1</v>
      </c>
      <c r="O7" s="399" t="b">
        <v>1</v>
      </c>
      <c r="P7" s="399" t="b">
        <v>1</v>
      </c>
      <c r="Q7" s="399" t="b">
        <v>1</v>
      </c>
      <c r="R7" s="399" t="b">
        <v>1</v>
      </c>
      <c r="S7" s="399" t="b">
        <v>1</v>
      </c>
      <c r="T7" s="399" t="b">
        <v>1</v>
      </c>
      <c r="U7" s="40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433" t="b">
        <v>0</v>
      </c>
      <c r="D8" s="397" t="b">
        <v>0</v>
      </c>
      <c r="E8" s="433" t="b">
        <v>0</v>
      </c>
      <c r="F8" s="398" t="b">
        <v>1</v>
      </c>
      <c r="G8" s="398" t="b">
        <v>1</v>
      </c>
      <c r="H8" s="398" t="b">
        <v>1</v>
      </c>
      <c r="I8" s="398" t="b">
        <v>1</v>
      </c>
      <c r="J8" s="398" t="b">
        <v>1</v>
      </c>
      <c r="K8" s="399" t="b">
        <v>1</v>
      </c>
      <c r="L8" s="399" t="b">
        <v>1</v>
      </c>
      <c r="M8" s="399" t="b">
        <v>1</v>
      </c>
      <c r="N8" s="399" t="b">
        <v>1</v>
      </c>
      <c r="O8" s="399" t="b">
        <v>1</v>
      </c>
      <c r="P8" s="399" t="b">
        <v>1</v>
      </c>
      <c r="Q8" s="399" t="b">
        <v>1</v>
      </c>
      <c r="R8" s="399" t="b">
        <v>1</v>
      </c>
      <c r="S8" s="399" t="b">
        <v>1</v>
      </c>
      <c r="T8" s="399" t="b">
        <v>1</v>
      </c>
      <c r="U8" s="40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433" t="b">
        <v>1</v>
      </c>
      <c r="D9" s="397" t="b">
        <v>1</v>
      </c>
      <c r="E9" s="433" t="b">
        <v>1</v>
      </c>
      <c r="F9" s="398" t="b">
        <v>1</v>
      </c>
      <c r="G9" s="398" t="b">
        <v>1</v>
      </c>
      <c r="H9" s="398" t="b">
        <v>1</v>
      </c>
      <c r="I9" s="398" t="b">
        <v>1</v>
      </c>
      <c r="J9" s="398" t="b">
        <v>1</v>
      </c>
      <c r="K9" s="399" t="b">
        <v>1</v>
      </c>
      <c r="L9" s="399" t="b">
        <v>1</v>
      </c>
      <c r="M9" s="401" t="b">
        <v>1</v>
      </c>
      <c r="N9" s="399" t="b">
        <v>1</v>
      </c>
      <c r="O9" s="399" t="b">
        <v>1</v>
      </c>
      <c r="P9" s="399" t="b">
        <v>1</v>
      </c>
      <c r="Q9" s="399" t="b">
        <v>1</v>
      </c>
      <c r="R9" s="399" t="b">
        <v>1</v>
      </c>
      <c r="S9" s="399" t="b">
        <v>1</v>
      </c>
      <c r="T9" s="399" t="b">
        <v>1</v>
      </c>
      <c r="U9" s="40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433" t="b">
        <v>1</v>
      </c>
      <c r="D10" s="397" t="b">
        <v>1</v>
      </c>
      <c r="E10" s="433" t="b">
        <v>1</v>
      </c>
      <c r="F10" s="398" t="b">
        <v>1</v>
      </c>
      <c r="G10" s="398" t="b">
        <v>1</v>
      </c>
      <c r="H10" s="398" t="b">
        <v>1</v>
      </c>
      <c r="I10" s="398" t="b">
        <v>1</v>
      </c>
      <c r="J10" s="398" t="b">
        <v>1</v>
      </c>
      <c r="K10" s="399" t="b">
        <v>1</v>
      </c>
      <c r="L10" s="399" t="b">
        <v>1</v>
      </c>
      <c r="M10" s="399" t="b">
        <v>1</v>
      </c>
      <c r="N10" s="399" t="b">
        <v>1</v>
      </c>
      <c r="O10" s="399" t="b">
        <v>1</v>
      </c>
      <c r="P10" s="399" t="b">
        <v>1</v>
      </c>
      <c r="Q10" s="399" t="b">
        <v>1</v>
      </c>
      <c r="R10" s="399" t="b">
        <v>1</v>
      </c>
      <c r="S10" s="399" t="b">
        <v>1</v>
      </c>
      <c r="T10" s="399" t="b">
        <v>1</v>
      </c>
      <c r="U10" s="40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433" t="b">
        <v>1</v>
      </c>
      <c r="D11" s="397" t="b">
        <v>1</v>
      </c>
      <c r="E11" s="433" t="b">
        <v>1</v>
      </c>
      <c r="F11" s="398" t="b">
        <v>1</v>
      </c>
      <c r="G11" s="398" t="b">
        <v>1</v>
      </c>
      <c r="H11" s="398" t="b">
        <v>1</v>
      </c>
      <c r="I11" s="398" t="b">
        <v>1</v>
      </c>
      <c r="J11" s="398" t="b">
        <v>1</v>
      </c>
      <c r="K11" s="399" t="b">
        <v>1</v>
      </c>
      <c r="L11" s="399" t="b">
        <v>1</v>
      </c>
      <c r="M11" s="399" t="b">
        <v>1</v>
      </c>
      <c r="N11" s="399" t="b">
        <v>1</v>
      </c>
      <c r="O11" s="399" t="b">
        <v>1</v>
      </c>
      <c r="P11" s="399" t="b">
        <v>1</v>
      </c>
      <c r="Q11" s="399" t="b">
        <v>1</v>
      </c>
      <c r="R11" s="399" t="b">
        <v>1</v>
      </c>
      <c r="S11" s="399" t="b">
        <v>1</v>
      </c>
      <c r="T11" s="399" t="b">
        <v>1</v>
      </c>
      <c r="U11" s="40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433" t="b">
        <v>1</v>
      </c>
      <c r="D12" s="397" t="b">
        <v>1</v>
      </c>
      <c r="E12" s="433" t="b">
        <v>1</v>
      </c>
      <c r="F12" s="398" t="b">
        <v>1</v>
      </c>
      <c r="G12" s="398" t="b">
        <v>1</v>
      </c>
      <c r="H12" s="398" t="b">
        <v>1</v>
      </c>
      <c r="I12" s="398" t="b">
        <v>1</v>
      </c>
      <c r="J12" s="398" t="b">
        <v>1</v>
      </c>
      <c r="K12" s="399" t="b">
        <v>1</v>
      </c>
      <c r="L12" s="399" t="b">
        <v>1</v>
      </c>
      <c r="M12" s="399" t="b">
        <v>1</v>
      </c>
      <c r="N12" s="399" t="b">
        <v>1</v>
      </c>
      <c r="O12" s="399" t="b">
        <v>1</v>
      </c>
      <c r="P12" s="399" t="b">
        <v>1</v>
      </c>
      <c r="Q12" s="399" t="b">
        <v>1</v>
      </c>
      <c r="R12" s="399" t="b">
        <v>1</v>
      </c>
      <c r="S12" s="399" t="b">
        <v>1</v>
      </c>
      <c r="T12" s="399" t="b">
        <v>1</v>
      </c>
      <c r="U12" s="40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433" t="b">
        <v>1</v>
      </c>
      <c r="D13" s="397" t="b">
        <v>1</v>
      </c>
      <c r="E13" s="433" t="b">
        <v>1</v>
      </c>
      <c r="F13" s="398" t="b">
        <v>1</v>
      </c>
      <c r="G13" s="398" t="b">
        <v>1</v>
      </c>
      <c r="H13" s="398" t="b">
        <v>1</v>
      </c>
      <c r="I13" s="398" t="b">
        <v>1</v>
      </c>
      <c r="J13" s="398" t="b">
        <v>1</v>
      </c>
      <c r="K13" s="399" t="b">
        <v>1</v>
      </c>
      <c r="L13" s="399" t="b">
        <v>1</v>
      </c>
      <c r="M13" s="399" t="b">
        <v>1</v>
      </c>
      <c r="N13" s="399" t="b">
        <v>1</v>
      </c>
      <c r="O13" s="399" t="b">
        <v>1</v>
      </c>
      <c r="P13" s="399" t="b">
        <v>1</v>
      </c>
      <c r="Q13" s="399" t="b">
        <v>1</v>
      </c>
      <c r="R13" s="399" t="b">
        <v>1</v>
      </c>
      <c r="S13" s="399" t="b">
        <v>1</v>
      </c>
      <c r="T13" s="399" t="b">
        <v>1</v>
      </c>
      <c r="U13" s="40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433" t="b">
        <v>1</v>
      </c>
      <c r="D14" s="397" t="b">
        <v>1</v>
      </c>
      <c r="E14" s="433" t="b">
        <v>1</v>
      </c>
      <c r="F14" s="398" t="b">
        <v>1</v>
      </c>
      <c r="G14" s="398" t="b">
        <v>1</v>
      </c>
      <c r="H14" s="398" t="b">
        <v>1</v>
      </c>
      <c r="I14" s="398" t="b">
        <v>1</v>
      </c>
      <c r="J14" s="398" t="b">
        <v>1</v>
      </c>
      <c r="K14" s="399" t="b">
        <v>1</v>
      </c>
      <c r="L14" s="399" t="b">
        <v>1</v>
      </c>
      <c r="M14" s="399" t="b">
        <v>1</v>
      </c>
      <c r="N14" s="399" t="b">
        <v>1</v>
      </c>
      <c r="O14" s="399" t="b">
        <v>1</v>
      </c>
      <c r="P14" s="399" t="b">
        <v>1</v>
      </c>
      <c r="Q14" s="399" t="b">
        <v>1</v>
      </c>
      <c r="R14" s="399" t="b">
        <v>1</v>
      </c>
      <c r="S14" s="399" t="b">
        <v>1</v>
      </c>
      <c r="T14" s="399" t="b">
        <v>1</v>
      </c>
      <c r="U14" s="40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433" t="b">
        <v>0</v>
      </c>
      <c r="D15" s="397" t="b">
        <v>0</v>
      </c>
      <c r="E15" s="433" t="b">
        <v>0</v>
      </c>
      <c r="F15" s="402" t="b">
        <v>1</v>
      </c>
      <c r="G15" s="402" t="b">
        <v>1</v>
      </c>
      <c r="H15" s="402" t="b">
        <v>1</v>
      </c>
      <c r="I15" s="402" t="b">
        <v>1</v>
      </c>
      <c r="J15" s="402" t="b">
        <v>1</v>
      </c>
      <c r="K15" s="403" t="b">
        <v>1</v>
      </c>
      <c r="L15" s="403" t="b">
        <v>1</v>
      </c>
      <c r="M15" s="403" t="b">
        <v>1</v>
      </c>
      <c r="N15" s="403" t="b">
        <v>1</v>
      </c>
      <c r="O15" s="403" t="b">
        <v>1</v>
      </c>
      <c r="P15" s="403" t="b">
        <v>1</v>
      </c>
      <c r="Q15" s="403" t="b">
        <v>1</v>
      </c>
      <c r="R15" s="403" t="b">
        <v>1</v>
      </c>
      <c r="S15" s="403" t="b">
        <v>1</v>
      </c>
      <c r="T15" s="403" t="b">
        <v>1</v>
      </c>
      <c r="U15" s="40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433" t="b">
        <v>0</v>
      </c>
      <c r="D16" s="397" t="b">
        <v>0</v>
      </c>
      <c r="E16" s="433" t="b">
        <v>0</v>
      </c>
      <c r="F16" s="402" t="b">
        <v>1</v>
      </c>
      <c r="G16" s="402" t="b">
        <v>1</v>
      </c>
      <c r="H16" s="402" t="b">
        <v>1</v>
      </c>
      <c r="I16" s="402" t="b">
        <v>1</v>
      </c>
      <c r="J16" s="402" t="b">
        <v>1</v>
      </c>
      <c r="K16" s="403" t="b">
        <v>1</v>
      </c>
      <c r="L16" s="403" t="b">
        <v>1</v>
      </c>
      <c r="M16" s="403" t="b">
        <v>1</v>
      </c>
      <c r="N16" s="403" t="b">
        <v>1</v>
      </c>
      <c r="O16" s="403" t="b">
        <v>1</v>
      </c>
      <c r="P16" s="403" t="b">
        <v>1</v>
      </c>
      <c r="Q16" s="403" t="b">
        <v>1</v>
      </c>
      <c r="R16" s="403" t="b">
        <v>1</v>
      </c>
      <c r="S16" s="403" t="b">
        <v>1</v>
      </c>
      <c r="T16" s="403" t="b">
        <v>1</v>
      </c>
      <c r="U16" s="40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433" t="b">
        <v>0</v>
      </c>
      <c r="D17" s="397" t="b">
        <v>0</v>
      </c>
      <c r="E17" s="433" t="b">
        <v>0</v>
      </c>
      <c r="F17" s="402" t="b">
        <v>1</v>
      </c>
      <c r="G17" s="402" t="b">
        <v>1</v>
      </c>
      <c r="H17" s="402" t="b">
        <v>1</v>
      </c>
      <c r="I17" s="402" t="b">
        <v>1</v>
      </c>
      <c r="J17" s="402" t="b">
        <v>1</v>
      </c>
      <c r="K17" s="403" t="b">
        <v>1</v>
      </c>
      <c r="L17" s="403" t="b">
        <v>1</v>
      </c>
      <c r="M17" s="403" t="b">
        <v>1</v>
      </c>
      <c r="N17" s="403" t="b">
        <v>1</v>
      </c>
      <c r="O17" s="403" t="b">
        <v>1</v>
      </c>
      <c r="P17" s="403" t="b">
        <v>1</v>
      </c>
      <c r="Q17" s="403" t="b">
        <v>1</v>
      </c>
      <c r="R17" s="403" t="b">
        <v>1</v>
      </c>
      <c r="S17" s="403" t="b">
        <v>1</v>
      </c>
      <c r="T17" s="403" t="b">
        <v>1</v>
      </c>
      <c r="U17" s="40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433" t="b">
        <v>0</v>
      </c>
      <c r="D18" s="397" t="b">
        <v>0</v>
      </c>
      <c r="E18" s="433" t="b">
        <v>0</v>
      </c>
      <c r="F18" s="403" t="b">
        <v>1</v>
      </c>
      <c r="G18" s="403" t="b">
        <v>1</v>
      </c>
      <c r="H18" s="403" t="b">
        <v>1</v>
      </c>
      <c r="I18" s="403" t="b">
        <v>1</v>
      </c>
      <c r="J18" s="403" t="b">
        <v>1</v>
      </c>
      <c r="K18" s="403" t="b">
        <v>1</v>
      </c>
      <c r="L18" s="403" t="b">
        <v>1</v>
      </c>
      <c r="M18" s="403" t="b">
        <v>1</v>
      </c>
      <c r="N18" s="403" t="b">
        <v>1</v>
      </c>
      <c r="O18" s="403" t="b">
        <v>1</v>
      </c>
      <c r="P18" s="403" t="b">
        <v>1</v>
      </c>
      <c r="Q18" s="403" t="b">
        <v>1</v>
      </c>
      <c r="R18" s="403" t="b">
        <v>1</v>
      </c>
      <c r="S18" s="403" t="b">
        <v>1</v>
      </c>
      <c r="T18" s="403" t="b">
        <v>1</v>
      </c>
      <c r="U18" s="40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433" t="b">
        <v>1</v>
      </c>
      <c r="D19" s="397" t="b">
        <v>1</v>
      </c>
      <c r="E19" s="433" t="b">
        <v>1</v>
      </c>
      <c r="F19" s="403" t="b">
        <v>1</v>
      </c>
      <c r="G19" s="403" t="b">
        <v>1</v>
      </c>
      <c r="H19" s="403" t="b">
        <v>1</v>
      </c>
      <c r="I19" s="403" t="b">
        <v>1</v>
      </c>
      <c r="J19" s="403" t="b">
        <v>1</v>
      </c>
      <c r="K19" s="403" t="b">
        <v>1</v>
      </c>
      <c r="L19" s="403" t="b">
        <v>1</v>
      </c>
      <c r="M19" s="403" t="b">
        <v>1</v>
      </c>
      <c r="N19" s="403" t="b">
        <v>1</v>
      </c>
      <c r="O19" s="403" t="b">
        <v>1</v>
      </c>
      <c r="P19" s="403" t="b">
        <v>1</v>
      </c>
      <c r="Q19" s="403" t="b">
        <v>1</v>
      </c>
      <c r="R19" s="403" t="b">
        <v>1</v>
      </c>
      <c r="S19" s="403" t="b">
        <v>1</v>
      </c>
      <c r="T19" s="403" t="b">
        <v>1</v>
      </c>
      <c r="U19" s="40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433" t="b">
        <v>0</v>
      </c>
      <c r="D20" s="397" t="b">
        <v>0</v>
      </c>
      <c r="E20" s="433" t="b">
        <v>0</v>
      </c>
      <c r="F20" s="403" t="b">
        <v>1</v>
      </c>
      <c r="G20" s="403" t="b">
        <v>1</v>
      </c>
      <c r="H20" s="403" t="b">
        <v>1</v>
      </c>
      <c r="I20" s="403" t="b">
        <v>1</v>
      </c>
      <c r="J20" s="403" t="b">
        <v>1</v>
      </c>
      <c r="K20" s="403" t="b">
        <v>1</v>
      </c>
      <c r="L20" s="403" t="b">
        <v>1</v>
      </c>
      <c r="M20" s="403" t="b">
        <v>1</v>
      </c>
      <c r="N20" s="403" t="b">
        <v>1</v>
      </c>
      <c r="O20" s="403" t="b">
        <v>1</v>
      </c>
      <c r="P20" s="403" t="b">
        <v>1</v>
      </c>
      <c r="Q20" s="403" t="b">
        <v>1</v>
      </c>
      <c r="R20" s="403" t="b">
        <v>1</v>
      </c>
      <c r="S20" s="403" t="b">
        <v>1</v>
      </c>
      <c r="T20" s="403" t="b">
        <v>1</v>
      </c>
      <c r="U20" s="40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433" t="b">
        <v>0</v>
      </c>
      <c r="D21" s="397" t="b">
        <v>0</v>
      </c>
      <c r="E21" s="433" t="b">
        <v>0</v>
      </c>
      <c r="F21" s="403" t="b">
        <v>1</v>
      </c>
      <c r="G21" s="403" t="b">
        <v>1</v>
      </c>
      <c r="H21" s="403" t="b">
        <v>1</v>
      </c>
      <c r="I21" s="403" t="b">
        <v>1</v>
      </c>
      <c r="J21" s="403" t="b">
        <v>1</v>
      </c>
      <c r="K21" s="403" t="b">
        <v>1</v>
      </c>
      <c r="L21" s="403" t="b">
        <v>1</v>
      </c>
      <c r="M21" s="403" t="b">
        <v>1</v>
      </c>
      <c r="N21" s="403" t="b">
        <v>1</v>
      </c>
      <c r="O21" s="403" t="b">
        <v>1</v>
      </c>
      <c r="P21" s="403" t="b">
        <v>1</v>
      </c>
      <c r="Q21" s="403" t="b">
        <v>1</v>
      </c>
      <c r="R21" s="403" t="b">
        <v>1</v>
      </c>
      <c r="S21" s="403" t="b">
        <v>1</v>
      </c>
      <c r="T21" s="403" t="b">
        <v>1</v>
      </c>
      <c r="U21" s="40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433" t="b">
        <v>0</v>
      </c>
      <c r="D22" s="397" t="b">
        <v>0</v>
      </c>
      <c r="E22" s="433" t="b">
        <v>0</v>
      </c>
      <c r="F22" s="403" t="b">
        <v>1</v>
      </c>
      <c r="G22" s="403" t="b">
        <v>1</v>
      </c>
      <c r="H22" s="403" t="b">
        <v>1</v>
      </c>
      <c r="I22" s="403" t="b">
        <v>1</v>
      </c>
      <c r="J22" s="403" t="b">
        <v>1</v>
      </c>
      <c r="K22" s="403" t="b">
        <v>1</v>
      </c>
      <c r="L22" s="403" t="b">
        <v>1</v>
      </c>
      <c r="M22" s="403" t="b">
        <v>1</v>
      </c>
      <c r="N22" s="403" t="b">
        <v>1</v>
      </c>
      <c r="O22" s="403" t="b">
        <v>1</v>
      </c>
      <c r="P22" s="403" t="b">
        <v>1</v>
      </c>
      <c r="Q22" s="403" t="b">
        <v>1</v>
      </c>
      <c r="R22" s="403" t="b">
        <v>1</v>
      </c>
      <c r="S22" s="403" t="b">
        <v>1</v>
      </c>
      <c r="T22" s="403" t="b">
        <v>1</v>
      </c>
      <c r="U22" s="40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433" t="b">
        <v>0</v>
      </c>
      <c r="D23" s="397" t="b">
        <v>0</v>
      </c>
      <c r="E23" s="433" t="b">
        <v>0</v>
      </c>
      <c r="F23" s="403" t="b">
        <v>1</v>
      </c>
      <c r="G23" s="403" t="b">
        <v>1</v>
      </c>
      <c r="H23" s="403" t="b">
        <v>1</v>
      </c>
      <c r="I23" s="403" t="b">
        <v>1</v>
      </c>
      <c r="J23" s="403" t="b">
        <v>1</v>
      </c>
      <c r="K23" s="403" t="b">
        <v>1</v>
      </c>
      <c r="L23" s="403" t="b">
        <v>1</v>
      </c>
      <c r="M23" s="403" t="b">
        <v>1</v>
      </c>
      <c r="N23" s="403" t="b">
        <v>1</v>
      </c>
      <c r="O23" s="403" t="b">
        <v>1</v>
      </c>
      <c r="P23" s="403" t="b">
        <v>1</v>
      </c>
      <c r="Q23" s="403" t="b">
        <v>1</v>
      </c>
      <c r="R23" s="403" t="b">
        <v>1</v>
      </c>
      <c r="S23" s="403" t="b">
        <v>1</v>
      </c>
      <c r="T23" s="403" t="b">
        <v>1</v>
      </c>
      <c r="U23" s="40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433" t="b">
        <v>1</v>
      </c>
      <c r="D24" s="397" t="b">
        <v>1</v>
      </c>
      <c r="E24" s="433" t="b">
        <v>1</v>
      </c>
      <c r="F24" s="403" t="b">
        <v>1</v>
      </c>
      <c r="G24" s="403" t="b">
        <v>1</v>
      </c>
      <c r="H24" s="403" t="b">
        <v>1</v>
      </c>
      <c r="I24" s="403" t="b">
        <v>1</v>
      </c>
      <c r="J24" s="403" t="b">
        <v>1</v>
      </c>
      <c r="K24" s="403" t="b">
        <v>1</v>
      </c>
      <c r="L24" s="403" t="b">
        <v>1</v>
      </c>
      <c r="M24" s="403" t="b">
        <v>1</v>
      </c>
      <c r="N24" s="403" t="b">
        <v>1</v>
      </c>
      <c r="O24" s="403" t="b">
        <v>1</v>
      </c>
      <c r="P24" s="403" t="b">
        <v>1</v>
      </c>
      <c r="Q24" s="403" t="b">
        <v>1</v>
      </c>
      <c r="R24" s="403" t="b">
        <v>1</v>
      </c>
      <c r="S24" s="403" t="b">
        <v>1</v>
      </c>
      <c r="T24" s="403" t="b">
        <v>1</v>
      </c>
      <c r="U24" s="40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433" t="b">
        <v>1</v>
      </c>
      <c r="D25" s="397" t="b">
        <v>1</v>
      </c>
      <c r="E25" s="433" t="b">
        <v>1</v>
      </c>
      <c r="F25" s="403" t="b">
        <v>1</v>
      </c>
      <c r="G25" s="403" t="b">
        <v>1</v>
      </c>
      <c r="H25" s="403" t="b">
        <v>1</v>
      </c>
      <c r="I25" s="403" t="b">
        <v>1</v>
      </c>
      <c r="J25" s="403" t="b">
        <v>1</v>
      </c>
      <c r="K25" s="403" t="b">
        <v>1</v>
      </c>
      <c r="L25" s="403" t="b">
        <v>1</v>
      </c>
      <c r="M25" s="403" t="b">
        <v>1</v>
      </c>
      <c r="N25" s="403" t="b">
        <v>1</v>
      </c>
      <c r="O25" s="403" t="b">
        <v>1</v>
      </c>
      <c r="P25" s="403" t="b">
        <v>1</v>
      </c>
      <c r="Q25" s="403" t="b">
        <v>1</v>
      </c>
      <c r="R25" s="403" t="b">
        <v>1</v>
      </c>
      <c r="S25" s="403" t="b">
        <v>1</v>
      </c>
      <c r="T25" s="403" t="b">
        <v>1</v>
      </c>
      <c r="U25" s="40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433" t="b">
        <v>0</v>
      </c>
      <c r="D26" s="397" t="b">
        <v>0</v>
      </c>
      <c r="E26" s="433" t="b">
        <v>0</v>
      </c>
      <c r="F26" s="403" t="b">
        <v>1</v>
      </c>
      <c r="G26" s="403" t="b">
        <v>1</v>
      </c>
      <c r="H26" s="403" t="b">
        <v>1</v>
      </c>
      <c r="I26" s="403" t="b">
        <v>1</v>
      </c>
      <c r="J26" s="403" t="b">
        <v>1</v>
      </c>
      <c r="K26" s="403" t="b">
        <v>1</v>
      </c>
      <c r="L26" s="403" t="b">
        <v>1</v>
      </c>
      <c r="M26" s="403" t="b">
        <v>1</v>
      </c>
      <c r="N26" s="403" t="b">
        <v>1</v>
      </c>
      <c r="O26" s="403" t="b">
        <v>1</v>
      </c>
      <c r="P26" s="403" t="b">
        <v>1</v>
      </c>
      <c r="Q26" s="403" t="b">
        <v>1</v>
      </c>
      <c r="R26" s="403" t="b">
        <v>1</v>
      </c>
      <c r="S26" s="403" t="b">
        <v>1</v>
      </c>
      <c r="T26" s="403" t="b">
        <v>1</v>
      </c>
      <c r="U26" s="40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433" t="b">
        <v>1</v>
      </c>
      <c r="D27" s="397" t="b">
        <v>1</v>
      </c>
      <c r="E27" s="433" t="b">
        <v>1</v>
      </c>
      <c r="F27" s="403" t="b">
        <v>1</v>
      </c>
      <c r="G27" s="403" t="b">
        <v>1</v>
      </c>
      <c r="H27" s="403" t="b">
        <v>1</v>
      </c>
      <c r="I27" s="403" t="b">
        <v>1</v>
      </c>
      <c r="J27" s="403" t="b">
        <v>1</v>
      </c>
      <c r="K27" s="403" t="b">
        <v>1</v>
      </c>
      <c r="L27" s="403" t="b">
        <v>1</v>
      </c>
      <c r="M27" s="403" t="b">
        <v>1</v>
      </c>
      <c r="N27" s="403" t="b">
        <v>1</v>
      </c>
      <c r="O27" s="403" t="b">
        <v>1</v>
      </c>
      <c r="P27" s="403" t="b">
        <v>1</v>
      </c>
      <c r="Q27" s="403" t="b">
        <v>1</v>
      </c>
      <c r="R27" s="403" t="b">
        <v>1</v>
      </c>
      <c r="S27" s="403" t="b">
        <v>1</v>
      </c>
      <c r="T27" s="403" t="b">
        <v>1</v>
      </c>
      <c r="U27" s="40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433" t="b">
        <v>0</v>
      </c>
      <c r="D28" s="397" t="b">
        <v>0</v>
      </c>
      <c r="E28" s="433" t="b">
        <v>0</v>
      </c>
      <c r="F28" s="403" t="b">
        <v>1</v>
      </c>
      <c r="G28" s="403" t="b">
        <v>1</v>
      </c>
      <c r="H28" s="403" t="b">
        <v>1</v>
      </c>
      <c r="I28" s="403" t="b">
        <v>1</v>
      </c>
      <c r="J28" s="403" t="b">
        <v>1</v>
      </c>
      <c r="K28" s="403" t="b">
        <v>1</v>
      </c>
      <c r="L28" s="403" t="b">
        <v>1</v>
      </c>
      <c r="M28" s="403" t="b">
        <v>1</v>
      </c>
      <c r="N28" s="403" t="b">
        <v>1</v>
      </c>
      <c r="O28" s="403" t="b">
        <v>1</v>
      </c>
      <c r="P28" s="403" t="b">
        <v>1</v>
      </c>
      <c r="Q28" s="403" t="b">
        <v>1</v>
      </c>
      <c r="R28" s="403" t="b">
        <v>1</v>
      </c>
      <c r="S28" s="403" t="b">
        <v>1</v>
      </c>
      <c r="T28" s="403" t="b">
        <v>1</v>
      </c>
      <c r="U28" s="40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433" t="b">
        <v>0</v>
      </c>
      <c r="D29" s="397" t="b">
        <v>0</v>
      </c>
      <c r="E29" s="433" t="b">
        <v>0</v>
      </c>
      <c r="F29" s="403" t="b">
        <v>1</v>
      </c>
      <c r="G29" s="403" t="b">
        <v>1</v>
      </c>
      <c r="H29" s="403" t="b">
        <v>1</v>
      </c>
      <c r="I29" s="403" t="b">
        <v>1</v>
      </c>
      <c r="J29" s="403" t="b">
        <v>1</v>
      </c>
      <c r="K29" s="403" t="b">
        <v>1</v>
      </c>
      <c r="L29" s="403" t="b">
        <v>1</v>
      </c>
      <c r="M29" s="403" t="b">
        <v>1</v>
      </c>
      <c r="N29" s="403" t="b">
        <v>1</v>
      </c>
      <c r="O29" s="403" t="b">
        <v>1</v>
      </c>
      <c r="P29" s="403" t="b">
        <v>1</v>
      </c>
      <c r="Q29" s="403" t="b">
        <v>1</v>
      </c>
      <c r="R29" s="403" t="b">
        <v>1</v>
      </c>
      <c r="S29" s="403" t="b">
        <v>1</v>
      </c>
      <c r="T29" s="403" t="b">
        <v>1</v>
      </c>
      <c r="U29" s="40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433" t="b">
        <v>0</v>
      </c>
      <c r="D30" s="397" t="b">
        <v>0</v>
      </c>
      <c r="E30" s="433" t="b">
        <v>0</v>
      </c>
      <c r="F30" s="403" t="b">
        <v>1</v>
      </c>
      <c r="G30" s="403" t="b">
        <v>1</v>
      </c>
      <c r="H30" s="403" t="b">
        <v>1</v>
      </c>
      <c r="I30" s="403" t="b">
        <v>1</v>
      </c>
      <c r="J30" s="403" t="b">
        <v>1</v>
      </c>
      <c r="K30" s="403" t="b">
        <v>1</v>
      </c>
      <c r="L30" s="403" t="b">
        <v>1</v>
      </c>
      <c r="M30" s="403" t="b">
        <v>1</v>
      </c>
      <c r="N30" s="403" t="b">
        <v>1</v>
      </c>
      <c r="O30" s="403" t="b">
        <v>1</v>
      </c>
      <c r="P30" s="403" t="b">
        <v>1</v>
      </c>
      <c r="Q30" s="403" t="b">
        <v>1</v>
      </c>
      <c r="R30" s="403" t="b">
        <v>1</v>
      </c>
      <c r="S30" s="403" t="b">
        <v>1</v>
      </c>
      <c r="T30" s="403" t="b">
        <v>1</v>
      </c>
      <c r="U30" s="40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433" t="b">
        <v>0</v>
      </c>
      <c r="D31" s="397" t="b">
        <v>0</v>
      </c>
      <c r="E31" s="433" t="b">
        <v>0</v>
      </c>
      <c r="F31" s="403" t="b">
        <v>1</v>
      </c>
      <c r="G31" s="403" t="b">
        <v>1</v>
      </c>
      <c r="H31" s="403" t="b">
        <v>1</v>
      </c>
      <c r="I31" s="403" t="b">
        <v>1</v>
      </c>
      <c r="J31" s="403" t="b">
        <v>1</v>
      </c>
      <c r="K31" s="403" t="b">
        <v>1</v>
      </c>
      <c r="L31" s="403" t="b">
        <v>1</v>
      </c>
      <c r="M31" s="403" t="b">
        <v>1</v>
      </c>
      <c r="N31" s="403" t="b">
        <v>1</v>
      </c>
      <c r="O31" s="403" t="b">
        <v>1</v>
      </c>
      <c r="P31" s="403" t="b">
        <v>1</v>
      </c>
      <c r="Q31" s="403" t="b">
        <v>1</v>
      </c>
      <c r="R31" s="403" t="b">
        <v>1</v>
      </c>
      <c r="S31" s="403" t="b">
        <v>1</v>
      </c>
      <c r="T31" s="403" t="b">
        <v>1</v>
      </c>
      <c r="U31" s="40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433" t="b">
        <v>0</v>
      </c>
      <c r="D32" s="397" t="b">
        <v>0</v>
      </c>
      <c r="E32" s="433" t="b">
        <v>0</v>
      </c>
      <c r="F32" s="403" t="b">
        <v>1</v>
      </c>
      <c r="G32" s="403" t="b">
        <v>1</v>
      </c>
      <c r="H32" s="403" t="b">
        <v>1</v>
      </c>
      <c r="I32" s="403" t="b">
        <v>1</v>
      </c>
      <c r="J32" s="403" t="b">
        <v>1</v>
      </c>
      <c r="K32" s="403" t="b">
        <v>1</v>
      </c>
      <c r="L32" s="403" t="b">
        <v>1</v>
      </c>
      <c r="M32" s="403" t="b">
        <v>1</v>
      </c>
      <c r="N32" s="403" t="b">
        <v>1</v>
      </c>
      <c r="O32" s="403" t="b">
        <v>1</v>
      </c>
      <c r="P32" s="403" t="b">
        <v>1</v>
      </c>
      <c r="Q32" s="403" t="b">
        <v>1</v>
      </c>
      <c r="R32" s="403" t="b">
        <v>1</v>
      </c>
      <c r="S32" s="403" t="b">
        <v>1</v>
      </c>
      <c r="T32" s="403" t="b">
        <v>1</v>
      </c>
      <c r="U32" s="40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433" t="b">
        <v>0</v>
      </c>
      <c r="D33" s="397" t="b">
        <v>0</v>
      </c>
      <c r="E33" s="433" t="b">
        <v>0</v>
      </c>
      <c r="F33" s="403" t="b">
        <v>1</v>
      </c>
      <c r="G33" s="403" t="b">
        <v>1</v>
      </c>
      <c r="H33" s="403" t="b">
        <v>1</v>
      </c>
      <c r="I33" s="403" t="b">
        <v>1</v>
      </c>
      <c r="J33" s="403" t="b">
        <v>1</v>
      </c>
      <c r="K33" s="403" t="b">
        <v>1</v>
      </c>
      <c r="L33" s="403" t="b">
        <v>1</v>
      </c>
      <c r="M33" s="403" t="b">
        <v>1</v>
      </c>
      <c r="N33" s="403" t="b">
        <v>1</v>
      </c>
      <c r="O33" s="403" t="b">
        <v>1</v>
      </c>
      <c r="P33" s="403" t="b">
        <v>1</v>
      </c>
      <c r="Q33" s="403" t="b">
        <v>1</v>
      </c>
      <c r="R33" s="403" t="b">
        <v>1</v>
      </c>
      <c r="S33" s="403" t="b">
        <v>1</v>
      </c>
      <c r="T33" s="403" t="b">
        <v>1</v>
      </c>
      <c r="U33" s="40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433" t="b">
        <v>0</v>
      </c>
      <c r="D34" s="397" t="b">
        <v>0</v>
      </c>
      <c r="E34" s="433" t="b">
        <v>0</v>
      </c>
      <c r="F34" s="403" t="b">
        <v>1</v>
      </c>
      <c r="G34" s="403" t="b">
        <v>1</v>
      </c>
      <c r="H34" s="403" t="b">
        <v>1</v>
      </c>
      <c r="I34" s="403" t="b">
        <v>1</v>
      </c>
      <c r="J34" s="403" t="b">
        <v>1</v>
      </c>
      <c r="K34" s="403" t="b">
        <v>1</v>
      </c>
      <c r="L34" s="403" t="b">
        <v>1</v>
      </c>
      <c r="M34" s="403" t="b">
        <v>1</v>
      </c>
      <c r="N34" s="403" t="b">
        <v>1</v>
      </c>
      <c r="O34" s="403" t="b">
        <v>1</v>
      </c>
      <c r="P34" s="403" t="b">
        <v>1</v>
      </c>
      <c r="Q34" s="403" t="b">
        <v>1</v>
      </c>
      <c r="R34" s="403" t="b">
        <v>1</v>
      </c>
      <c r="S34" s="403" t="b">
        <v>1</v>
      </c>
      <c r="T34" s="403" t="b">
        <v>1</v>
      </c>
      <c r="U34" s="40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433" t="b">
        <v>1</v>
      </c>
      <c r="D35" s="397" t="b">
        <v>1</v>
      </c>
      <c r="E35" s="433" t="b">
        <v>1</v>
      </c>
      <c r="F35" s="403" t="b">
        <v>1</v>
      </c>
      <c r="G35" s="403" t="b">
        <v>1</v>
      </c>
      <c r="H35" s="403" t="b">
        <v>1</v>
      </c>
      <c r="I35" s="403" t="b">
        <v>1</v>
      </c>
      <c r="J35" s="403" t="b">
        <v>1</v>
      </c>
      <c r="K35" s="403" t="b">
        <v>1</v>
      </c>
      <c r="L35" s="403" t="b">
        <v>1</v>
      </c>
      <c r="M35" s="403" t="b">
        <v>1</v>
      </c>
      <c r="N35" s="403" t="b">
        <v>1</v>
      </c>
      <c r="O35" s="403" t="b">
        <v>1</v>
      </c>
      <c r="P35" s="403" t="b">
        <v>1</v>
      </c>
      <c r="Q35" s="403" t="b">
        <v>1</v>
      </c>
      <c r="R35" s="403" t="b">
        <v>1</v>
      </c>
      <c r="S35" s="403" t="b">
        <v>1</v>
      </c>
      <c r="T35" s="403" t="b">
        <v>1</v>
      </c>
      <c r="U35" s="40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433" t="b">
        <v>1</v>
      </c>
      <c r="D36" s="397" t="b">
        <v>1</v>
      </c>
      <c r="E36" s="433" t="b">
        <v>1</v>
      </c>
      <c r="F36" s="403" t="b">
        <v>1</v>
      </c>
      <c r="G36" s="403" t="b">
        <v>1</v>
      </c>
      <c r="H36" s="403" t="b">
        <v>1</v>
      </c>
      <c r="I36" s="403" t="b">
        <v>1</v>
      </c>
      <c r="J36" s="403" t="b">
        <v>1</v>
      </c>
      <c r="K36" s="403" t="b">
        <v>1</v>
      </c>
      <c r="L36" s="403" t="b">
        <v>1</v>
      </c>
      <c r="M36" s="403" t="b">
        <v>1</v>
      </c>
      <c r="N36" s="403" t="b">
        <v>1</v>
      </c>
      <c r="O36" s="403" t="b">
        <v>1</v>
      </c>
      <c r="P36" s="403" t="b">
        <v>1</v>
      </c>
      <c r="Q36" s="403" t="b">
        <v>1</v>
      </c>
      <c r="R36" s="403" t="b">
        <v>1</v>
      </c>
      <c r="S36" s="403" t="b">
        <v>1</v>
      </c>
      <c r="T36" s="403" t="b">
        <v>1</v>
      </c>
      <c r="U36" s="40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433" t="b">
        <v>1</v>
      </c>
      <c r="D37" s="397" t="b">
        <v>1</v>
      </c>
      <c r="E37" s="433" t="b">
        <v>1</v>
      </c>
      <c r="F37" s="403" t="b">
        <v>1</v>
      </c>
      <c r="G37" s="403" t="b">
        <v>1</v>
      </c>
      <c r="H37" s="403" t="b">
        <v>1</v>
      </c>
      <c r="I37" s="403" t="b">
        <v>1</v>
      </c>
      <c r="J37" s="403" t="b">
        <v>1</v>
      </c>
      <c r="K37" s="403" t="b">
        <v>1</v>
      </c>
      <c r="L37" s="403" t="b">
        <v>1</v>
      </c>
      <c r="M37" s="403" t="b">
        <v>1</v>
      </c>
      <c r="N37" s="403" t="b">
        <v>1</v>
      </c>
      <c r="O37" s="403" t="b">
        <v>1</v>
      </c>
      <c r="P37" s="403" t="b">
        <v>1</v>
      </c>
      <c r="Q37" s="403" t="b">
        <v>1</v>
      </c>
      <c r="R37" s="403" t="b">
        <v>1</v>
      </c>
      <c r="S37" s="403" t="b">
        <v>1</v>
      </c>
      <c r="T37" s="403" t="b">
        <v>1</v>
      </c>
      <c r="U37" s="40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433" t="b">
        <v>1</v>
      </c>
      <c r="D38" s="397" t="b">
        <v>1</v>
      </c>
      <c r="E38" s="433" t="b">
        <v>1</v>
      </c>
      <c r="F38" s="403" t="b">
        <v>1</v>
      </c>
      <c r="G38" s="403" t="b">
        <v>1</v>
      </c>
      <c r="H38" s="403" t="b">
        <v>1</v>
      </c>
      <c r="I38" s="403" t="b">
        <v>1</v>
      </c>
      <c r="J38" s="403" t="b">
        <v>1</v>
      </c>
      <c r="K38" s="403" t="b">
        <v>1</v>
      </c>
      <c r="L38" s="403" t="b">
        <v>1</v>
      </c>
      <c r="M38" s="403" t="b">
        <v>1</v>
      </c>
      <c r="N38" s="403" t="b">
        <v>1</v>
      </c>
      <c r="O38" s="403" t="b">
        <v>1</v>
      </c>
      <c r="P38" s="403" t="b">
        <v>1</v>
      </c>
      <c r="Q38" s="403" t="b">
        <v>1</v>
      </c>
      <c r="R38" s="403" t="b">
        <v>1</v>
      </c>
      <c r="S38" s="403" t="b">
        <v>1</v>
      </c>
      <c r="T38" s="403" t="b">
        <v>1</v>
      </c>
      <c r="U38" s="40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433" t="b">
        <v>1</v>
      </c>
      <c r="D39" s="397" t="b">
        <v>1</v>
      </c>
      <c r="E39" s="433" t="b">
        <v>1</v>
      </c>
      <c r="F39" s="403" t="b">
        <v>1</v>
      </c>
      <c r="G39" s="403" t="b">
        <v>1</v>
      </c>
      <c r="H39" s="403" t="b">
        <v>1</v>
      </c>
      <c r="I39" s="403" t="b">
        <v>1</v>
      </c>
      <c r="J39" s="403" t="b">
        <v>1</v>
      </c>
      <c r="K39" s="403" t="b">
        <v>1</v>
      </c>
      <c r="L39" s="403" t="b">
        <v>1</v>
      </c>
      <c r="M39" s="403" t="b">
        <v>1</v>
      </c>
      <c r="N39" s="403" t="b">
        <v>1</v>
      </c>
      <c r="O39" s="403" t="b">
        <v>1</v>
      </c>
      <c r="P39" s="403" t="b">
        <v>1</v>
      </c>
      <c r="Q39" s="403" t="b">
        <v>1</v>
      </c>
      <c r="R39" s="403" t="b">
        <v>1</v>
      </c>
      <c r="S39" s="403" t="b">
        <v>1</v>
      </c>
      <c r="T39" s="403" t="b">
        <v>1</v>
      </c>
      <c r="U39" s="40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433" t="b">
        <v>1</v>
      </c>
      <c r="D40" s="397" t="b">
        <v>1</v>
      </c>
      <c r="E40" s="433" t="b">
        <v>1</v>
      </c>
      <c r="F40" s="403" t="b">
        <v>1</v>
      </c>
      <c r="G40" s="403" t="b">
        <v>1</v>
      </c>
      <c r="H40" s="403" t="b">
        <v>1</v>
      </c>
      <c r="I40" s="403" t="b">
        <v>1</v>
      </c>
      <c r="J40" s="403" t="b">
        <v>1</v>
      </c>
      <c r="K40" s="403" t="b">
        <v>1</v>
      </c>
      <c r="L40" s="403" t="b">
        <v>1</v>
      </c>
      <c r="M40" s="403" t="b">
        <v>1</v>
      </c>
      <c r="N40" s="403" t="b">
        <v>1</v>
      </c>
      <c r="O40" s="403" t="b">
        <v>1</v>
      </c>
      <c r="P40" s="403" t="b">
        <v>1</v>
      </c>
      <c r="Q40" s="403" t="b">
        <v>1</v>
      </c>
      <c r="R40" s="403" t="b">
        <v>1</v>
      </c>
      <c r="S40" s="403" t="b">
        <v>1</v>
      </c>
      <c r="T40" s="403" t="b">
        <v>1</v>
      </c>
      <c r="U40" s="40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433" t="b">
        <v>0</v>
      </c>
      <c r="D41" s="397" t="b">
        <v>0</v>
      </c>
      <c r="E41" s="433" t="b">
        <v>0</v>
      </c>
      <c r="F41" s="403" t="b">
        <v>1</v>
      </c>
      <c r="G41" s="403" t="b">
        <v>1</v>
      </c>
      <c r="H41" s="403" t="b">
        <v>1</v>
      </c>
      <c r="I41" s="403" t="b">
        <v>1</v>
      </c>
      <c r="J41" s="403" t="b">
        <v>1</v>
      </c>
      <c r="K41" s="403" t="b">
        <v>1</v>
      </c>
      <c r="L41" s="403" t="b">
        <v>1</v>
      </c>
      <c r="M41" s="403" t="b">
        <v>1</v>
      </c>
      <c r="N41" s="403" t="b">
        <v>1</v>
      </c>
      <c r="O41" s="403" t="b">
        <v>1</v>
      </c>
      <c r="P41" s="403" t="b">
        <v>1</v>
      </c>
      <c r="Q41" s="403" t="b">
        <v>1</v>
      </c>
      <c r="R41" s="403" t="b">
        <v>1</v>
      </c>
      <c r="S41" s="403" t="b">
        <v>1</v>
      </c>
      <c r="T41" s="403" t="b">
        <v>1</v>
      </c>
      <c r="U41" s="40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434" t="b">
        <v>1</v>
      </c>
      <c r="D42" s="403" t="b">
        <v>1</v>
      </c>
      <c r="E42" s="435" t="b">
        <v>1</v>
      </c>
      <c r="F42" s="403" t="b">
        <v>1</v>
      </c>
      <c r="G42" s="403" t="b">
        <v>1</v>
      </c>
      <c r="H42" s="403" t="b">
        <v>1</v>
      </c>
      <c r="I42" s="403" t="b">
        <v>1</v>
      </c>
      <c r="J42" s="403" t="b">
        <v>1</v>
      </c>
      <c r="K42" s="403" t="b">
        <v>1</v>
      </c>
      <c r="L42" s="403" t="b">
        <v>1</v>
      </c>
      <c r="M42" s="403" t="b">
        <v>1</v>
      </c>
      <c r="N42" s="403" t="b">
        <v>1</v>
      </c>
      <c r="O42" s="403" t="b">
        <v>1</v>
      </c>
      <c r="P42" s="403" t="b">
        <v>1</v>
      </c>
      <c r="Q42" s="403" t="b">
        <v>1</v>
      </c>
      <c r="R42" s="403" t="b">
        <v>1</v>
      </c>
      <c r="S42" s="403" t="b">
        <v>1</v>
      </c>
      <c r="T42" s="403" t="b">
        <v>1</v>
      </c>
      <c r="U42" s="40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403" t="b">
        <v>1</v>
      </c>
      <c r="D43" s="403" t="b">
        <v>1</v>
      </c>
      <c r="E43" s="403" t="b">
        <v>1</v>
      </c>
      <c r="F43" s="403" t="b">
        <v>1</v>
      </c>
      <c r="G43" s="403" t="b">
        <v>1</v>
      </c>
      <c r="H43" s="403" t="b">
        <v>1</v>
      </c>
      <c r="I43" s="403" t="b">
        <v>1</v>
      </c>
      <c r="J43" s="403" t="b">
        <v>1</v>
      </c>
      <c r="K43" s="403" t="b">
        <v>1</v>
      </c>
      <c r="L43" s="403" t="b">
        <v>1</v>
      </c>
      <c r="M43" s="403" t="b">
        <v>1</v>
      </c>
      <c r="N43" s="403" t="b">
        <v>1</v>
      </c>
      <c r="O43" s="403" t="b">
        <v>1</v>
      </c>
      <c r="P43" s="403" t="b">
        <v>1</v>
      </c>
      <c r="Q43" s="403" t="b">
        <v>1</v>
      </c>
      <c r="R43" s="403" t="b">
        <v>1</v>
      </c>
      <c r="S43" s="403" t="b">
        <v>1</v>
      </c>
      <c r="T43" s="403" t="b">
        <v>1</v>
      </c>
      <c r="U43" s="40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403" t="b">
        <v>1</v>
      </c>
      <c r="D44" s="403" t="b">
        <v>1</v>
      </c>
      <c r="E44" s="403" t="b">
        <v>1</v>
      </c>
      <c r="F44" s="403" t="b">
        <v>1</v>
      </c>
      <c r="G44" s="403" t="b">
        <v>1</v>
      </c>
      <c r="H44" s="403" t="b">
        <v>1</v>
      </c>
      <c r="I44" s="403" t="b">
        <v>1</v>
      </c>
      <c r="J44" s="403" t="b">
        <v>1</v>
      </c>
      <c r="K44" s="403" t="b">
        <v>1</v>
      </c>
      <c r="L44" s="403" t="b">
        <v>1</v>
      </c>
      <c r="M44" s="403" t="b">
        <v>1</v>
      </c>
      <c r="N44" s="403" t="b">
        <v>1</v>
      </c>
      <c r="O44" s="403" t="b">
        <v>1</v>
      </c>
      <c r="P44" s="403" t="b">
        <v>1</v>
      </c>
      <c r="Q44" s="403" t="b">
        <v>1</v>
      </c>
      <c r="R44" s="403" t="b">
        <v>1</v>
      </c>
      <c r="S44" s="403" t="b">
        <v>1</v>
      </c>
      <c r="T44" s="403" t="b">
        <v>1</v>
      </c>
      <c r="U44" s="40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403" t="b">
        <v>0</v>
      </c>
      <c r="D45" s="403" t="b">
        <v>0</v>
      </c>
      <c r="E45" s="403" t="b">
        <v>0</v>
      </c>
      <c r="F45" s="403" t="b">
        <v>1</v>
      </c>
      <c r="G45" s="403" t="b">
        <v>1</v>
      </c>
      <c r="H45" s="403" t="b">
        <v>1</v>
      </c>
      <c r="I45" s="403" t="b">
        <v>1</v>
      </c>
      <c r="J45" s="403" t="b">
        <v>1</v>
      </c>
      <c r="K45" s="403" t="b">
        <v>1</v>
      </c>
      <c r="L45" s="403" t="b">
        <v>1</v>
      </c>
      <c r="M45" s="403" t="b">
        <v>1</v>
      </c>
      <c r="N45" s="403" t="b">
        <v>1</v>
      </c>
      <c r="O45" s="403" t="b">
        <v>1</v>
      </c>
      <c r="P45" s="403" t="b">
        <v>1</v>
      </c>
      <c r="Q45" s="403" t="b">
        <v>1</v>
      </c>
      <c r="R45" s="403" t="b">
        <v>1</v>
      </c>
      <c r="S45" s="403" t="b">
        <v>1</v>
      </c>
      <c r="T45" s="403" t="b">
        <v>1</v>
      </c>
      <c r="U45" s="40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403" t="b">
        <v>0</v>
      </c>
      <c r="D46" s="403" t="b">
        <v>0</v>
      </c>
      <c r="E46" s="403" t="b">
        <v>0</v>
      </c>
      <c r="F46" s="403" t="b">
        <v>1</v>
      </c>
      <c r="G46" s="403" t="b">
        <v>1</v>
      </c>
      <c r="H46" s="403" t="b">
        <v>1</v>
      </c>
      <c r="I46" s="403" t="b">
        <v>1</v>
      </c>
      <c r="J46" s="403" t="b">
        <v>1</v>
      </c>
      <c r="K46" s="403" t="b">
        <v>1</v>
      </c>
      <c r="L46" s="403" t="b">
        <v>1</v>
      </c>
      <c r="M46" s="403" t="b">
        <v>1</v>
      </c>
      <c r="N46" s="403" t="b">
        <v>1</v>
      </c>
      <c r="O46" s="403" t="b">
        <v>1</v>
      </c>
      <c r="P46" s="403" t="b">
        <v>1</v>
      </c>
      <c r="Q46" s="403" t="b">
        <v>1</v>
      </c>
      <c r="R46" s="403" t="b">
        <v>1</v>
      </c>
      <c r="S46" s="403" t="b">
        <v>1</v>
      </c>
      <c r="T46" s="403" t="b">
        <v>1</v>
      </c>
      <c r="U46" s="40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403" t="b">
        <v>0</v>
      </c>
      <c r="D47" s="403" t="b">
        <v>0</v>
      </c>
      <c r="E47" s="403" t="b">
        <v>0</v>
      </c>
      <c r="F47" s="403" t="b">
        <v>1</v>
      </c>
      <c r="G47" s="403" t="b">
        <v>1</v>
      </c>
      <c r="H47" s="403" t="b">
        <v>1</v>
      </c>
      <c r="I47" s="403" t="b">
        <v>1</v>
      </c>
      <c r="J47" s="403" t="b">
        <v>1</v>
      </c>
      <c r="K47" s="403" t="b">
        <v>1</v>
      </c>
      <c r="L47" s="403" t="b">
        <v>1</v>
      </c>
      <c r="M47" s="403" t="b">
        <v>1</v>
      </c>
      <c r="N47" s="403" t="b">
        <v>1</v>
      </c>
      <c r="O47" s="403" t="b">
        <v>1</v>
      </c>
      <c r="P47" s="403" t="b">
        <v>1</v>
      </c>
      <c r="Q47" s="403" t="b">
        <v>1</v>
      </c>
      <c r="R47" s="403" t="b">
        <v>1</v>
      </c>
      <c r="S47" s="403" t="b">
        <v>1</v>
      </c>
      <c r="T47" s="403" t="b">
        <v>1</v>
      </c>
      <c r="U47" s="40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403" t="b">
        <v>1</v>
      </c>
      <c r="D48" s="403" t="b">
        <v>1</v>
      </c>
      <c r="E48" s="403" t="b">
        <v>1</v>
      </c>
      <c r="F48" s="403" t="b">
        <v>1</v>
      </c>
      <c r="G48" s="403" t="b">
        <v>1</v>
      </c>
      <c r="H48" s="403" t="b">
        <v>1</v>
      </c>
      <c r="I48" s="403" t="b">
        <v>1</v>
      </c>
      <c r="J48" s="403" t="b">
        <v>1</v>
      </c>
      <c r="K48" s="403" t="b">
        <v>1</v>
      </c>
      <c r="L48" s="403" t="b">
        <v>1</v>
      </c>
      <c r="M48" s="403" t="b">
        <v>1</v>
      </c>
      <c r="N48" s="403" t="b">
        <v>1</v>
      </c>
      <c r="O48" s="403" t="b">
        <v>1</v>
      </c>
      <c r="P48" s="403" t="b">
        <v>1</v>
      </c>
      <c r="Q48" s="403" t="b">
        <v>1</v>
      </c>
      <c r="R48" s="403" t="b">
        <v>1</v>
      </c>
      <c r="S48" s="403" t="b">
        <v>1</v>
      </c>
      <c r="T48" s="403" t="b">
        <v>1</v>
      </c>
      <c r="U48" s="40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403" t="b">
        <v>1</v>
      </c>
      <c r="D49" s="403" t="b">
        <v>1</v>
      </c>
      <c r="E49" s="403" t="b">
        <v>1</v>
      </c>
      <c r="F49" s="403" t="b">
        <v>1</v>
      </c>
      <c r="G49" s="403" t="b">
        <v>1</v>
      </c>
      <c r="H49" s="403" t="b">
        <v>1</v>
      </c>
      <c r="I49" s="403" t="b">
        <v>1</v>
      </c>
      <c r="J49" s="403" t="b">
        <v>1</v>
      </c>
      <c r="K49" s="403" t="b">
        <v>1</v>
      </c>
      <c r="L49" s="403" t="b">
        <v>1</v>
      </c>
      <c r="M49" s="403" t="b">
        <v>1</v>
      </c>
      <c r="N49" s="403" t="b">
        <v>1</v>
      </c>
      <c r="O49" s="403" t="b">
        <v>1</v>
      </c>
      <c r="P49" s="403" t="b">
        <v>1</v>
      </c>
      <c r="Q49" s="403" t="b">
        <v>1</v>
      </c>
      <c r="R49" s="403" t="b">
        <v>1</v>
      </c>
      <c r="S49" s="403" t="b">
        <v>1</v>
      </c>
      <c r="T49" s="403" t="b">
        <v>1</v>
      </c>
      <c r="U49" s="40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403" t="b">
        <v>0</v>
      </c>
      <c r="D50" s="403" t="b">
        <v>0</v>
      </c>
      <c r="E50" s="403" t="b">
        <v>0</v>
      </c>
      <c r="F50" s="403" t="b">
        <v>1</v>
      </c>
      <c r="G50" s="403" t="b">
        <v>1</v>
      </c>
      <c r="H50" s="403" t="b">
        <v>1</v>
      </c>
      <c r="I50" s="403" t="b">
        <v>1</v>
      </c>
      <c r="J50" s="403" t="b">
        <v>1</v>
      </c>
      <c r="K50" s="403" t="b">
        <v>1</v>
      </c>
      <c r="L50" s="403" t="b">
        <v>1</v>
      </c>
      <c r="M50" s="403" t="b">
        <v>1</v>
      </c>
      <c r="N50" s="403" t="b">
        <v>1</v>
      </c>
      <c r="O50" s="403" t="b">
        <v>1</v>
      </c>
      <c r="P50" s="403" t="b">
        <v>1</v>
      </c>
      <c r="Q50" s="403" t="b">
        <v>1</v>
      </c>
      <c r="R50" s="403" t="b">
        <v>1</v>
      </c>
      <c r="S50" s="403" t="b">
        <v>1</v>
      </c>
      <c r="T50" s="403" t="b">
        <v>1</v>
      </c>
      <c r="U50" s="40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403" t="b">
        <v>1</v>
      </c>
      <c r="D51" s="403" t="b">
        <v>1</v>
      </c>
      <c r="E51" s="403" t="b">
        <v>1</v>
      </c>
      <c r="F51" s="403" t="b">
        <v>1</v>
      </c>
      <c r="G51" s="403" t="b">
        <v>1</v>
      </c>
      <c r="H51" s="403" t="b">
        <v>1</v>
      </c>
      <c r="I51" s="403" t="b">
        <v>1</v>
      </c>
      <c r="J51" s="403" t="b">
        <v>1</v>
      </c>
      <c r="K51" s="403" t="b">
        <v>1</v>
      </c>
      <c r="L51" s="403" t="b">
        <v>1</v>
      </c>
      <c r="M51" s="403" t="b">
        <v>1</v>
      </c>
      <c r="N51" s="403" t="b">
        <v>1</v>
      </c>
      <c r="O51" s="403" t="b">
        <v>1</v>
      </c>
      <c r="P51" s="403" t="b">
        <v>1</v>
      </c>
      <c r="Q51" s="403" t="b">
        <v>1</v>
      </c>
      <c r="R51" s="403" t="b">
        <v>1</v>
      </c>
      <c r="S51" s="403" t="b">
        <v>1</v>
      </c>
      <c r="T51" s="403" t="b">
        <v>1</v>
      </c>
      <c r="U51" s="40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403" t="b">
        <v>0</v>
      </c>
      <c r="D52" s="403" t="b">
        <v>0</v>
      </c>
      <c r="E52" s="403" t="b">
        <v>0</v>
      </c>
      <c r="F52" s="403" t="b">
        <v>1</v>
      </c>
      <c r="G52" s="403" t="b">
        <v>1</v>
      </c>
      <c r="H52" s="403" t="b">
        <v>1</v>
      </c>
      <c r="I52" s="403" t="b">
        <v>1</v>
      </c>
      <c r="J52" s="403" t="b">
        <v>1</v>
      </c>
      <c r="K52" s="403" t="b">
        <v>1</v>
      </c>
      <c r="L52" s="403" t="b">
        <v>1</v>
      </c>
      <c r="M52" s="403" t="b">
        <v>1</v>
      </c>
      <c r="N52" s="403" t="b">
        <v>1</v>
      </c>
      <c r="O52" s="403" t="b">
        <v>1</v>
      </c>
      <c r="P52" s="403" t="b">
        <v>1</v>
      </c>
      <c r="Q52" s="403" t="b">
        <v>1</v>
      </c>
      <c r="R52" s="403" t="b">
        <v>1</v>
      </c>
      <c r="S52" s="403" t="b">
        <v>1</v>
      </c>
      <c r="T52" s="403" t="b">
        <v>1</v>
      </c>
      <c r="U52" s="40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403" t="b">
        <v>0</v>
      </c>
      <c r="D53" s="403" t="b">
        <v>0</v>
      </c>
      <c r="E53" s="403" t="b">
        <v>0</v>
      </c>
      <c r="F53" s="403" t="b">
        <v>1</v>
      </c>
      <c r="G53" s="403" t="b">
        <v>1</v>
      </c>
      <c r="H53" s="403" t="b">
        <v>1</v>
      </c>
      <c r="I53" s="403" t="b">
        <v>1</v>
      </c>
      <c r="J53" s="403" t="b">
        <v>1</v>
      </c>
      <c r="K53" s="403" t="b">
        <v>1</v>
      </c>
      <c r="L53" s="403" t="b">
        <v>1</v>
      </c>
      <c r="M53" s="403" t="b">
        <v>1</v>
      </c>
      <c r="N53" s="403" t="b">
        <v>1</v>
      </c>
      <c r="O53" s="403" t="b">
        <v>1</v>
      </c>
      <c r="P53" s="403" t="b">
        <v>1</v>
      </c>
      <c r="Q53" s="403" t="b">
        <v>1</v>
      </c>
      <c r="R53" s="403" t="b">
        <v>1</v>
      </c>
      <c r="S53" s="403" t="b">
        <v>1</v>
      </c>
      <c r="T53" s="403" t="b">
        <v>1</v>
      </c>
      <c r="U53" s="40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403" t="b">
        <v>0</v>
      </c>
      <c r="D54" s="403" t="b">
        <v>0</v>
      </c>
      <c r="E54" s="403" t="b">
        <v>0</v>
      </c>
      <c r="F54" s="403" t="b">
        <v>1</v>
      </c>
      <c r="G54" s="403" t="b">
        <v>1</v>
      </c>
      <c r="H54" s="403" t="b">
        <v>1</v>
      </c>
      <c r="I54" s="403" t="b">
        <v>1</v>
      </c>
      <c r="J54" s="403" t="b">
        <v>1</v>
      </c>
      <c r="K54" s="403" t="b">
        <v>1</v>
      </c>
      <c r="L54" s="403" t="b">
        <v>1</v>
      </c>
      <c r="M54" s="403" t="b">
        <v>1</v>
      </c>
      <c r="N54" s="403" t="b">
        <v>1</v>
      </c>
      <c r="O54" s="403" t="b">
        <v>1</v>
      </c>
      <c r="P54" s="403" t="b">
        <v>1</v>
      </c>
      <c r="Q54" s="403" t="b">
        <v>1</v>
      </c>
      <c r="R54" s="403" t="b">
        <v>1</v>
      </c>
      <c r="S54" s="403" t="b">
        <v>1</v>
      </c>
      <c r="T54" s="403" t="b">
        <v>1</v>
      </c>
      <c r="U54" s="40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407" t="b">
        <v>0</v>
      </c>
      <c r="D55" s="407" t="b">
        <v>0</v>
      </c>
      <c r="E55" s="407" t="b">
        <v>0</v>
      </c>
      <c r="F55" s="407" t="b">
        <v>1</v>
      </c>
      <c r="G55" s="407" t="b">
        <v>1</v>
      </c>
      <c r="H55" s="407" t="b">
        <v>1</v>
      </c>
      <c r="I55" s="407" t="b">
        <v>1</v>
      </c>
      <c r="J55" s="407" t="b">
        <v>1</v>
      </c>
      <c r="K55" s="407" t="b">
        <v>1</v>
      </c>
      <c r="L55" s="407" t="b">
        <v>1</v>
      </c>
      <c r="M55" s="407" t="b">
        <v>1</v>
      </c>
      <c r="N55" s="407" t="b">
        <v>1</v>
      </c>
      <c r="O55" s="407" t="b">
        <v>1</v>
      </c>
      <c r="P55" s="407" t="b">
        <v>1</v>
      </c>
      <c r="Q55" s="407" t="b">
        <v>1</v>
      </c>
      <c r="R55" s="407" t="b">
        <v>1</v>
      </c>
      <c r="S55" s="407" t="b">
        <v>1</v>
      </c>
      <c r="T55" s="407" t="b">
        <v>1</v>
      </c>
      <c r="U55" s="40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09"/>
    <col min="5" max="5" width="21" style="409" bestFit="1" customWidth="1"/>
    <col min="6" max="9" width="10.83203125" style="409"/>
    <col min="10" max="10" width="21.5" style="409" bestFit="1" customWidth="1"/>
    <col min="11" max="14" width="10.83203125" style="409"/>
    <col min="15" max="15" width="20.6640625" style="409" bestFit="1" customWidth="1"/>
    <col min="16" max="16384" width="10.83203125" style="409"/>
  </cols>
  <sheetData>
    <row r="2" spans="2:19" ht="26">
      <c r="B2" s="226" t="s">
        <v>353</v>
      </c>
    </row>
    <row r="5" spans="2:19" ht="22" thickBot="1">
      <c r="B5" s="694" t="s">
        <v>147</v>
      </c>
      <c r="C5" s="694"/>
      <c r="D5" s="694"/>
      <c r="E5" s="694"/>
      <c r="F5" s="477"/>
      <c r="G5" s="694" t="s">
        <v>213</v>
      </c>
      <c r="H5" s="694"/>
      <c r="I5" s="694"/>
      <c r="J5" s="694"/>
      <c r="K5" s="476"/>
      <c r="L5" s="695" t="s">
        <v>214</v>
      </c>
      <c r="M5" s="695"/>
      <c r="N5" s="695"/>
      <c r="O5" s="695"/>
      <c r="P5" s="476"/>
      <c r="Q5" s="477"/>
      <c r="R5" s="477"/>
      <c r="S5" s="477"/>
    </row>
    <row r="6" spans="2:19" ht="16" thickBot="1">
      <c r="B6" s="480" t="s">
        <v>143</v>
      </c>
      <c r="C6" s="481" t="s">
        <v>349</v>
      </c>
      <c r="D6" s="481" t="s">
        <v>350</v>
      </c>
      <c r="E6" s="482" t="s">
        <v>348</v>
      </c>
      <c r="F6" s="478"/>
      <c r="G6" s="480" t="s">
        <v>143</v>
      </c>
      <c r="H6" s="481" t="s">
        <v>349</v>
      </c>
      <c r="I6" s="481" t="s">
        <v>350</v>
      </c>
      <c r="J6" s="482" t="s">
        <v>348</v>
      </c>
      <c r="K6" s="479"/>
      <c r="L6" s="480" t="s">
        <v>143</v>
      </c>
      <c r="M6" s="481" t="s">
        <v>349</v>
      </c>
      <c r="N6" s="481" t="s">
        <v>350</v>
      </c>
      <c r="O6" s="482" t="s">
        <v>348</v>
      </c>
      <c r="P6" s="476"/>
      <c r="Q6" s="477"/>
      <c r="R6" s="477"/>
      <c r="S6" s="477"/>
    </row>
    <row r="7" spans="2:19">
      <c r="B7" s="484" t="s">
        <v>151</v>
      </c>
      <c r="C7" s="492">
        <v>2.9299999999999999E-6</v>
      </c>
      <c r="D7" s="492">
        <v>0.12394601199999999</v>
      </c>
      <c r="E7" s="485">
        <v>3</v>
      </c>
      <c r="F7" s="478"/>
      <c r="G7" s="484" t="s">
        <v>151</v>
      </c>
      <c r="H7" s="492">
        <v>2.3099999999999999E-5</v>
      </c>
      <c r="I7" s="492">
        <v>1.451164E-3</v>
      </c>
      <c r="J7" s="485">
        <v>3</v>
      </c>
      <c r="K7" s="478"/>
      <c r="L7" s="484" t="s">
        <v>151</v>
      </c>
      <c r="M7" s="492">
        <v>2.3099999999999999E-5</v>
      </c>
      <c r="N7" s="492">
        <v>1.451164E-3</v>
      </c>
      <c r="O7" s="485">
        <v>3</v>
      </c>
      <c r="P7" s="477"/>
      <c r="Q7" s="477"/>
      <c r="R7" s="477"/>
      <c r="S7" s="477"/>
    </row>
    <row r="8" spans="2:19">
      <c r="B8" s="486" t="s">
        <v>153</v>
      </c>
      <c r="C8" s="493">
        <v>6.5899999999999996E-6</v>
      </c>
      <c r="D8" s="493">
        <v>0.232871045</v>
      </c>
      <c r="E8" s="487">
        <v>3</v>
      </c>
      <c r="F8" s="478"/>
      <c r="G8" s="486" t="s">
        <v>153</v>
      </c>
      <c r="H8" s="493">
        <v>7.7400000000000004E-6</v>
      </c>
      <c r="I8" s="493">
        <v>0.25888683499999998</v>
      </c>
      <c r="J8" s="487">
        <v>3</v>
      </c>
      <c r="K8" s="478"/>
      <c r="L8" s="486" t="s">
        <v>153</v>
      </c>
      <c r="M8" s="493">
        <v>7.7400000000000004E-6</v>
      </c>
      <c r="N8" s="493">
        <v>0.25888683499999998</v>
      </c>
      <c r="O8" s="487">
        <v>3</v>
      </c>
      <c r="P8" s="477"/>
      <c r="Q8" s="477"/>
      <c r="R8" s="477"/>
      <c r="S8" s="477"/>
    </row>
    <row r="9" spans="2:19">
      <c r="B9" s="486" t="s">
        <v>155</v>
      </c>
      <c r="C9" s="493">
        <v>4.25E-6</v>
      </c>
      <c r="D9" s="493">
        <v>0.61310971400000003</v>
      </c>
      <c r="E9" s="487">
        <v>3</v>
      </c>
      <c r="F9" s="478"/>
      <c r="G9" s="486" t="s">
        <v>155</v>
      </c>
      <c r="H9" s="493">
        <v>4.1699999999999997E-5</v>
      </c>
      <c r="I9" s="493">
        <v>0.448456511</v>
      </c>
      <c r="J9" s="487">
        <v>3</v>
      </c>
      <c r="K9" s="478"/>
      <c r="L9" s="486" t="s">
        <v>155</v>
      </c>
      <c r="M9" s="493">
        <v>4.1699999999999997E-5</v>
      </c>
      <c r="N9" s="493">
        <v>0.448456511</v>
      </c>
      <c r="O9" s="487">
        <v>3</v>
      </c>
      <c r="P9" s="477"/>
      <c r="Q9" s="477"/>
      <c r="R9" s="477"/>
      <c r="S9" s="477"/>
    </row>
    <row r="10" spans="2:19">
      <c r="B10" s="486" t="s">
        <v>157</v>
      </c>
      <c r="C10" s="493">
        <v>2.97E-5</v>
      </c>
      <c r="D10" s="493">
        <v>0.48895239099999999</v>
      </c>
      <c r="E10" s="487">
        <v>3</v>
      </c>
      <c r="F10" s="478"/>
      <c r="G10" s="486" t="s">
        <v>157</v>
      </c>
      <c r="H10" s="493">
        <v>2.3208500000000001E-4</v>
      </c>
      <c r="I10" s="493">
        <v>0.26965371700000001</v>
      </c>
      <c r="J10" s="487">
        <v>3</v>
      </c>
      <c r="K10" s="478"/>
      <c r="L10" s="486" t="s">
        <v>157</v>
      </c>
      <c r="M10" s="493">
        <v>2.3208500000000001E-4</v>
      </c>
      <c r="N10" s="493">
        <v>0.26965371700000001</v>
      </c>
      <c r="O10" s="487">
        <v>3</v>
      </c>
      <c r="P10" s="477"/>
      <c r="Q10" s="477"/>
      <c r="R10" s="477"/>
      <c r="S10" s="477"/>
    </row>
    <row r="11" spans="2:19">
      <c r="B11" s="486" t="s">
        <v>159</v>
      </c>
      <c r="C11" s="493">
        <v>2.3900000000000002E-5</v>
      </c>
      <c r="D11" s="493">
        <v>0.45275815899999999</v>
      </c>
      <c r="E11" s="487">
        <v>3</v>
      </c>
      <c r="F11" s="478"/>
      <c r="G11" s="486" t="s">
        <v>159</v>
      </c>
      <c r="H11" s="493">
        <v>3.29814E-4</v>
      </c>
      <c r="I11" s="493">
        <v>0.25859514500000003</v>
      </c>
      <c r="J11" s="487">
        <v>3</v>
      </c>
      <c r="K11" s="478"/>
      <c r="L11" s="486" t="s">
        <v>159</v>
      </c>
      <c r="M11" s="493">
        <v>3.29814E-4</v>
      </c>
      <c r="N11" s="493">
        <v>0.25859514500000003</v>
      </c>
      <c r="O11" s="487">
        <v>3</v>
      </c>
      <c r="P11" s="477"/>
      <c r="Q11" s="477"/>
      <c r="R11" s="477"/>
      <c r="S11" s="477"/>
    </row>
    <row r="12" spans="2:19">
      <c r="B12" s="486" t="s">
        <v>161</v>
      </c>
      <c r="C12" s="493">
        <v>3.2100000000000002E-6</v>
      </c>
      <c r="D12" s="493">
        <v>0.53713384200000003</v>
      </c>
      <c r="E12" s="487">
        <v>3</v>
      </c>
      <c r="F12" s="478"/>
      <c r="G12" s="486" t="s">
        <v>161</v>
      </c>
      <c r="H12" s="493">
        <v>2.1614400000000001E-4</v>
      </c>
      <c r="I12" s="493">
        <v>0.19474847200000001</v>
      </c>
      <c r="J12" s="487">
        <v>3</v>
      </c>
      <c r="K12" s="478"/>
      <c r="L12" s="486" t="s">
        <v>161</v>
      </c>
      <c r="M12" s="493">
        <v>2.1614400000000001E-4</v>
      </c>
      <c r="N12" s="493">
        <v>0.19474847200000001</v>
      </c>
      <c r="O12" s="487">
        <v>3</v>
      </c>
      <c r="P12" s="477"/>
      <c r="Q12" s="477"/>
      <c r="R12" s="477"/>
      <c r="S12" s="477"/>
    </row>
    <row r="13" spans="2:19">
      <c r="B13" s="486" t="s">
        <v>163</v>
      </c>
      <c r="C13" s="493">
        <v>1.0111691000000001E-2</v>
      </c>
      <c r="D13" s="493">
        <v>0.16391334299999999</v>
      </c>
      <c r="E13" s="487">
        <v>3</v>
      </c>
      <c r="F13" s="478"/>
      <c r="G13" s="486" t="s">
        <v>163</v>
      </c>
      <c r="H13" s="493">
        <v>6.5076659999999996E-3</v>
      </c>
      <c r="I13" s="493">
        <v>3.7897785000000003E-2</v>
      </c>
      <c r="J13" s="487">
        <v>3</v>
      </c>
      <c r="K13" s="478"/>
      <c r="L13" s="486" t="s">
        <v>163</v>
      </c>
      <c r="M13" s="493">
        <v>6.5076659999999996E-3</v>
      </c>
      <c r="N13" s="493">
        <v>3.7897785000000003E-2</v>
      </c>
      <c r="O13" s="487">
        <v>3</v>
      </c>
      <c r="P13" s="477"/>
      <c r="Q13" s="477"/>
      <c r="R13" s="477"/>
      <c r="S13" s="477"/>
    </row>
    <row r="14" spans="2:19">
      <c r="B14" s="486" t="s">
        <v>165</v>
      </c>
      <c r="C14" s="493">
        <v>1.171E-4</v>
      </c>
      <c r="D14" s="493">
        <v>0.26485059100000002</v>
      </c>
      <c r="E14" s="487">
        <v>3</v>
      </c>
      <c r="F14" s="478"/>
      <c r="G14" s="486" t="s">
        <v>165</v>
      </c>
      <c r="H14" s="493">
        <v>4.9755700000000003E-4</v>
      </c>
      <c r="I14" s="493">
        <v>0.11837966699999999</v>
      </c>
      <c r="J14" s="487">
        <v>3</v>
      </c>
      <c r="K14" s="478"/>
      <c r="L14" s="486" t="s">
        <v>165</v>
      </c>
      <c r="M14" s="493">
        <v>4.9755700000000003E-4</v>
      </c>
      <c r="N14" s="493">
        <v>0.11837966699999999</v>
      </c>
      <c r="O14" s="487">
        <v>3</v>
      </c>
      <c r="P14" s="477"/>
      <c r="Q14" s="477"/>
      <c r="R14" s="477"/>
      <c r="S14" s="477"/>
    </row>
    <row r="15" spans="2:19">
      <c r="B15" s="486" t="s">
        <v>167</v>
      </c>
      <c r="C15" s="493">
        <v>6.6000000000000003E-6</v>
      </c>
      <c r="D15" s="493">
        <v>0.28962972599999998</v>
      </c>
      <c r="E15" s="487">
        <v>3</v>
      </c>
      <c r="F15" s="478"/>
      <c r="G15" s="486" t="s">
        <v>167</v>
      </c>
      <c r="H15" s="493">
        <v>2.7900000000000001E-5</v>
      </c>
      <c r="I15" s="493">
        <v>0.28474684500000003</v>
      </c>
      <c r="J15" s="487">
        <v>3</v>
      </c>
      <c r="K15" s="478"/>
      <c r="L15" s="486" t="s">
        <v>167</v>
      </c>
      <c r="M15" s="493">
        <v>2.7900000000000001E-5</v>
      </c>
      <c r="N15" s="493">
        <v>0.28474684500000003</v>
      </c>
      <c r="O15" s="487">
        <v>3</v>
      </c>
      <c r="P15" s="477"/>
      <c r="Q15" s="477"/>
      <c r="R15" s="477"/>
      <c r="S15" s="477"/>
    </row>
    <row r="16" spans="2:19">
      <c r="B16" s="486" t="s">
        <v>169</v>
      </c>
      <c r="C16" s="493">
        <v>1.7099999999999999E-6</v>
      </c>
      <c r="D16" s="493">
        <v>0.28413255700000001</v>
      </c>
      <c r="E16" s="487">
        <v>3</v>
      </c>
      <c r="F16" s="478"/>
      <c r="G16" s="486" t="s">
        <v>169</v>
      </c>
      <c r="H16" s="493">
        <v>1.84E-6</v>
      </c>
      <c r="I16" s="493">
        <v>0.50950671999999997</v>
      </c>
      <c r="J16" s="487">
        <v>3</v>
      </c>
      <c r="K16" s="478"/>
      <c r="L16" s="486" t="s">
        <v>169</v>
      </c>
      <c r="M16" s="493">
        <v>1.84E-6</v>
      </c>
      <c r="N16" s="493">
        <v>0.50950671999999997</v>
      </c>
      <c r="O16" s="487">
        <v>3</v>
      </c>
      <c r="P16" s="477"/>
      <c r="Q16" s="477"/>
      <c r="R16" s="477"/>
      <c r="S16" s="477"/>
    </row>
    <row r="17" spans="2:19">
      <c r="B17" s="486" t="s">
        <v>170</v>
      </c>
      <c r="C17" s="493">
        <v>5.3500000000000003E-8</v>
      </c>
      <c r="D17" s="493">
        <v>0.63695673500000005</v>
      </c>
      <c r="E17" s="487">
        <v>3</v>
      </c>
      <c r="F17" s="478"/>
      <c r="G17" s="486" t="s">
        <v>170</v>
      </c>
      <c r="H17" s="493">
        <v>6.0100000000000002E-8</v>
      </c>
      <c r="I17" s="493">
        <v>0.74344453200000005</v>
      </c>
      <c r="J17" s="487">
        <v>3</v>
      </c>
      <c r="K17" s="478"/>
      <c r="L17" s="486" t="s">
        <v>170</v>
      </c>
      <c r="M17" s="493">
        <v>6.0100000000000002E-8</v>
      </c>
      <c r="N17" s="493">
        <v>0.74344453200000005</v>
      </c>
      <c r="O17" s="487">
        <v>3</v>
      </c>
      <c r="P17" s="477"/>
      <c r="Q17" s="477"/>
      <c r="R17" s="477"/>
      <c r="S17" s="477"/>
    </row>
    <row r="18" spans="2:19">
      <c r="B18" s="486" t="s">
        <v>172</v>
      </c>
      <c r="C18" s="493">
        <v>3.8800000000000001E-6</v>
      </c>
      <c r="D18" s="493">
        <v>0.33167120300000003</v>
      </c>
      <c r="E18" s="487">
        <v>3</v>
      </c>
      <c r="F18" s="478"/>
      <c r="G18" s="486" t="s">
        <v>172</v>
      </c>
      <c r="H18" s="493">
        <v>3.3300000000000003E-5</v>
      </c>
      <c r="I18" s="493">
        <v>0.24346148200000001</v>
      </c>
      <c r="J18" s="487">
        <v>3</v>
      </c>
      <c r="K18" s="478"/>
      <c r="L18" s="486" t="s">
        <v>172</v>
      </c>
      <c r="M18" s="493">
        <v>3.3300000000000003E-5</v>
      </c>
      <c r="N18" s="493">
        <v>0.24346148200000001</v>
      </c>
      <c r="O18" s="487">
        <v>3</v>
      </c>
      <c r="P18" s="477"/>
      <c r="Q18" s="477"/>
      <c r="R18" s="477"/>
      <c r="S18" s="477"/>
    </row>
    <row r="19" spans="2:19">
      <c r="B19" s="486" t="s">
        <v>173</v>
      </c>
      <c r="C19" s="493">
        <v>8.7399999999999993E-6</v>
      </c>
      <c r="D19" s="493">
        <v>0.15589649999999999</v>
      </c>
      <c r="E19" s="487">
        <v>3</v>
      </c>
      <c r="F19" s="478"/>
      <c r="G19" s="486" t="s">
        <v>173</v>
      </c>
      <c r="H19" s="493">
        <v>2.6299999999999999E-5</v>
      </c>
      <c r="I19" s="493">
        <v>0.18453319500000001</v>
      </c>
      <c r="J19" s="487">
        <v>3</v>
      </c>
      <c r="K19" s="478"/>
      <c r="L19" s="486" t="s">
        <v>173</v>
      </c>
      <c r="M19" s="493">
        <v>2.6299999999999999E-5</v>
      </c>
      <c r="N19" s="493">
        <v>0.18453319500000001</v>
      </c>
      <c r="O19" s="487">
        <v>3</v>
      </c>
      <c r="P19" s="477"/>
      <c r="Q19" s="477"/>
      <c r="R19" s="477"/>
      <c r="S19" s="477"/>
    </row>
    <row r="20" spans="2:19">
      <c r="B20" s="486" t="s">
        <v>174</v>
      </c>
      <c r="C20" s="493">
        <v>7.4099999999999998E-7</v>
      </c>
      <c r="D20" s="493">
        <v>0.38703453900000001</v>
      </c>
      <c r="E20" s="487">
        <v>3</v>
      </c>
      <c r="F20" s="478"/>
      <c r="G20" s="486" t="s">
        <v>174</v>
      </c>
      <c r="H20" s="493">
        <v>2.8200000000000001E-5</v>
      </c>
      <c r="I20" s="493">
        <v>0.19430931600000001</v>
      </c>
      <c r="J20" s="487">
        <v>3</v>
      </c>
      <c r="K20" s="478"/>
      <c r="L20" s="486" t="s">
        <v>174</v>
      </c>
      <c r="M20" s="493">
        <v>2.8200000000000001E-5</v>
      </c>
      <c r="N20" s="493">
        <v>0.19430931600000001</v>
      </c>
      <c r="O20" s="487">
        <v>3</v>
      </c>
      <c r="P20" s="477"/>
      <c r="Q20" s="477"/>
      <c r="R20" s="477"/>
      <c r="S20" s="477"/>
    </row>
    <row r="21" spans="2:19">
      <c r="B21" s="486" t="s">
        <v>175</v>
      </c>
      <c r="C21" s="493">
        <v>3.6300000000000001E-5</v>
      </c>
      <c r="D21" s="493">
        <v>0.53971834399999996</v>
      </c>
      <c r="E21" s="487">
        <v>3</v>
      </c>
      <c r="F21" s="478"/>
      <c r="G21" s="486" t="s">
        <v>175</v>
      </c>
      <c r="H21" s="493">
        <v>1.5428100000000001E-4</v>
      </c>
      <c r="I21" s="493">
        <v>0.161271896</v>
      </c>
      <c r="J21" s="487">
        <v>3</v>
      </c>
      <c r="K21" s="478"/>
      <c r="L21" s="486" t="s">
        <v>175</v>
      </c>
      <c r="M21" s="493">
        <v>1.5428100000000001E-4</v>
      </c>
      <c r="N21" s="493">
        <v>0.161271896</v>
      </c>
      <c r="O21" s="487">
        <v>3</v>
      </c>
      <c r="P21" s="477"/>
      <c r="Q21" s="477"/>
      <c r="R21" s="477"/>
      <c r="S21" s="477"/>
    </row>
    <row r="22" spans="2:19">
      <c r="B22" s="486" t="s">
        <v>176</v>
      </c>
      <c r="C22" s="493">
        <v>7.96E-6</v>
      </c>
      <c r="D22" s="493">
        <v>0.22389013899999999</v>
      </c>
      <c r="E22" s="487">
        <v>3</v>
      </c>
      <c r="F22" s="478"/>
      <c r="G22" s="486" t="s">
        <v>176</v>
      </c>
      <c r="H22" s="493">
        <v>1.06E-5</v>
      </c>
      <c r="I22" s="493">
        <v>0.237534193</v>
      </c>
      <c r="J22" s="487">
        <v>3</v>
      </c>
      <c r="K22" s="478"/>
      <c r="L22" s="486" t="s">
        <v>176</v>
      </c>
      <c r="M22" s="493">
        <v>1.06E-5</v>
      </c>
      <c r="N22" s="493">
        <v>0.237534193</v>
      </c>
      <c r="O22" s="487">
        <v>3</v>
      </c>
      <c r="P22" s="477"/>
      <c r="Q22" s="477"/>
      <c r="R22" s="477"/>
      <c r="S22" s="477"/>
    </row>
    <row r="23" spans="2:19">
      <c r="B23" s="486" t="s">
        <v>177</v>
      </c>
      <c r="C23" s="493">
        <v>6.2870299999999999E-4</v>
      </c>
      <c r="D23" s="493">
        <v>0.60753779799999996</v>
      </c>
      <c r="E23" s="487">
        <v>3</v>
      </c>
      <c r="F23" s="478"/>
      <c r="G23" s="486" t="s">
        <v>177</v>
      </c>
      <c r="H23" s="493">
        <v>7.3999999999999996E-5</v>
      </c>
      <c r="I23" s="493">
        <v>0.744317169</v>
      </c>
      <c r="J23" s="487">
        <v>3</v>
      </c>
      <c r="K23" s="478"/>
      <c r="L23" s="486" t="s">
        <v>177</v>
      </c>
      <c r="M23" s="493">
        <v>7.3999999999999996E-5</v>
      </c>
      <c r="N23" s="493">
        <v>0.744317169</v>
      </c>
      <c r="O23" s="487">
        <v>3</v>
      </c>
      <c r="P23" s="477"/>
      <c r="Q23" s="477"/>
      <c r="R23" s="477"/>
      <c r="S23" s="477"/>
    </row>
    <row r="24" spans="2:19">
      <c r="B24" s="486" t="s">
        <v>178</v>
      </c>
      <c r="C24" s="493">
        <v>3.5499999999999999E-7</v>
      </c>
      <c r="D24" s="493">
        <v>0.77746611300000001</v>
      </c>
      <c r="E24" s="487">
        <v>3</v>
      </c>
      <c r="F24" s="478"/>
      <c r="G24" s="486" t="s">
        <v>178</v>
      </c>
      <c r="H24" s="493">
        <v>1.5699999999999999E-5</v>
      </c>
      <c r="I24" s="493">
        <v>0.50918348000000002</v>
      </c>
      <c r="J24" s="487">
        <v>3</v>
      </c>
      <c r="K24" s="478"/>
      <c r="L24" s="486" t="s">
        <v>178</v>
      </c>
      <c r="M24" s="493">
        <v>1.5699999999999999E-5</v>
      </c>
      <c r="N24" s="493">
        <v>0.50918348000000002</v>
      </c>
      <c r="O24" s="487">
        <v>3</v>
      </c>
      <c r="P24" s="477"/>
      <c r="Q24" s="477"/>
      <c r="R24" s="477"/>
      <c r="S24" s="477"/>
    </row>
    <row r="25" spans="2:19">
      <c r="B25" s="486" t="s">
        <v>179</v>
      </c>
      <c r="C25" s="493">
        <v>2.43E-6</v>
      </c>
      <c r="D25" s="493">
        <v>0.57626734999999996</v>
      </c>
      <c r="E25" s="487">
        <v>3</v>
      </c>
      <c r="F25" s="478"/>
      <c r="G25" s="486" t="s">
        <v>179</v>
      </c>
      <c r="H25" s="493">
        <v>9.8400000000000007E-5</v>
      </c>
      <c r="I25" s="493">
        <v>0.329523697</v>
      </c>
      <c r="J25" s="487">
        <v>3</v>
      </c>
      <c r="K25" s="478"/>
      <c r="L25" s="486" t="s">
        <v>179</v>
      </c>
      <c r="M25" s="493">
        <v>9.8400000000000007E-5</v>
      </c>
      <c r="N25" s="493">
        <v>0.329523697</v>
      </c>
      <c r="O25" s="487">
        <v>3</v>
      </c>
      <c r="P25" s="477"/>
      <c r="Q25" s="477"/>
      <c r="R25" s="477"/>
      <c r="S25" s="477"/>
    </row>
    <row r="26" spans="2:19">
      <c r="B26" s="496" t="s">
        <v>180</v>
      </c>
      <c r="C26" s="494">
        <v>5.9000000000000003E-4</v>
      </c>
      <c r="D26" s="494">
        <v>0.52500000000000002</v>
      </c>
      <c r="E26" s="490">
        <v>2</v>
      </c>
      <c r="F26" s="478"/>
      <c r="G26" s="496" t="s">
        <v>180</v>
      </c>
      <c r="H26" s="494">
        <v>2.0799999999999998E-3</v>
      </c>
      <c r="I26" s="494">
        <v>0.32500000000000001</v>
      </c>
      <c r="J26" s="490">
        <v>2</v>
      </c>
      <c r="K26" s="478"/>
      <c r="L26" s="496" t="s">
        <v>180</v>
      </c>
      <c r="M26" s="494">
        <v>2.0799999999999998E-3</v>
      </c>
      <c r="N26" s="494">
        <v>0.32500000000000001</v>
      </c>
      <c r="O26" s="490">
        <v>2</v>
      </c>
      <c r="P26" s="477"/>
      <c r="Q26" s="491"/>
      <c r="R26" s="477" t="s">
        <v>351</v>
      </c>
      <c r="S26" s="477" t="s">
        <v>352</v>
      </c>
    </row>
    <row r="27" spans="2:19">
      <c r="B27" s="486" t="s">
        <v>181</v>
      </c>
      <c r="C27" s="493">
        <v>7.1199999999999996E-6</v>
      </c>
      <c r="D27" s="493">
        <v>0.23850874599999999</v>
      </c>
      <c r="E27" s="487">
        <v>3</v>
      </c>
      <c r="F27" s="478"/>
      <c r="G27" s="486" t="s">
        <v>181</v>
      </c>
      <c r="H27" s="493">
        <v>4.3800000000000001E-5</v>
      </c>
      <c r="I27" s="493">
        <v>0.19950677</v>
      </c>
      <c r="J27" s="487">
        <v>3</v>
      </c>
      <c r="K27" s="478"/>
      <c r="L27" s="486" t="s">
        <v>181</v>
      </c>
      <c r="M27" s="493">
        <v>4.3800000000000001E-5</v>
      </c>
      <c r="N27" s="493">
        <v>0.19950677</v>
      </c>
      <c r="O27" s="487">
        <v>3</v>
      </c>
      <c r="P27" s="477"/>
      <c r="Q27" s="477"/>
      <c r="R27" s="477"/>
      <c r="S27" s="477"/>
    </row>
    <row r="28" spans="2:19">
      <c r="B28" s="486" t="s">
        <v>182</v>
      </c>
      <c r="C28" s="493">
        <v>1.42E-6</v>
      </c>
      <c r="D28" s="493">
        <v>0.397842578</v>
      </c>
      <c r="E28" s="487">
        <v>3</v>
      </c>
      <c r="F28" s="478"/>
      <c r="G28" s="486" t="s">
        <v>182</v>
      </c>
      <c r="H28" s="493">
        <v>5.4700000000000001E-6</v>
      </c>
      <c r="I28" s="493">
        <v>0.43751994500000002</v>
      </c>
      <c r="J28" s="487">
        <v>3</v>
      </c>
      <c r="K28" s="478"/>
      <c r="L28" s="486" t="s">
        <v>182</v>
      </c>
      <c r="M28" s="493">
        <v>5.4700000000000001E-6</v>
      </c>
      <c r="N28" s="493">
        <v>0.43751994500000002</v>
      </c>
      <c r="O28" s="487">
        <v>3</v>
      </c>
      <c r="P28" s="477"/>
      <c r="Q28" s="477"/>
      <c r="R28" s="477"/>
      <c r="S28" s="477"/>
    </row>
    <row r="29" spans="2:19">
      <c r="B29" s="486" t="s">
        <v>183</v>
      </c>
      <c r="C29" s="493">
        <v>1.6899999999999999E-6</v>
      </c>
      <c r="D29" s="493">
        <v>0.66128025599999996</v>
      </c>
      <c r="E29" s="487">
        <v>3</v>
      </c>
      <c r="F29" s="478"/>
      <c r="G29" s="486" t="s">
        <v>183</v>
      </c>
      <c r="H29" s="493">
        <v>1.5799999999999999E-6</v>
      </c>
      <c r="I29" s="493">
        <v>0.77559557700000004</v>
      </c>
      <c r="J29" s="487">
        <v>3</v>
      </c>
      <c r="K29" s="478"/>
      <c r="L29" s="486" t="s">
        <v>183</v>
      </c>
      <c r="M29" s="493">
        <v>1.5799999999999999E-6</v>
      </c>
      <c r="N29" s="493">
        <v>0.77559557700000004</v>
      </c>
      <c r="O29" s="487">
        <v>3</v>
      </c>
      <c r="P29" s="477"/>
      <c r="Q29" s="477"/>
      <c r="R29" s="477"/>
      <c r="S29" s="477"/>
    </row>
    <row r="30" spans="2:19">
      <c r="B30" s="486" t="s">
        <v>184</v>
      </c>
      <c r="C30" s="493">
        <v>5.3500000000000003E-8</v>
      </c>
      <c r="D30" s="493">
        <v>3.9655580000000001E-3</v>
      </c>
      <c r="E30" s="487">
        <v>3</v>
      </c>
      <c r="F30" s="478"/>
      <c r="G30" s="486" t="s">
        <v>184</v>
      </c>
      <c r="H30" s="493">
        <v>6.0100000000000002E-8</v>
      </c>
      <c r="I30" s="493">
        <v>1.2111419999999999E-3</v>
      </c>
      <c r="J30" s="487">
        <v>3</v>
      </c>
      <c r="K30" s="478"/>
      <c r="L30" s="486" t="s">
        <v>184</v>
      </c>
      <c r="M30" s="493">
        <v>6.0100000000000002E-8</v>
      </c>
      <c r="N30" s="493">
        <v>1.2111419999999999E-3</v>
      </c>
      <c r="O30" s="487">
        <v>3</v>
      </c>
      <c r="P30" s="477"/>
      <c r="Q30" s="477"/>
      <c r="R30" s="477"/>
      <c r="S30" s="477"/>
    </row>
    <row r="31" spans="2:19">
      <c r="B31" s="486" t="s">
        <v>185</v>
      </c>
      <c r="C31" s="493">
        <v>1.36036E-4</v>
      </c>
      <c r="D31" s="493">
        <v>0.19538823899999999</v>
      </c>
      <c r="E31" s="487">
        <v>3</v>
      </c>
      <c r="F31" s="478"/>
      <c r="G31" s="486" t="s">
        <v>185</v>
      </c>
      <c r="H31" s="493">
        <v>7.1805299999999996E-4</v>
      </c>
      <c r="I31" s="493">
        <v>9.4908882E-2</v>
      </c>
      <c r="J31" s="487">
        <v>3</v>
      </c>
      <c r="K31" s="478"/>
      <c r="L31" s="486" t="s">
        <v>185</v>
      </c>
      <c r="M31" s="493">
        <v>7.1805299999999996E-4</v>
      </c>
      <c r="N31" s="493">
        <v>9.4908882E-2</v>
      </c>
      <c r="O31" s="487">
        <v>3</v>
      </c>
      <c r="P31" s="477"/>
      <c r="Q31" s="477"/>
      <c r="R31" s="477"/>
      <c r="S31" s="477"/>
    </row>
    <row r="32" spans="2:19">
      <c r="B32" s="486" t="s">
        <v>186</v>
      </c>
      <c r="C32" s="493">
        <v>1.1999999999999999E-7</v>
      </c>
      <c r="D32" s="493">
        <v>0.69521977499999998</v>
      </c>
      <c r="E32" s="487">
        <v>3</v>
      </c>
      <c r="F32" s="478"/>
      <c r="G32" s="486" t="s">
        <v>186</v>
      </c>
      <c r="H32" s="493">
        <v>9.9999999999999995E-7</v>
      </c>
      <c r="I32" s="493">
        <v>0.51203586999999995</v>
      </c>
      <c r="J32" s="487">
        <v>3</v>
      </c>
      <c r="K32" s="478"/>
      <c r="L32" s="486" t="s">
        <v>186</v>
      </c>
      <c r="M32" s="493">
        <v>9.9999999999999995E-7</v>
      </c>
      <c r="N32" s="493">
        <v>0.51203586999999995</v>
      </c>
      <c r="O32" s="487">
        <v>3</v>
      </c>
      <c r="P32" s="477"/>
      <c r="Q32" s="477"/>
      <c r="R32" s="477"/>
      <c r="S32" s="477"/>
    </row>
    <row r="33" spans="2:19">
      <c r="B33" s="486" t="s">
        <v>187</v>
      </c>
      <c r="C33" s="493">
        <v>8.5500000000000005E-5</v>
      </c>
      <c r="D33" s="493">
        <v>3.9655580000000001E-3</v>
      </c>
      <c r="E33" s="487">
        <v>3</v>
      </c>
      <c r="F33" s="478"/>
      <c r="G33" s="486" t="s">
        <v>187</v>
      </c>
      <c r="H33" s="493">
        <v>3.54E-5</v>
      </c>
      <c r="I33" s="493">
        <v>4.068889E-3</v>
      </c>
      <c r="J33" s="487">
        <v>3</v>
      </c>
      <c r="K33" s="478"/>
      <c r="L33" s="486" t="s">
        <v>187</v>
      </c>
      <c r="M33" s="493">
        <v>3.54E-5</v>
      </c>
      <c r="N33" s="493">
        <v>4.068889E-3</v>
      </c>
      <c r="O33" s="487">
        <v>3</v>
      </c>
      <c r="P33" s="477"/>
      <c r="Q33" s="477"/>
      <c r="R33" s="477"/>
      <c r="S33" s="477"/>
    </row>
    <row r="34" spans="2:19">
      <c r="B34" s="486" t="s">
        <v>188</v>
      </c>
      <c r="C34" s="493">
        <v>3.0199999999999999E-5</v>
      </c>
      <c r="D34" s="493">
        <v>0.36437266400000001</v>
      </c>
      <c r="E34" s="487">
        <v>3</v>
      </c>
      <c r="F34" s="478"/>
      <c r="G34" s="486" t="s">
        <v>188</v>
      </c>
      <c r="H34" s="493">
        <v>5.63E-5</v>
      </c>
      <c r="I34" s="493">
        <v>0.17040802799999999</v>
      </c>
      <c r="J34" s="487">
        <v>3</v>
      </c>
      <c r="K34" s="478"/>
      <c r="L34" s="486" t="s">
        <v>188</v>
      </c>
      <c r="M34" s="493">
        <v>5.63E-5</v>
      </c>
      <c r="N34" s="493">
        <v>0.17040802799999999</v>
      </c>
      <c r="O34" s="487">
        <v>3</v>
      </c>
      <c r="P34" s="477"/>
      <c r="Q34" s="477"/>
      <c r="R34" s="477"/>
      <c r="S34" s="477"/>
    </row>
    <row r="35" spans="2:19">
      <c r="B35" s="486" t="s">
        <v>189</v>
      </c>
      <c r="C35" s="493">
        <v>1.2999999999999999E-5</v>
      </c>
      <c r="D35" s="493">
        <v>0.41735800699999998</v>
      </c>
      <c r="E35" s="487">
        <v>3</v>
      </c>
      <c r="F35" s="478"/>
      <c r="G35" s="486" t="s">
        <v>189</v>
      </c>
      <c r="H35" s="493">
        <v>1.5779699999999999E-4</v>
      </c>
      <c r="I35" s="493">
        <v>0.299118889</v>
      </c>
      <c r="J35" s="487">
        <v>3</v>
      </c>
      <c r="K35" s="478"/>
      <c r="L35" s="486" t="s">
        <v>189</v>
      </c>
      <c r="M35" s="493">
        <v>1.5779699999999999E-4</v>
      </c>
      <c r="N35" s="493">
        <v>0.299118889</v>
      </c>
      <c r="O35" s="487">
        <v>3</v>
      </c>
      <c r="P35" s="477"/>
      <c r="Q35" s="477"/>
      <c r="R35" s="477"/>
      <c r="S35" s="477"/>
    </row>
    <row r="36" spans="2:19">
      <c r="B36" s="486" t="s">
        <v>190</v>
      </c>
      <c r="C36" s="493">
        <v>4.8699999999999998E-5</v>
      </c>
      <c r="D36" s="493">
        <v>0.40292619600000001</v>
      </c>
      <c r="E36" s="487">
        <v>3</v>
      </c>
      <c r="F36" s="478"/>
      <c r="G36" s="486" t="s">
        <v>190</v>
      </c>
      <c r="H36" s="493">
        <v>3.8975099999999998E-4</v>
      </c>
      <c r="I36" s="493">
        <v>0.27306431399999997</v>
      </c>
      <c r="J36" s="487">
        <v>3</v>
      </c>
      <c r="K36" s="478"/>
      <c r="L36" s="486" t="s">
        <v>190</v>
      </c>
      <c r="M36" s="493">
        <v>3.8975099999999998E-4</v>
      </c>
      <c r="N36" s="493">
        <v>0.27306431399999997</v>
      </c>
      <c r="O36" s="487">
        <v>3</v>
      </c>
      <c r="P36" s="477"/>
      <c r="Q36" s="477"/>
      <c r="R36" s="477"/>
      <c r="S36" s="477"/>
    </row>
    <row r="37" spans="2:19">
      <c r="B37" s="486" t="s">
        <v>191</v>
      </c>
      <c r="C37" s="493">
        <v>3.2100000000000002E-6</v>
      </c>
      <c r="D37" s="493">
        <v>0.53286860400000002</v>
      </c>
      <c r="E37" s="487">
        <v>3</v>
      </c>
      <c r="F37" s="478"/>
      <c r="G37" s="486" t="s">
        <v>191</v>
      </c>
      <c r="H37" s="493">
        <v>1.6500000000000001E-5</v>
      </c>
      <c r="I37" s="493">
        <v>0.53381221000000001</v>
      </c>
      <c r="J37" s="487">
        <v>3</v>
      </c>
      <c r="K37" s="478"/>
      <c r="L37" s="486" t="s">
        <v>191</v>
      </c>
      <c r="M37" s="493">
        <v>1.6500000000000001E-5</v>
      </c>
      <c r="N37" s="493">
        <v>0.53381221000000001</v>
      </c>
      <c r="O37" s="487">
        <v>3</v>
      </c>
      <c r="P37" s="477"/>
      <c r="Q37" s="477"/>
      <c r="R37" s="477"/>
      <c r="S37" s="477"/>
    </row>
    <row r="38" spans="2:19">
      <c r="B38" s="486" t="s">
        <v>192</v>
      </c>
      <c r="C38" s="493">
        <v>7.6700000000000003E-7</v>
      </c>
      <c r="D38" s="493">
        <v>0.66303980600000001</v>
      </c>
      <c r="E38" s="487">
        <v>3</v>
      </c>
      <c r="F38" s="478"/>
      <c r="G38" s="486" t="s">
        <v>192</v>
      </c>
      <c r="H38" s="493">
        <v>6.0128199999999997E-4</v>
      </c>
      <c r="I38" s="493">
        <v>0.13272719899999999</v>
      </c>
      <c r="J38" s="487">
        <v>3</v>
      </c>
      <c r="K38" s="478"/>
      <c r="L38" s="486" t="s">
        <v>192</v>
      </c>
      <c r="M38" s="493">
        <v>6.0128199999999997E-4</v>
      </c>
      <c r="N38" s="493">
        <v>0.13272719899999999</v>
      </c>
      <c r="O38" s="487">
        <v>3</v>
      </c>
      <c r="P38" s="477"/>
      <c r="Q38" s="477"/>
      <c r="R38" s="477"/>
      <c r="S38" s="477"/>
    </row>
    <row r="39" spans="2:19">
      <c r="B39" s="486" t="s">
        <v>193</v>
      </c>
      <c r="C39" s="493">
        <v>3.4799999999999999E-7</v>
      </c>
      <c r="D39" s="493">
        <v>0.739323548</v>
      </c>
      <c r="E39" s="487">
        <v>3</v>
      </c>
      <c r="F39" s="478"/>
      <c r="G39" s="486" t="s">
        <v>193</v>
      </c>
      <c r="H39" s="493">
        <v>2.19E-5</v>
      </c>
      <c r="I39" s="493">
        <v>0.51774366400000005</v>
      </c>
      <c r="J39" s="487">
        <v>3</v>
      </c>
      <c r="K39" s="478"/>
      <c r="L39" s="486" t="s">
        <v>193</v>
      </c>
      <c r="M39" s="493">
        <v>2.19E-5</v>
      </c>
      <c r="N39" s="493">
        <v>0.51774366400000005</v>
      </c>
      <c r="O39" s="487">
        <v>3</v>
      </c>
      <c r="P39" s="477"/>
      <c r="Q39" s="477"/>
      <c r="R39" s="477"/>
      <c r="S39" s="477"/>
    </row>
    <row r="40" spans="2:19">
      <c r="B40" s="486" t="s">
        <v>194</v>
      </c>
      <c r="C40" s="493">
        <v>6.1999999999999999E-6</v>
      </c>
      <c r="D40" s="493">
        <v>0.251385635</v>
      </c>
      <c r="E40" s="487">
        <v>3</v>
      </c>
      <c r="F40" s="478"/>
      <c r="G40" s="486" t="s">
        <v>194</v>
      </c>
      <c r="H40" s="493">
        <v>1.08964E-4</v>
      </c>
      <c r="I40" s="493">
        <v>0.106199284</v>
      </c>
      <c r="J40" s="487">
        <v>3</v>
      </c>
      <c r="K40" s="478"/>
      <c r="L40" s="486" t="s">
        <v>194</v>
      </c>
      <c r="M40" s="493">
        <v>1.08964E-4</v>
      </c>
      <c r="N40" s="493">
        <v>0.106199284</v>
      </c>
      <c r="O40" s="487">
        <v>3</v>
      </c>
      <c r="P40" s="477"/>
      <c r="Q40" s="477"/>
      <c r="R40" s="477"/>
      <c r="S40" s="477"/>
    </row>
    <row r="41" spans="2:19">
      <c r="B41" s="486" t="s">
        <v>195</v>
      </c>
      <c r="C41" s="493">
        <v>5.4200000000000003E-5</v>
      </c>
      <c r="D41" s="493">
        <v>0.32851789799999997</v>
      </c>
      <c r="E41" s="487">
        <v>3</v>
      </c>
      <c r="F41" s="478"/>
      <c r="G41" s="486" t="s">
        <v>195</v>
      </c>
      <c r="H41" s="493">
        <v>2.4000000000000001E-5</v>
      </c>
      <c r="I41" s="493">
        <v>0.322074586</v>
      </c>
      <c r="J41" s="487">
        <v>3</v>
      </c>
      <c r="K41" s="478"/>
      <c r="L41" s="486" t="s">
        <v>195</v>
      </c>
      <c r="M41" s="493">
        <v>2.4000000000000001E-5</v>
      </c>
      <c r="N41" s="493">
        <v>0.322074586</v>
      </c>
      <c r="O41" s="487">
        <v>3</v>
      </c>
      <c r="P41" s="477"/>
      <c r="Q41" s="477"/>
      <c r="R41" s="477"/>
      <c r="S41" s="477"/>
    </row>
    <row r="42" spans="2:19">
      <c r="B42" s="486" t="s">
        <v>196</v>
      </c>
      <c r="C42" s="493">
        <v>4.3699999999999998E-5</v>
      </c>
      <c r="D42" s="493">
        <v>0.34417239399999999</v>
      </c>
      <c r="E42" s="487">
        <v>3</v>
      </c>
      <c r="F42" s="478"/>
      <c r="G42" s="486" t="s">
        <v>196</v>
      </c>
      <c r="H42" s="493">
        <v>1.8029400000000001E-4</v>
      </c>
      <c r="I42" s="493">
        <v>0.29325664499999998</v>
      </c>
      <c r="J42" s="487">
        <v>3</v>
      </c>
      <c r="K42" s="478"/>
      <c r="L42" s="486" t="s">
        <v>196</v>
      </c>
      <c r="M42" s="493">
        <v>1.8029400000000001E-4</v>
      </c>
      <c r="N42" s="493">
        <v>0.29325664499999998</v>
      </c>
      <c r="O42" s="487">
        <v>3</v>
      </c>
      <c r="P42" s="477"/>
      <c r="Q42" s="477"/>
      <c r="R42" s="477"/>
      <c r="S42" s="477"/>
    </row>
    <row r="43" spans="2:19">
      <c r="B43" s="486" t="s">
        <v>197</v>
      </c>
      <c r="C43" s="493">
        <v>2.0488700000000001E-4</v>
      </c>
      <c r="D43" s="493">
        <v>0.123412657</v>
      </c>
      <c r="E43" s="487">
        <v>3</v>
      </c>
      <c r="F43" s="478"/>
      <c r="G43" s="486" t="s">
        <v>197</v>
      </c>
      <c r="H43" s="493">
        <v>5.1733900000000001E-4</v>
      </c>
      <c r="I43" s="493">
        <v>0.121061708</v>
      </c>
      <c r="J43" s="487">
        <v>3</v>
      </c>
      <c r="K43" s="478"/>
      <c r="L43" s="486" t="s">
        <v>197</v>
      </c>
      <c r="M43" s="493">
        <v>5.1733900000000001E-4</v>
      </c>
      <c r="N43" s="493">
        <v>0.121061708</v>
      </c>
      <c r="O43" s="487">
        <v>3</v>
      </c>
      <c r="P43" s="477"/>
      <c r="Q43" s="477"/>
      <c r="R43" s="477"/>
      <c r="S43" s="477"/>
    </row>
    <row r="44" spans="2:19">
      <c r="B44" s="486" t="s">
        <v>198</v>
      </c>
      <c r="C44" s="493">
        <v>1.22E-5</v>
      </c>
      <c r="D44" s="493">
        <v>0.296587551</v>
      </c>
      <c r="E44" s="487">
        <v>3</v>
      </c>
      <c r="F44" s="478"/>
      <c r="G44" s="486" t="s">
        <v>198</v>
      </c>
      <c r="H44" s="493">
        <v>1.78486E-4</v>
      </c>
      <c r="I44" s="493">
        <v>0.23856022700000001</v>
      </c>
      <c r="J44" s="487">
        <v>3</v>
      </c>
      <c r="K44" s="478"/>
      <c r="L44" s="486" t="s">
        <v>198</v>
      </c>
      <c r="M44" s="493">
        <v>1.78486E-4</v>
      </c>
      <c r="N44" s="493">
        <v>0.23856022700000001</v>
      </c>
      <c r="O44" s="487">
        <v>3</v>
      </c>
      <c r="P44" s="477"/>
      <c r="Q44" s="477"/>
      <c r="R44" s="477"/>
      <c r="S44" s="477"/>
    </row>
    <row r="45" spans="2:19">
      <c r="B45" s="486" t="s">
        <v>199</v>
      </c>
      <c r="C45" s="493">
        <v>4.9500000000000003E-7</v>
      </c>
      <c r="D45" s="493">
        <v>0.42895122299999999</v>
      </c>
      <c r="E45" s="487">
        <v>3</v>
      </c>
      <c r="F45" s="478"/>
      <c r="G45" s="486" t="s">
        <v>199</v>
      </c>
      <c r="H45" s="493">
        <v>3.9400000000000001E-7</v>
      </c>
      <c r="I45" s="493">
        <v>0.50822197499999999</v>
      </c>
      <c r="J45" s="487">
        <v>3</v>
      </c>
      <c r="K45" s="478"/>
      <c r="L45" s="486" t="s">
        <v>199</v>
      </c>
      <c r="M45" s="493">
        <v>3.9400000000000001E-7</v>
      </c>
      <c r="N45" s="493">
        <v>0.50822197499999999</v>
      </c>
      <c r="O45" s="487">
        <v>3</v>
      </c>
      <c r="P45" s="477"/>
      <c r="Q45" s="477"/>
      <c r="R45" s="477"/>
      <c r="S45" s="477"/>
    </row>
    <row r="46" spans="2:19">
      <c r="B46" s="486" t="s">
        <v>200</v>
      </c>
      <c r="C46" s="493">
        <v>2.1100000000000001E-5</v>
      </c>
      <c r="D46" s="493">
        <v>0.26701926300000001</v>
      </c>
      <c r="E46" s="487">
        <v>3</v>
      </c>
      <c r="F46" s="478"/>
      <c r="G46" s="486" t="s">
        <v>200</v>
      </c>
      <c r="H46" s="493">
        <v>7.1400000000000001E-5</v>
      </c>
      <c r="I46" s="493">
        <v>9.3729872000000006E-2</v>
      </c>
      <c r="J46" s="487">
        <v>3</v>
      </c>
      <c r="K46" s="478"/>
      <c r="L46" s="486" t="s">
        <v>200</v>
      </c>
      <c r="M46" s="493">
        <v>7.1400000000000001E-5</v>
      </c>
      <c r="N46" s="493">
        <v>9.3729872000000006E-2</v>
      </c>
      <c r="O46" s="487">
        <v>3</v>
      </c>
      <c r="P46" s="477"/>
      <c r="Q46" s="477"/>
      <c r="R46" s="477"/>
      <c r="S46" s="477"/>
    </row>
    <row r="47" spans="2:19">
      <c r="B47" s="486" t="s">
        <v>201</v>
      </c>
      <c r="C47" s="493">
        <v>2.9100000000000001E-6</v>
      </c>
      <c r="D47" s="493">
        <v>0.36743590700000001</v>
      </c>
      <c r="E47" s="487">
        <v>3</v>
      </c>
      <c r="F47" s="478"/>
      <c r="G47" s="486" t="s">
        <v>201</v>
      </c>
      <c r="H47" s="493">
        <v>6.3800000000000006E-5</v>
      </c>
      <c r="I47" s="493">
        <v>0.213839954</v>
      </c>
      <c r="J47" s="487">
        <v>3</v>
      </c>
      <c r="K47" s="478"/>
      <c r="L47" s="486" t="s">
        <v>201</v>
      </c>
      <c r="M47" s="493">
        <v>6.3800000000000006E-5</v>
      </c>
      <c r="N47" s="493">
        <v>0.213839954</v>
      </c>
      <c r="O47" s="487">
        <v>3</v>
      </c>
      <c r="P47" s="477"/>
      <c r="Q47" s="477"/>
      <c r="R47" s="477"/>
      <c r="S47" s="477"/>
    </row>
    <row r="48" spans="2:19">
      <c r="B48" s="486" t="s">
        <v>202</v>
      </c>
      <c r="C48" s="493">
        <v>6.1500000000000001E-8</v>
      </c>
      <c r="D48" s="493">
        <v>0.64828534400000004</v>
      </c>
      <c r="E48" s="487">
        <v>3</v>
      </c>
      <c r="F48" s="478"/>
      <c r="G48" s="486" t="s">
        <v>202</v>
      </c>
      <c r="H48" s="493">
        <v>1.6700000000000001E-6</v>
      </c>
      <c r="I48" s="493">
        <v>0.50537175899999998</v>
      </c>
      <c r="J48" s="487">
        <v>3</v>
      </c>
      <c r="K48" s="478"/>
      <c r="L48" s="486" t="s">
        <v>202</v>
      </c>
      <c r="M48" s="493">
        <v>1.6700000000000001E-6</v>
      </c>
      <c r="N48" s="493">
        <v>0.50537175899999998</v>
      </c>
      <c r="O48" s="487">
        <v>3</v>
      </c>
      <c r="P48" s="477"/>
      <c r="Q48" s="477"/>
      <c r="R48" s="477"/>
      <c r="S48" s="477"/>
    </row>
    <row r="49" spans="2:19">
      <c r="B49" s="486" t="s">
        <v>203</v>
      </c>
      <c r="C49" s="493">
        <v>3.6800000000000001E-7</v>
      </c>
      <c r="D49" s="493">
        <v>0.64900772100000004</v>
      </c>
      <c r="E49" s="487">
        <v>3</v>
      </c>
      <c r="F49" s="478"/>
      <c r="G49" s="486" t="s">
        <v>203</v>
      </c>
      <c r="H49" s="493">
        <v>1.8300000000000001E-5</v>
      </c>
      <c r="I49" s="493">
        <v>0.49243866800000002</v>
      </c>
      <c r="J49" s="487">
        <v>3</v>
      </c>
      <c r="K49" s="478"/>
      <c r="L49" s="486" t="s">
        <v>203</v>
      </c>
      <c r="M49" s="493">
        <v>1.8300000000000001E-5</v>
      </c>
      <c r="N49" s="493">
        <v>0.49243866800000002</v>
      </c>
      <c r="O49" s="487">
        <v>3</v>
      </c>
      <c r="P49" s="477"/>
      <c r="Q49" s="477"/>
      <c r="R49" s="477"/>
      <c r="S49" s="477"/>
    </row>
    <row r="50" spans="2:19">
      <c r="B50" s="486" t="s">
        <v>204</v>
      </c>
      <c r="C50" s="493">
        <v>1.1199999999999999E-5</v>
      </c>
      <c r="D50" s="493">
        <v>0.27375902800000002</v>
      </c>
      <c r="E50" s="487">
        <v>3</v>
      </c>
      <c r="F50" s="478"/>
      <c r="G50" s="486" t="s">
        <v>204</v>
      </c>
      <c r="H50" s="493">
        <v>4.46E-5</v>
      </c>
      <c r="I50" s="493">
        <v>0.19713994200000001</v>
      </c>
      <c r="J50" s="487">
        <v>3</v>
      </c>
      <c r="K50" s="478"/>
      <c r="L50" s="486" t="s">
        <v>204</v>
      </c>
      <c r="M50" s="493">
        <v>4.46E-5</v>
      </c>
      <c r="N50" s="493">
        <v>0.19713994200000001</v>
      </c>
      <c r="O50" s="487">
        <v>3</v>
      </c>
      <c r="P50" s="477"/>
      <c r="Q50" s="477"/>
      <c r="R50" s="477"/>
      <c r="S50" s="477"/>
    </row>
    <row r="51" spans="2:19">
      <c r="B51" s="486" t="s">
        <v>205</v>
      </c>
      <c r="C51" s="493">
        <v>4.9700000000000002E-5</v>
      </c>
      <c r="D51" s="493">
        <v>0.418081066</v>
      </c>
      <c r="E51" s="487">
        <v>3</v>
      </c>
      <c r="F51" s="478"/>
      <c r="G51" s="486" t="s">
        <v>205</v>
      </c>
      <c r="H51" s="493">
        <v>1.1649700000000001E-4</v>
      </c>
      <c r="I51" s="493">
        <v>0.368918158</v>
      </c>
      <c r="J51" s="487">
        <v>3</v>
      </c>
      <c r="K51" s="478"/>
      <c r="L51" s="486" t="s">
        <v>205</v>
      </c>
      <c r="M51" s="493">
        <v>1.1649700000000001E-4</v>
      </c>
      <c r="N51" s="493">
        <v>0.368918158</v>
      </c>
      <c r="O51" s="487">
        <v>3</v>
      </c>
      <c r="P51" s="477"/>
      <c r="Q51" s="477"/>
      <c r="R51" s="477"/>
      <c r="S51" s="477"/>
    </row>
    <row r="52" spans="2:19">
      <c r="B52" s="486" t="s">
        <v>206</v>
      </c>
      <c r="C52" s="493">
        <v>9.5799999999999998E-6</v>
      </c>
      <c r="D52" s="493">
        <v>0.32991618299999997</v>
      </c>
      <c r="E52" s="487">
        <v>3</v>
      </c>
      <c r="F52" s="478"/>
      <c r="G52" s="486" t="s">
        <v>206</v>
      </c>
      <c r="H52" s="493">
        <v>4.1199999999999999E-5</v>
      </c>
      <c r="I52" s="493">
        <v>0.19797973299999999</v>
      </c>
      <c r="J52" s="487">
        <v>3</v>
      </c>
      <c r="K52" s="478"/>
      <c r="L52" s="486" t="s">
        <v>206</v>
      </c>
      <c r="M52" s="493">
        <v>4.1199999999999999E-5</v>
      </c>
      <c r="N52" s="493">
        <v>0.19797973299999999</v>
      </c>
      <c r="O52" s="487">
        <v>3</v>
      </c>
      <c r="P52" s="477"/>
      <c r="Q52" s="477"/>
      <c r="R52" s="477"/>
      <c r="S52" s="477"/>
    </row>
    <row r="53" spans="2:19">
      <c r="B53" s="486" t="s">
        <v>207</v>
      </c>
      <c r="C53" s="493">
        <v>1.06E-5</v>
      </c>
      <c r="D53" s="493">
        <v>0.231204304</v>
      </c>
      <c r="E53" s="487">
        <v>3</v>
      </c>
      <c r="F53" s="478"/>
      <c r="G53" s="486" t="s">
        <v>207</v>
      </c>
      <c r="H53" s="493">
        <v>6.4900000000000005E-5</v>
      </c>
      <c r="I53" s="493">
        <v>0.205406371</v>
      </c>
      <c r="J53" s="487">
        <v>3</v>
      </c>
      <c r="K53" s="478"/>
      <c r="L53" s="486" t="s">
        <v>207</v>
      </c>
      <c r="M53" s="493">
        <v>6.4900000000000005E-5</v>
      </c>
      <c r="N53" s="493">
        <v>0.205406371</v>
      </c>
      <c r="O53" s="487">
        <v>3</v>
      </c>
      <c r="P53" s="477"/>
      <c r="Q53" s="477"/>
      <c r="R53" s="477"/>
      <c r="S53" s="477"/>
    </row>
    <row r="54" spans="2:19">
      <c r="B54" s="486" t="s">
        <v>208</v>
      </c>
      <c r="C54" s="493">
        <v>2.7448499999999999E-4</v>
      </c>
      <c r="D54" s="493">
        <v>0.12306869300000001</v>
      </c>
      <c r="E54" s="487">
        <v>3</v>
      </c>
      <c r="F54" s="478"/>
      <c r="G54" s="486" t="s">
        <v>208</v>
      </c>
      <c r="H54" s="493">
        <v>2.2972300000000001E-4</v>
      </c>
      <c r="I54" s="493">
        <v>1.2111419999999999E-3</v>
      </c>
      <c r="J54" s="487">
        <v>3</v>
      </c>
      <c r="K54" s="478"/>
      <c r="L54" s="486" t="s">
        <v>208</v>
      </c>
      <c r="M54" s="493">
        <v>2.2972300000000001E-4</v>
      </c>
      <c r="N54" s="493">
        <v>1.2111419999999999E-3</v>
      </c>
      <c r="O54" s="487">
        <v>3</v>
      </c>
      <c r="P54" s="477"/>
      <c r="Q54" s="477"/>
      <c r="R54" s="477"/>
      <c r="S54" s="477"/>
    </row>
    <row r="55" spans="2:19" ht="16" thickBot="1">
      <c r="B55" s="488" t="s">
        <v>209</v>
      </c>
      <c r="C55" s="495">
        <v>5.9399999999999999E-6</v>
      </c>
      <c r="D55" s="495">
        <v>0.31401827700000001</v>
      </c>
      <c r="E55" s="489">
        <v>3</v>
      </c>
      <c r="F55" s="478"/>
      <c r="G55" s="488" t="s">
        <v>209</v>
      </c>
      <c r="H55" s="495">
        <v>6.8952100000000001E-4</v>
      </c>
      <c r="I55" s="495">
        <v>0.16868230300000001</v>
      </c>
      <c r="J55" s="489">
        <v>3</v>
      </c>
      <c r="K55" s="478"/>
      <c r="L55" s="488" t="s">
        <v>209</v>
      </c>
      <c r="M55" s="495">
        <v>6.8952100000000001E-4</v>
      </c>
      <c r="N55" s="495">
        <v>0.16868230300000001</v>
      </c>
      <c r="O55" s="489">
        <v>3</v>
      </c>
      <c r="P55" s="477"/>
      <c r="Q55" s="477"/>
      <c r="R55" s="477"/>
      <c r="S55" s="477"/>
    </row>
    <row r="56" spans="2:19">
      <c r="B56" s="477"/>
      <c r="C56" s="477"/>
      <c r="D56" s="477"/>
      <c r="E56" s="477"/>
      <c r="F56" s="477"/>
      <c r="G56" s="483"/>
      <c r="H56" s="477"/>
      <c r="I56" s="477"/>
      <c r="J56" s="477"/>
      <c r="K56" s="477"/>
      <c r="L56" s="477"/>
      <c r="M56" s="477"/>
      <c r="N56" s="477"/>
      <c r="O56" s="477"/>
      <c r="P56" s="477"/>
      <c r="Q56" s="477"/>
      <c r="R56" s="477"/>
      <c r="S56" s="477"/>
    </row>
    <row r="57" spans="2:19">
      <c r="B57" s="477"/>
      <c r="C57" s="477"/>
      <c r="D57" s="477"/>
      <c r="E57" s="477"/>
      <c r="F57" s="477"/>
      <c r="G57" s="477"/>
      <c r="H57" s="477"/>
      <c r="I57" s="477"/>
      <c r="J57" s="477"/>
      <c r="K57" s="477"/>
      <c r="L57" s="477"/>
      <c r="M57" s="477"/>
      <c r="N57" s="477"/>
      <c r="O57" s="477"/>
      <c r="P57" s="477"/>
      <c r="Q57" s="477"/>
      <c r="R57" s="477"/>
      <c r="S57" s="47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2" customWidth="1"/>
    <col min="2" max="2" width="24.6640625" style="292" customWidth="1"/>
    <col min="3" max="3" width="40.5" style="292" customWidth="1"/>
    <col min="4" max="4" width="12.83203125" style="292" bestFit="1" customWidth="1"/>
    <col min="5" max="5" width="15.5" style="292" bestFit="1" customWidth="1"/>
    <col min="6" max="6" width="7.5" style="292" customWidth="1"/>
    <col min="7" max="7" width="6.6640625" style="292" customWidth="1"/>
    <col min="8" max="8" width="23.6640625" style="292" customWidth="1"/>
    <col min="9" max="9" width="21" style="292" customWidth="1"/>
    <col min="10" max="10" width="8.5" style="292" customWidth="1"/>
    <col min="11" max="11" width="6.5" style="292" bestFit="1" customWidth="1"/>
    <col min="12" max="12" width="6.5" style="292" customWidth="1"/>
    <col min="13" max="13" width="6.83203125" style="292" customWidth="1"/>
    <col min="14" max="14" width="25.83203125" style="292" bestFit="1" customWidth="1"/>
    <col min="15" max="18" width="6.5" style="292" customWidth="1"/>
    <col min="19" max="19" width="6.6640625" style="292" customWidth="1"/>
    <col min="20" max="20" width="7" style="292" customWidth="1"/>
    <col min="21" max="21" width="6.5" style="292" customWidth="1"/>
    <col min="22" max="23" width="6.6640625" style="292" customWidth="1"/>
    <col min="24" max="24" width="21.1640625" style="292" customWidth="1"/>
    <col min="25" max="25" width="33.5" style="292" customWidth="1"/>
    <col min="26" max="26" width="25.83203125" style="292" bestFit="1" customWidth="1"/>
    <col min="27" max="27" width="7.33203125" style="292" bestFit="1" customWidth="1"/>
    <col min="28" max="28" width="10.83203125" style="292" bestFit="1" customWidth="1"/>
    <col min="29" max="33" width="6.6640625" style="292" customWidth="1"/>
    <col min="34" max="44" width="9.5" style="292" customWidth="1"/>
    <col min="45" max="45" width="9.1640625" style="292"/>
    <col min="46" max="46" width="12.33203125" style="292" customWidth="1"/>
    <col min="47" max="47" width="14.5" style="355" customWidth="1"/>
    <col min="48" max="48" width="20.6640625" style="355" customWidth="1"/>
    <col min="49" max="49" width="14.83203125" style="355" hidden="1" customWidth="1"/>
    <col min="50" max="50" width="14.83203125" style="355" customWidth="1"/>
    <col min="51" max="51" width="14.1640625" style="292" customWidth="1"/>
    <col min="52" max="52" width="18.33203125" style="292" customWidth="1"/>
    <col min="53" max="53" width="16.83203125" style="292" customWidth="1"/>
    <col min="54" max="16384" width="9.1640625" style="292"/>
  </cols>
  <sheetData>
    <row r="1" spans="1:121">
      <c r="A1" s="149"/>
      <c r="B1" s="149"/>
      <c r="C1" s="149"/>
      <c r="D1" s="149"/>
      <c r="E1" s="149"/>
      <c r="F1" s="149"/>
      <c r="G1" s="149"/>
      <c r="H1" s="149"/>
      <c r="I1" s="149"/>
      <c r="J1" s="149"/>
      <c r="K1" s="149"/>
      <c r="L1" s="149"/>
      <c r="M1" s="149"/>
      <c r="N1" s="149"/>
      <c r="O1" s="289"/>
      <c r="P1" s="289"/>
      <c r="Q1" s="289"/>
      <c r="R1" s="289"/>
      <c r="S1" s="289"/>
      <c r="T1" s="289"/>
      <c r="U1" s="289"/>
      <c r="V1" s="290"/>
      <c r="W1" s="289"/>
      <c r="X1" s="290"/>
      <c r="Y1" s="290"/>
      <c r="Z1" s="290"/>
      <c r="AA1" s="290"/>
      <c r="AB1" s="290"/>
      <c r="AC1" s="290"/>
      <c r="AD1" s="290"/>
      <c r="AE1" s="290"/>
      <c r="AF1" s="290"/>
      <c r="AG1" s="290"/>
      <c r="AH1" s="290"/>
      <c r="AI1" s="207"/>
      <c r="AJ1" s="210"/>
      <c r="AK1" s="210"/>
      <c r="AL1" s="210"/>
      <c r="AM1" s="210"/>
      <c r="AN1" s="210"/>
      <c r="AO1" s="210"/>
      <c r="AP1" s="210"/>
      <c r="AQ1" s="210"/>
      <c r="AR1" s="187"/>
      <c r="AS1" s="187"/>
      <c r="AT1" s="291"/>
      <c r="AU1" s="291"/>
      <c r="AV1" s="291"/>
      <c r="AW1" s="291"/>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293" t="s">
        <v>275</v>
      </c>
      <c r="D2" s="187"/>
      <c r="E2" s="149"/>
      <c r="F2" s="149"/>
      <c r="G2" s="149"/>
      <c r="H2" s="149"/>
      <c r="I2" s="149"/>
      <c r="J2" s="149"/>
      <c r="K2" s="149"/>
      <c r="L2" s="149"/>
      <c r="M2" s="149"/>
      <c r="N2" s="149"/>
      <c r="O2" s="290"/>
      <c r="P2" s="290"/>
      <c r="Q2" s="290"/>
      <c r="R2" s="290"/>
      <c r="S2" s="290"/>
      <c r="T2" s="290"/>
      <c r="U2" s="290"/>
      <c r="V2" s="290"/>
      <c r="W2" s="290"/>
      <c r="X2" s="290"/>
      <c r="Y2" s="294"/>
      <c r="Z2" s="290"/>
      <c r="AA2" s="289"/>
      <c r="AB2" s="289"/>
      <c r="AC2" s="289"/>
      <c r="AD2" s="289"/>
      <c r="AE2" s="289"/>
      <c r="AF2" s="289"/>
      <c r="AG2" s="289"/>
      <c r="AH2" s="294"/>
      <c r="AI2" s="295"/>
      <c r="AJ2" s="295"/>
      <c r="AK2" s="295"/>
      <c r="AL2" s="295"/>
      <c r="AM2" s="295"/>
      <c r="AN2" s="295"/>
      <c r="AO2" s="295"/>
      <c r="AP2" s="210"/>
      <c r="AQ2" s="210"/>
      <c r="AR2" s="187"/>
      <c r="AS2" s="187"/>
      <c r="AT2" s="291"/>
      <c r="AU2" s="291"/>
      <c r="AV2" s="291"/>
      <c r="AW2" s="291"/>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290"/>
      <c r="P3" s="290"/>
      <c r="Q3" s="290"/>
      <c r="R3" s="290"/>
      <c r="S3" s="290"/>
      <c r="T3" s="290"/>
      <c r="U3" s="290"/>
      <c r="V3" s="290"/>
      <c r="W3" s="290"/>
      <c r="X3" s="290"/>
      <c r="Y3" s="294"/>
      <c r="Z3" s="290"/>
      <c r="AA3" s="290"/>
      <c r="AB3" s="290"/>
      <c r="AC3" s="290"/>
      <c r="AD3" s="290"/>
      <c r="AE3" s="290"/>
      <c r="AF3" s="290"/>
      <c r="AG3" s="290"/>
      <c r="AH3" s="294"/>
      <c r="AI3" s="295"/>
      <c r="AJ3" s="295"/>
      <c r="AK3" s="295"/>
      <c r="AL3" s="295"/>
      <c r="AM3" s="295"/>
      <c r="AN3" s="295"/>
      <c r="AO3" s="295"/>
      <c r="AP3" s="210"/>
      <c r="AQ3" s="210"/>
      <c r="AR3" s="187"/>
      <c r="AS3" s="187"/>
      <c r="AT3" s="187"/>
      <c r="AU3" s="291"/>
      <c r="AV3" s="291"/>
      <c r="AW3" s="291"/>
      <c r="AX3" s="291"/>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296"/>
      <c r="D4" s="297"/>
      <c r="E4" s="297"/>
      <c r="F4" s="290"/>
      <c r="G4" s="298"/>
      <c r="H4" s="290"/>
      <c r="I4" s="290"/>
      <c r="J4" s="290"/>
      <c r="K4" s="149"/>
      <c r="L4" s="149"/>
      <c r="M4" s="149"/>
      <c r="N4" s="149"/>
      <c r="O4" s="290"/>
      <c r="P4" s="290"/>
      <c r="Q4" s="290"/>
      <c r="R4" s="290"/>
      <c r="S4" s="290"/>
      <c r="T4" s="290"/>
      <c r="U4" s="290"/>
      <c r="V4" s="290"/>
      <c r="W4" s="290"/>
      <c r="X4" s="290"/>
      <c r="Y4" s="294"/>
      <c r="Z4" s="290"/>
      <c r="AA4" s="290"/>
      <c r="AB4" s="290"/>
      <c r="AC4" s="290"/>
      <c r="AD4" s="290"/>
      <c r="AE4" s="290"/>
      <c r="AF4" s="290"/>
      <c r="AG4" s="290"/>
      <c r="AH4" s="294"/>
      <c r="AI4" s="295"/>
      <c r="AJ4" s="295"/>
      <c r="AK4" s="295"/>
      <c r="AL4" s="295"/>
      <c r="AM4" s="295"/>
      <c r="AN4" s="295"/>
      <c r="AO4" s="295"/>
      <c r="AP4" s="210"/>
      <c r="AQ4" s="210"/>
      <c r="AR4" s="187"/>
      <c r="AS4" s="187"/>
      <c r="AT4" s="187"/>
      <c r="AU4" s="291"/>
      <c r="AV4" s="291"/>
      <c r="AW4" s="291"/>
      <c r="AX4" s="291"/>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299" t="s">
        <v>276</v>
      </c>
      <c r="D5" s="300"/>
      <c r="E5" s="301"/>
      <c r="F5" s="302"/>
      <c r="G5" s="301"/>
      <c r="H5" s="302"/>
      <c r="I5" s="303"/>
      <c r="J5" s="290"/>
      <c r="K5" s="149"/>
      <c r="L5" s="149"/>
      <c r="M5" s="149"/>
      <c r="N5" s="149"/>
      <c r="O5" s="290"/>
      <c r="P5" s="290"/>
      <c r="Q5" s="290"/>
      <c r="R5" s="290"/>
      <c r="S5" s="290"/>
      <c r="T5" s="290"/>
      <c r="U5" s="290"/>
      <c r="V5" s="290"/>
      <c r="W5" s="290"/>
      <c r="X5" s="290"/>
      <c r="Y5" s="294"/>
      <c r="Z5" s="290"/>
      <c r="AA5" s="290"/>
      <c r="AB5" s="290"/>
      <c r="AC5" s="290"/>
      <c r="AD5" s="290"/>
      <c r="AE5" s="290"/>
      <c r="AF5" s="290"/>
      <c r="AG5" s="290"/>
      <c r="AH5" s="294"/>
      <c r="AI5" s="295"/>
      <c r="AJ5" s="295"/>
      <c r="AK5" s="295"/>
      <c r="AL5" s="295"/>
      <c r="AM5" s="295"/>
      <c r="AN5" s="295"/>
      <c r="AO5" s="295"/>
      <c r="AP5" s="210"/>
      <c r="AQ5" s="210"/>
      <c r="AR5" s="187"/>
      <c r="AS5" s="187"/>
      <c r="AT5" s="187"/>
      <c r="AU5" s="291"/>
      <c r="AV5" s="291"/>
      <c r="AW5" s="291"/>
      <c r="AX5" s="291"/>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04"/>
      <c r="C6" s="305" t="s">
        <v>277</v>
      </c>
      <c r="D6" s="300"/>
      <c r="E6" s="301"/>
      <c r="F6" s="302"/>
      <c r="G6" s="301"/>
      <c r="H6" s="306"/>
      <c r="I6" s="303"/>
      <c r="J6" s="290"/>
      <c r="K6" s="149"/>
      <c r="L6" s="149"/>
      <c r="M6" s="149"/>
      <c r="N6" s="149"/>
      <c r="O6" s="290"/>
      <c r="P6" s="290"/>
      <c r="Q6" s="290"/>
      <c r="R6" s="290"/>
      <c r="S6" s="290"/>
      <c r="T6" s="290"/>
      <c r="U6" s="290"/>
      <c r="V6" s="290"/>
      <c r="W6" s="290"/>
      <c r="X6" s="290"/>
      <c r="Y6" s="294"/>
      <c r="Z6" s="290"/>
      <c r="AA6" s="290"/>
      <c r="AB6" s="290"/>
      <c r="AC6" s="290"/>
      <c r="AD6" s="290"/>
      <c r="AE6" s="290"/>
      <c r="AF6" s="290"/>
      <c r="AG6" s="290"/>
      <c r="AH6" s="294"/>
      <c r="AI6" s="295"/>
      <c r="AJ6" s="295"/>
      <c r="AK6" s="295"/>
      <c r="AL6" s="295"/>
      <c r="AM6" s="295"/>
      <c r="AN6" s="295"/>
      <c r="AO6" s="295"/>
      <c r="AP6" s="210"/>
      <c r="AQ6" s="210"/>
      <c r="AR6" s="187"/>
      <c r="AS6" s="187"/>
      <c r="AT6" s="187"/>
      <c r="AU6" s="291"/>
      <c r="AV6" s="291"/>
      <c r="AW6" s="291"/>
      <c r="AX6" s="291"/>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04"/>
      <c r="C7" s="307"/>
      <c r="D7" s="300"/>
      <c r="E7" s="301"/>
      <c r="F7" s="306"/>
      <c r="G7" s="301"/>
      <c r="H7" s="306"/>
      <c r="I7" s="290"/>
      <c r="J7" s="290"/>
      <c r="K7" s="149"/>
      <c r="L7" s="149"/>
      <c r="M7" s="149"/>
      <c r="N7" s="149"/>
      <c r="O7" s="290"/>
      <c r="P7" s="290"/>
      <c r="Q7" s="290"/>
      <c r="R7" s="290"/>
      <c r="S7" s="290"/>
      <c r="T7" s="290"/>
      <c r="U7" s="290"/>
      <c r="V7" s="290"/>
      <c r="W7" s="290"/>
      <c r="X7" s="290"/>
      <c r="Y7" s="290"/>
      <c r="Z7" s="290"/>
      <c r="AA7" s="290"/>
      <c r="AB7" s="290"/>
      <c r="AC7" s="290"/>
      <c r="AD7" s="290"/>
      <c r="AE7" s="290"/>
      <c r="AF7" s="290"/>
      <c r="AG7" s="290"/>
      <c r="AH7" s="290"/>
      <c r="AI7" s="207"/>
      <c r="AJ7" s="210"/>
      <c r="AK7" s="210"/>
      <c r="AL7" s="210"/>
      <c r="AM7" s="210"/>
      <c r="AN7" s="210"/>
      <c r="AO7" s="210"/>
      <c r="AP7" s="210"/>
      <c r="AQ7" s="210"/>
      <c r="AR7" s="187"/>
      <c r="AS7" s="187"/>
      <c r="AT7" s="187"/>
      <c r="AU7" s="291"/>
      <c r="AV7" s="291"/>
      <c r="AW7" s="291"/>
      <c r="AX7" s="291"/>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08"/>
      <c r="D8" s="303"/>
      <c r="E8" s="303"/>
      <c r="F8" s="303"/>
      <c r="G8" s="303"/>
      <c r="H8" s="303"/>
      <c r="I8" s="303"/>
      <c r="J8" s="303"/>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291"/>
      <c r="AV8" s="291"/>
      <c r="AW8" s="291"/>
      <c r="AX8" s="291"/>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03"/>
      <c r="D9" s="303"/>
      <c r="E9" s="303"/>
      <c r="F9" s="303"/>
      <c r="G9" s="303"/>
      <c r="H9" s="303"/>
      <c r="I9" s="303"/>
      <c r="J9" s="303"/>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291"/>
      <c r="AV9" s="291"/>
      <c r="AW9" s="291"/>
      <c r="AX9" s="291"/>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03"/>
      <c r="D10" s="303"/>
      <c r="E10" s="309"/>
      <c r="F10" s="303"/>
      <c r="G10" s="303"/>
      <c r="H10" s="303"/>
      <c r="I10" s="303"/>
      <c r="J10" s="303"/>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291"/>
      <c r="AV10" s="291"/>
      <c r="AW10" s="291"/>
      <c r="AX10" s="291"/>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03"/>
      <c r="D11" s="303"/>
      <c r="E11" s="303"/>
      <c r="F11" s="303"/>
      <c r="G11" s="303"/>
      <c r="H11" s="303"/>
      <c r="I11" s="303"/>
      <c r="J11" s="303"/>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291"/>
      <c r="AV11" s="291"/>
      <c r="AW11" s="291"/>
      <c r="AX11" s="291"/>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291"/>
      <c r="AV12" s="291"/>
      <c r="AW12" s="291"/>
      <c r="AX12" s="291"/>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291"/>
      <c r="AS13" s="291"/>
      <c r="AT13" s="310"/>
      <c r="AU13" s="310"/>
      <c r="AV13" s="310"/>
      <c r="AW13" s="310"/>
      <c r="AX13" s="310"/>
      <c r="AY13" s="310"/>
      <c r="AZ13" s="187"/>
      <c r="BA13" s="187"/>
      <c r="BB13" s="187"/>
      <c r="BC13" s="187"/>
      <c r="BD13" s="187"/>
      <c r="BE13" s="187"/>
      <c r="BF13" s="187"/>
      <c r="BG13" s="187"/>
      <c r="BH13" s="187"/>
      <c r="BI13" s="187"/>
    </row>
    <row r="14" spans="1:121" ht="18.75" customHeight="1">
      <c r="A14" s="151"/>
      <c r="B14" s="311">
        <f>INDEX($AZ$44:$BC$54,MATCH(B16,$AY$44:$AY$54,0),MATCH($C$6,$AZ$43:$BC$43,0))</f>
        <v>2036</v>
      </c>
      <c r="C14" s="312">
        <f>INDEX($AZ$28:$BC$38,MATCH(B16,$AY$28:$AY$38,0),MATCH($C$6,$AZ$27:$BC$27,0))</f>
        <v>0.4</v>
      </c>
      <c r="D14" s="313">
        <v>2014</v>
      </c>
      <c r="E14" s="314">
        <v>2016</v>
      </c>
      <c r="F14" s="314">
        <v>2018</v>
      </c>
      <c r="G14" s="314">
        <v>2020</v>
      </c>
      <c r="H14" s="314">
        <v>2022</v>
      </c>
      <c r="I14" s="314">
        <v>2024</v>
      </c>
      <c r="J14" s="314">
        <v>2026</v>
      </c>
      <c r="K14" s="314">
        <v>2028</v>
      </c>
      <c r="L14" s="314">
        <v>2030</v>
      </c>
      <c r="M14" s="314">
        <v>2032</v>
      </c>
      <c r="N14" s="314">
        <v>2034</v>
      </c>
      <c r="O14" s="314">
        <v>2036</v>
      </c>
      <c r="P14" s="314">
        <v>2038</v>
      </c>
      <c r="Q14" s="314">
        <v>2040</v>
      </c>
      <c r="R14" s="314">
        <v>2042</v>
      </c>
      <c r="S14" s="314">
        <v>2044</v>
      </c>
      <c r="T14" s="314">
        <v>2046</v>
      </c>
      <c r="U14" s="314">
        <v>2048</v>
      </c>
      <c r="V14" s="315">
        <v>2050</v>
      </c>
      <c r="W14" s="133"/>
      <c r="X14" s="311">
        <f>INDEX($AZ$44:$BC$54,MATCH(X16,$AY$44:$AY$54,0),MATCH($C$6,$AZ$43:$BC$43,0))</f>
        <v>2036</v>
      </c>
      <c r="Y14" s="312">
        <f>INDEX($AZ$28:$BC$38,MATCH(X16,$AY$28:$AY$38,0),MATCH($C$6,$AZ$27:$BC$27,0))</f>
        <v>0.27</v>
      </c>
      <c r="Z14" s="313">
        <v>2014</v>
      </c>
      <c r="AA14" s="314">
        <v>2016</v>
      </c>
      <c r="AB14" s="314">
        <v>2018</v>
      </c>
      <c r="AC14" s="314">
        <v>2020</v>
      </c>
      <c r="AD14" s="314">
        <v>2022</v>
      </c>
      <c r="AE14" s="314">
        <v>2024</v>
      </c>
      <c r="AF14" s="314">
        <v>2026</v>
      </c>
      <c r="AG14" s="314">
        <v>2028</v>
      </c>
      <c r="AH14" s="314">
        <v>2030</v>
      </c>
      <c r="AI14" s="314">
        <v>2032</v>
      </c>
      <c r="AJ14" s="314">
        <v>2034</v>
      </c>
      <c r="AK14" s="314">
        <v>2036</v>
      </c>
      <c r="AL14" s="314">
        <v>2038</v>
      </c>
      <c r="AM14" s="314">
        <v>2040</v>
      </c>
      <c r="AN14" s="314">
        <v>2042</v>
      </c>
      <c r="AO14" s="314">
        <v>2044</v>
      </c>
      <c r="AP14" s="314">
        <v>2046</v>
      </c>
      <c r="AQ14" s="314">
        <v>2048</v>
      </c>
      <c r="AR14" s="315">
        <v>2050</v>
      </c>
      <c r="AS14" s="187"/>
      <c r="AT14" s="310"/>
      <c r="AU14" s="310"/>
      <c r="AV14" s="310"/>
      <c r="AW14" s="310"/>
      <c r="AX14" s="310"/>
      <c r="AY14" s="310"/>
      <c r="AZ14" s="187"/>
      <c r="BA14" s="187"/>
      <c r="BB14" s="187"/>
      <c r="BC14" s="187"/>
      <c r="BD14" s="187"/>
      <c r="BE14" s="187"/>
      <c r="BF14" s="187"/>
    </row>
    <row r="15" spans="1:121" ht="19.5" customHeight="1">
      <c r="A15" s="151"/>
      <c r="B15" s="316"/>
      <c r="C15" s="317" t="s">
        <v>278</v>
      </c>
      <c r="D15" s="318">
        <v>10045.208063126309</v>
      </c>
      <c r="E15" s="319">
        <v>9679.9277699217164</v>
      </c>
      <c r="F15" s="319">
        <v>9314.6474767171239</v>
      </c>
      <c r="G15" s="319">
        <v>8949.3671835125315</v>
      </c>
      <c r="H15" s="319">
        <v>8584.086890307939</v>
      </c>
      <c r="I15" s="319">
        <v>8218.8065971033466</v>
      </c>
      <c r="J15" s="319">
        <v>7853.5263038987532</v>
      </c>
      <c r="K15" s="319">
        <v>7488.2460106941598</v>
      </c>
      <c r="L15" s="319">
        <v>7122.9657174895665</v>
      </c>
      <c r="M15" s="319">
        <v>6757.6854242849731</v>
      </c>
      <c r="N15" s="319">
        <v>6392.4051310803798</v>
      </c>
      <c r="O15" s="319">
        <v>6027.1248378757864</v>
      </c>
      <c r="P15" s="319">
        <v>6027.1248378757864</v>
      </c>
      <c r="Q15" s="319">
        <v>6027.1248378757864</v>
      </c>
      <c r="R15" s="319">
        <v>6027.1248378757864</v>
      </c>
      <c r="S15" s="319">
        <v>6027.1248378757864</v>
      </c>
      <c r="T15" s="319">
        <v>6027.1248378757864</v>
      </c>
      <c r="U15" s="319">
        <v>6027.1248378757864</v>
      </c>
      <c r="V15" s="320">
        <v>6027.1248378757864</v>
      </c>
      <c r="W15" s="321"/>
      <c r="X15" s="316"/>
      <c r="Y15" s="317" t="s">
        <v>278</v>
      </c>
      <c r="Z15" s="318">
        <v>3524.9265206765594</v>
      </c>
      <c r="AA15" s="319">
        <v>3438.4055969872256</v>
      </c>
      <c r="AB15" s="319">
        <v>3351.8846732978918</v>
      </c>
      <c r="AC15" s="319">
        <v>3265.363749608558</v>
      </c>
      <c r="AD15" s="319">
        <v>3178.8428259192242</v>
      </c>
      <c r="AE15" s="319">
        <v>3092.3219022298904</v>
      </c>
      <c r="AF15" s="319">
        <v>3005.8009785405566</v>
      </c>
      <c r="AG15" s="319">
        <v>2919.2800548512228</v>
      </c>
      <c r="AH15" s="319">
        <v>2832.7591311618889</v>
      </c>
      <c r="AI15" s="319">
        <v>2746.2382074725551</v>
      </c>
      <c r="AJ15" s="319">
        <v>2659.7172837832213</v>
      </c>
      <c r="AK15" s="319">
        <v>2573.1963600938875</v>
      </c>
      <c r="AL15" s="319">
        <v>2573.1963600938875</v>
      </c>
      <c r="AM15" s="319">
        <v>2573.1963600938875</v>
      </c>
      <c r="AN15" s="319">
        <v>2573.1963600938875</v>
      </c>
      <c r="AO15" s="319">
        <v>2573.1963600938875</v>
      </c>
      <c r="AP15" s="319">
        <v>2573.1963600938875</v>
      </c>
      <c r="AQ15" s="319">
        <v>2573.1963600938875</v>
      </c>
      <c r="AR15" s="320">
        <v>2573.1963600938875</v>
      </c>
      <c r="AS15" s="187"/>
      <c r="AT15" s="310"/>
      <c r="AU15" s="310"/>
      <c r="AV15" s="310"/>
      <c r="AW15" s="310"/>
      <c r="AX15" s="310"/>
      <c r="AY15" s="310"/>
      <c r="AZ15" s="187"/>
      <c r="BA15" s="187"/>
      <c r="BB15" s="187"/>
      <c r="BC15" s="187"/>
      <c r="BD15" s="187"/>
      <c r="BE15" s="187"/>
      <c r="BF15" s="187"/>
    </row>
    <row r="16" spans="1:121" ht="20.25" customHeight="1">
      <c r="A16" s="151"/>
      <c r="B16" s="322" t="s">
        <v>279</v>
      </c>
      <c r="C16" s="177" t="s">
        <v>280</v>
      </c>
      <c r="D16" s="323">
        <v>45.194000000000003</v>
      </c>
      <c r="E16" s="324">
        <v>45.194000000000003</v>
      </c>
      <c r="F16" s="324">
        <v>45.194000000000003</v>
      </c>
      <c r="G16" s="324">
        <v>45.194000000000003</v>
      </c>
      <c r="H16" s="324">
        <v>45.194000000000003</v>
      </c>
      <c r="I16" s="324">
        <v>45.194000000000003</v>
      </c>
      <c r="J16" s="324">
        <v>45.194000000000003</v>
      </c>
      <c r="K16" s="324">
        <v>45.194000000000003</v>
      </c>
      <c r="L16" s="324">
        <v>45.194000000000003</v>
      </c>
      <c r="M16" s="324">
        <v>45.194000000000003</v>
      </c>
      <c r="N16" s="324">
        <v>45.194000000000003</v>
      </c>
      <c r="O16" s="324">
        <v>45.194000000000003</v>
      </c>
      <c r="P16" s="324">
        <v>45.194000000000003</v>
      </c>
      <c r="Q16" s="324">
        <v>45.194000000000003</v>
      </c>
      <c r="R16" s="324">
        <v>45.194000000000003</v>
      </c>
      <c r="S16" s="324">
        <v>45.194000000000003</v>
      </c>
      <c r="T16" s="324">
        <v>45.194000000000003</v>
      </c>
      <c r="U16" s="324">
        <v>45.194000000000003</v>
      </c>
      <c r="V16" s="325">
        <v>45.194000000000003</v>
      </c>
      <c r="W16" s="149"/>
      <c r="X16" s="322" t="s">
        <v>281</v>
      </c>
      <c r="Y16" s="177" t="s">
        <v>280</v>
      </c>
      <c r="Z16" s="323">
        <v>41.728999999999999</v>
      </c>
      <c r="AA16" s="324">
        <v>41.728999999999999</v>
      </c>
      <c r="AB16" s="324">
        <v>41.728999999999999</v>
      </c>
      <c r="AC16" s="324">
        <v>41.728999999999999</v>
      </c>
      <c r="AD16" s="324">
        <v>41.728999999999999</v>
      </c>
      <c r="AE16" s="324">
        <v>41.728999999999999</v>
      </c>
      <c r="AF16" s="324">
        <v>41.728999999999999</v>
      </c>
      <c r="AG16" s="324">
        <v>41.728999999999999</v>
      </c>
      <c r="AH16" s="324">
        <v>41.728999999999999</v>
      </c>
      <c r="AI16" s="324">
        <v>41.728999999999999</v>
      </c>
      <c r="AJ16" s="324">
        <v>41.728999999999999</v>
      </c>
      <c r="AK16" s="324">
        <v>41.728999999999999</v>
      </c>
      <c r="AL16" s="324">
        <v>41.728999999999999</v>
      </c>
      <c r="AM16" s="324">
        <v>41.728999999999999</v>
      </c>
      <c r="AN16" s="324">
        <v>41.728999999999999</v>
      </c>
      <c r="AO16" s="324">
        <v>41.728999999999999</v>
      </c>
      <c r="AP16" s="324">
        <v>41.728999999999999</v>
      </c>
      <c r="AQ16" s="324">
        <v>41.728999999999999</v>
      </c>
      <c r="AR16" s="325">
        <v>41.728999999999999</v>
      </c>
      <c r="AS16" s="187"/>
      <c r="AT16" s="310"/>
      <c r="AU16" s="310"/>
      <c r="AV16" s="310"/>
      <c r="AW16" s="310"/>
      <c r="AX16" s="310"/>
      <c r="AY16" s="310"/>
      <c r="AZ16" s="187"/>
      <c r="BA16" s="187"/>
      <c r="BB16" s="187"/>
      <c r="BC16" s="187"/>
      <c r="BD16" s="187"/>
      <c r="BE16" s="187"/>
      <c r="BF16" s="187"/>
    </row>
    <row r="17" spans="1:62" ht="20.25" customHeight="1">
      <c r="A17" s="151"/>
      <c r="B17" s="326" t="s">
        <v>282</v>
      </c>
      <c r="C17" s="177" t="s">
        <v>283</v>
      </c>
      <c r="D17" s="323">
        <v>0</v>
      </c>
      <c r="E17" s="324">
        <v>0</v>
      </c>
      <c r="F17" s="324">
        <v>0</v>
      </c>
      <c r="G17" s="324">
        <v>0</v>
      </c>
      <c r="H17" s="324">
        <v>0</v>
      </c>
      <c r="I17" s="324">
        <v>0</v>
      </c>
      <c r="J17" s="324">
        <v>0</v>
      </c>
      <c r="K17" s="324">
        <v>0</v>
      </c>
      <c r="L17" s="324">
        <v>0</v>
      </c>
      <c r="M17" s="324">
        <v>0</v>
      </c>
      <c r="N17" s="324">
        <v>0</v>
      </c>
      <c r="O17" s="324">
        <v>0</v>
      </c>
      <c r="P17" s="324">
        <v>0</v>
      </c>
      <c r="Q17" s="324">
        <v>0</v>
      </c>
      <c r="R17" s="324">
        <v>0</v>
      </c>
      <c r="S17" s="324">
        <v>0</v>
      </c>
      <c r="T17" s="324">
        <v>0</v>
      </c>
      <c r="U17" s="324">
        <v>0</v>
      </c>
      <c r="V17" s="325">
        <v>0</v>
      </c>
      <c r="W17" s="149"/>
      <c r="X17" s="326" t="s">
        <v>282</v>
      </c>
      <c r="Y17" s="177" t="s">
        <v>283</v>
      </c>
      <c r="Z17" s="323">
        <v>0</v>
      </c>
      <c r="AA17" s="324">
        <v>0</v>
      </c>
      <c r="AB17" s="324">
        <v>0</v>
      </c>
      <c r="AC17" s="324">
        <v>0</v>
      </c>
      <c r="AD17" s="324">
        <v>0</v>
      </c>
      <c r="AE17" s="324">
        <v>0</v>
      </c>
      <c r="AF17" s="324">
        <v>0</v>
      </c>
      <c r="AG17" s="324">
        <v>0</v>
      </c>
      <c r="AH17" s="324">
        <v>0</v>
      </c>
      <c r="AI17" s="324">
        <v>0</v>
      </c>
      <c r="AJ17" s="324">
        <v>0</v>
      </c>
      <c r="AK17" s="324">
        <v>0</v>
      </c>
      <c r="AL17" s="324">
        <v>0</v>
      </c>
      <c r="AM17" s="324">
        <v>0</v>
      </c>
      <c r="AN17" s="324">
        <v>0</v>
      </c>
      <c r="AO17" s="324">
        <v>0</v>
      </c>
      <c r="AP17" s="324">
        <v>0</v>
      </c>
      <c r="AQ17" s="324">
        <v>0</v>
      </c>
      <c r="AR17" s="325">
        <v>0</v>
      </c>
      <c r="AS17" s="187"/>
      <c r="AT17" s="310"/>
      <c r="AU17" s="310"/>
      <c r="AV17" s="310"/>
      <c r="AW17" s="310"/>
      <c r="AX17" s="310"/>
      <c r="AY17" s="310"/>
      <c r="AZ17" s="187"/>
      <c r="BA17" s="187"/>
      <c r="BB17" s="187"/>
      <c r="BC17" s="187"/>
      <c r="BD17" s="187"/>
      <c r="BE17" s="187"/>
      <c r="BF17" s="187"/>
    </row>
    <row r="18" spans="1:62" ht="14.25" customHeight="1">
      <c r="A18" s="151"/>
      <c r="B18" s="327"/>
      <c r="C18" s="177" t="s">
        <v>284</v>
      </c>
      <c r="D18" s="328">
        <v>20</v>
      </c>
      <c r="E18" s="324">
        <v>20</v>
      </c>
      <c r="F18" s="324">
        <v>20</v>
      </c>
      <c r="G18" s="324">
        <v>20</v>
      </c>
      <c r="H18" s="324">
        <v>20</v>
      </c>
      <c r="I18" s="324">
        <v>20</v>
      </c>
      <c r="J18" s="324">
        <v>20</v>
      </c>
      <c r="K18" s="324">
        <v>20</v>
      </c>
      <c r="L18" s="324">
        <v>20</v>
      </c>
      <c r="M18" s="324">
        <v>20</v>
      </c>
      <c r="N18" s="324">
        <v>20</v>
      </c>
      <c r="O18" s="324">
        <v>20</v>
      </c>
      <c r="P18" s="324">
        <v>20</v>
      </c>
      <c r="Q18" s="324">
        <v>20</v>
      </c>
      <c r="R18" s="324">
        <v>20</v>
      </c>
      <c r="S18" s="324">
        <v>20</v>
      </c>
      <c r="T18" s="324">
        <v>20</v>
      </c>
      <c r="U18" s="324">
        <v>20</v>
      </c>
      <c r="V18" s="325">
        <v>20</v>
      </c>
      <c r="W18" s="149"/>
      <c r="X18" s="327"/>
      <c r="Y18" s="177" t="s">
        <v>284</v>
      </c>
      <c r="Z18" s="328">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291"/>
      <c r="AT18" s="310"/>
      <c r="AU18" s="310"/>
      <c r="AV18" s="310"/>
      <c r="AW18" s="310"/>
      <c r="AX18" s="310"/>
      <c r="AY18" s="310"/>
      <c r="AZ18" s="187"/>
      <c r="BA18" s="187"/>
      <c r="BB18" s="187"/>
      <c r="BC18" s="187"/>
      <c r="BD18" s="187"/>
      <c r="BE18" s="187"/>
      <c r="BF18" s="187"/>
    </row>
    <row r="19" spans="1:62" ht="18.75" customHeight="1" thickBot="1">
      <c r="A19" s="149"/>
      <c r="B19" s="329"/>
      <c r="C19" s="330" t="s">
        <v>285</v>
      </c>
      <c r="D19" s="331">
        <v>210.79856607660673</v>
      </c>
      <c r="E19" s="332">
        <v>210.79856607660673</v>
      </c>
      <c r="F19" s="332">
        <v>210.79856607660673</v>
      </c>
      <c r="G19" s="332">
        <v>210.79856607660673</v>
      </c>
      <c r="H19" s="332">
        <v>210.79856607660673</v>
      </c>
      <c r="I19" s="332">
        <v>210.79856607660673</v>
      </c>
      <c r="J19" s="332">
        <v>210.79856607660673</v>
      </c>
      <c r="K19" s="332">
        <v>210.79856607660673</v>
      </c>
      <c r="L19" s="332">
        <v>210.79856607660673</v>
      </c>
      <c r="M19" s="332">
        <v>210.79856607660673</v>
      </c>
      <c r="N19" s="332">
        <v>210.79856607660673</v>
      </c>
      <c r="O19" s="332">
        <v>210.79856607660673</v>
      </c>
      <c r="P19" s="332">
        <v>210.79856607660673</v>
      </c>
      <c r="Q19" s="332">
        <v>210.79856607660673</v>
      </c>
      <c r="R19" s="332">
        <v>210.79856607660673</v>
      </c>
      <c r="S19" s="332">
        <v>210.79856607660673</v>
      </c>
      <c r="T19" s="332">
        <v>210.79856607660673</v>
      </c>
      <c r="U19" s="332">
        <v>210.79856607660673</v>
      </c>
      <c r="V19" s="333">
        <v>210.79856607660673</v>
      </c>
      <c r="W19" s="149"/>
      <c r="X19" s="329"/>
      <c r="Y19" s="330" t="s">
        <v>285</v>
      </c>
      <c r="Z19" s="331">
        <v>10.757999999999999</v>
      </c>
      <c r="AA19" s="332">
        <v>10.757999999999999</v>
      </c>
      <c r="AB19" s="332">
        <v>10.757999999999999</v>
      </c>
      <c r="AC19" s="332">
        <v>10.757999999999999</v>
      </c>
      <c r="AD19" s="332">
        <v>10.757999999999999</v>
      </c>
      <c r="AE19" s="332">
        <v>10.757999999999999</v>
      </c>
      <c r="AF19" s="332">
        <v>10.757999999999999</v>
      </c>
      <c r="AG19" s="332">
        <v>10.757999999999999</v>
      </c>
      <c r="AH19" s="332">
        <v>10.757999999999999</v>
      </c>
      <c r="AI19" s="332">
        <v>10.757999999999999</v>
      </c>
      <c r="AJ19" s="332">
        <v>10.757999999999999</v>
      </c>
      <c r="AK19" s="332">
        <v>10.757999999999999</v>
      </c>
      <c r="AL19" s="332">
        <v>10.757999999999999</v>
      </c>
      <c r="AM19" s="332">
        <v>10.757999999999999</v>
      </c>
      <c r="AN19" s="332">
        <v>10.757999999999999</v>
      </c>
      <c r="AO19" s="332">
        <v>10.757999999999999</v>
      </c>
      <c r="AP19" s="332">
        <v>10.757999999999999</v>
      </c>
      <c r="AQ19" s="332">
        <v>10.757999999999999</v>
      </c>
      <c r="AR19" s="333">
        <v>10.757999999999999</v>
      </c>
      <c r="AS19" s="310"/>
      <c r="AT19" s="310"/>
      <c r="AU19" s="310"/>
      <c r="AV19" s="310"/>
      <c r="AW19" s="310"/>
      <c r="AX19" s="310"/>
      <c r="AY19" s="310"/>
      <c r="AZ19" s="334"/>
      <c r="BA19" s="187"/>
      <c r="BB19" s="187"/>
      <c r="BC19" s="187"/>
      <c r="BD19" s="187"/>
      <c r="BE19" s="187"/>
      <c r="BF19" s="187"/>
      <c r="BG19" s="187"/>
      <c r="BH19" s="187"/>
    </row>
    <row r="20" spans="1:62" ht="15" thickBot="1">
      <c r="A20" s="149"/>
      <c r="B20" s="149"/>
      <c r="C20" s="335"/>
      <c r="D20" s="336"/>
      <c r="E20" s="336"/>
      <c r="F20" s="336"/>
      <c r="G20" s="336"/>
      <c r="H20" s="336"/>
      <c r="I20" s="336"/>
      <c r="J20" s="336"/>
      <c r="K20" s="336"/>
      <c r="L20" s="336"/>
      <c r="M20" s="336"/>
      <c r="N20" s="336"/>
      <c r="O20" s="336"/>
      <c r="P20" s="336"/>
      <c r="Q20" s="336"/>
      <c r="R20" s="336"/>
      <c r="S20" s="336"/>
      <c r="T20" s="336"/>
      <c r="U20" s="336"/>
      <c r="V20" s="336"/>
      <c r="W20" s="336"/>
      <c r="X20" s="336"/>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10"/>
      <c r="AU20" s="310"/>
      <c r="AV20" s="310"/>
      <c r="AW20" s="310"/>
      <c r="AX20" s="310"/>
      <c r="AY20" s="310"/>
      <c r="AZ20" s="337"/>
      <c r="BA20" s="338"/>
      <c r="BB20" s="334"/>
      <c r="BC20" s="187"/>
      <c r="BD20" s="187"/>
      <c r="BE20" s="187"/>
      <c r="BF20" s="187"/>
      <c r="BG20" s="187"/>
      <c r="BH20" s="187"/>
      <c r="BI20" s="187"/>
      <c r="BJ20" s="187"/>
    </row>
    <row r="21" spans="1:62" ht="15">
      <c r="A21" s="149"/>
      <c r="B21" s="311">
        <f>INDEX($AZ$44:$BC$54,MATCH(B23,$AY$44:$AY$54,0),MATCH($C$6,$AZ$43:$BC$43,0))</f>
        <v>2036</v>
      </c>
      <c r="C21" s="312">
        <f>INDEX($AZ$28:$BC$38,MATCH(B23,$AY$28:$AY$38,0),MATCH($C$6,$AZ$27:$BC$27,0))</f>
        <v>0.4</v>
      </c>
      <c r="D21" s="313">
        <v>2014</v>
      </c>
      <c r="E21" s="314">
        <v>2016</v>
      </c>
      <c r="F21" s="314">
        <v>2018</v>
      </c>
      <c r="G21" s="314">
        <v>2020</v>
      </c>
      <c r="H21" s="314">
        <v>2022</v>
      </c>
      <c r="I21" s="314">
        <v>2024</v>
      </c>
      <c r="J21" s="314">
        <v>2026</v>
      </c>
      <c r="K21" s="314">
        <v>2028</v>
      </c>
      <c r="L21" s="314">
        <v>2030</v>
      </c>
      <c r="M21" s="314">
        <v>2032</v>
      </c>
      <c r="N21" s="314">
        <v>2034</v>
      </c>
      <c r="O21" s="314">
        <v>2036</v>
      </c>
      <c r="P21" s="314">
        <v>2038</v>
      </c>
      <c r="Q21" s="314">
        <v>2040</v>
      </c>
      <c r="R21" s="314">
        <v>2042</v>
      </c>
      <c r="S21" s="314">
        <v>2044</v>
      </c>
      <c r="T21" s="314">
        <v>2046</v>
      </c>
      <c r="U21" s="314">
        <v>2048</v>
      </c>
      <c r="V21" s="315">
        <v>2050</v>
      </c>
      <c r="W21" s="149"/>
      <c r="X21" s="311">
        <f>INDEX($AZ$44:$BC$54,MATCH(X23,$AY$44:$AY$54,0),MATCH($C$6,$AZ$43:$BC$43,0))</f>
        <v>2036</v>
      </c>
      <c r="Y21" s="312">
        <f>INDEX($AZ$28:$BC$38,MATCH(X23,$AY$28:$AY$38,0),MATCH($C$6,$AZ$27:$BC$27,0))</f>
        <v>0.21</v>
      </c>
      <c r="Z21" s="313">
        <v>2014</v>
      </c>
      <c r="AA21" s="314">
        <v>2016</v>
      </c>
      <c r="AB21" s="314">
        <v>2018</v>
      </c>
      <c r="AC21" s="314">
        <v>2020</v>
      </c>
      <c r="AD21" s="314">
        <v>2022</v>
      </c>
      <c r="AE21" s="314">
        <v>2024</v>
      </c>
      <c r="AF21" s="314">
        <v>2026</v>
      </c>
      <c r="AG21" s="314">
        <v>2028</v>
      </c>
      <c r="AH21" s="314">
        <v>2030</v>
      </c>
      <c r="AI21" s="314">
        <v>2032</v>
      </c>
      <c r="AJ21" s="314">
        <v>2034</v>
      </c>
      <c r="AK21" s="314">
        <v>2036</v>
      </c>
      <c r="AL21" s="314">
        <v>2038</v>
      </c>
      <c r="AM21" s="314">
        <v>2040</v>
      </c>
      <c r="AN21" s="314">
        <v>2042</v>
      </c>
      <c r="AO21" s="314">
        <v>2044</v>
      </c>
      <c r="AP21" s="314">
        <v>2046</v>
      </c>
      <c r="AQ21" s="314">
        <v>2048</v>
      </c>
      <c r="AR21" s="315">
        <v>2050</v>
      </c>
      <c r="AS21" s="187"/>
      <c r="AT21" s="310"/>
      <c r="AU21" s="310"/>
      <c r="AV21" s="310"/>
      <c r="AW21" s="310"/>
      <c r="AX21" s="310"/>
      <c r="AY21" s="310"/>
      <c r="AZ21" s="337"/>
      <c r="BA21" s="338"/>
      <c r="BB21" s="334"/>
      <c r="BC21" s="187"/>
      <c r="BD21" s="187"/>
      <c r="BE21" s="187"/>
      <c r="BF21" s="187"/>
      <c r="BG21" s="187"/>
      <c r="BH21" s="187"/>
      <c r="BI21" s="187"/>
      <c r="BJ21" s="187"/>
    </row>
    <row r="22" spans="1:62" ht="15">
      <c r="A22" s="149"/>
      <c r="B22" s="316"/>
      <c r="C22" s="317" t="s">
        <v>278</v>
      </c>
      <c r="D22" s="318">
        <v>7785</v>
      </c>
      <c r="E22" s="319">
        <v>7501.909090909091</v>
      </c>
      <c r="F22" s="319">
        <v>7218.818181818182</v>
      </c>
      <c r="G22" s="319">
        <v>6935.727272727273</v>
      </c>
      <c r="H22" s="319">
        <v>6652.636363636364</v>
      </c>
      <c r="I22" s="319">
        <v>6369.545454545455</v>
      </c>
      <c r="J22" s="319">
        <v>6086.454545454546</v>
      </c>
      <c r="K22" s="319">
        <v>5803.3636363636369</v>
      </c>
      <c r="L22" s="319">
        <v>5520.2727272727279</v>
      </c>
      <c r="M22" s="319">
        <v>5237.1818181818189</v>
      </c>
      <c r="N22" s="319">
        <v>4954.0909090909099</v>
      </c>
      <c r="O22" s="319">
        <v>4671.0000000000009</v>
      </c>
      <c r="P22" s="319">
        <v>4671.0000000000009</v>
      </c>
      <c r="Q22" s="319">
        <v>4671.0000000000009</v>
      </c>
      <c r="R22" s="319">
        <v>4671.0000000000009</v>
      </c>
      <c r="S22" s="319">
        <v>4671.0000000000009</v>
      </c>
      <c r="T22" s="319">
        <v>4671.0000000000009</v>
      </c>
      <c r="U22" s="319">
        <v>4671.0000000000009</v>
      </c>
      <c r="V22" s="320">
        <v>4671.0000000000009</v>
      </c>
      <c r="W22" s="149"/>
      <c r="X22" s="316"/>
      <c r="Y22" s="317" t="s">
        <v>278</v>
      </c>
      <c r="Z22" s="318">
        <v>2960.5660862646519</v>
      </c>
      <c r="AA22" s="319">
        <v>2904.0461882541449</v>
      </c>
      <c r="AB22" s="319">
        <v>2847.526290243638</v>
      </c>
      <c r="AC22" s="319">
        <v>2791.006392233131</v>
      </c>
      <c r="AD22" s="319">
        <v>2734.4864942226241</v>
      </c>
      <c r="AE22" s="319">
        <v>2677.9665962121171</v>
      </c>
      <c r="AF22" s="319">
        <v>2621.4466982016102</v>
      </c>
      <c r="AG22" s="319">
        <v>2564.9268001911032</v>
      </c>
      <c r="AH22" s="319">
        <v>2508.4069021805963</v>
      </c>
      <c r="AI22" s="319">
        <v>2451.8870041700893</v>
      </c>
      <c r="AJ22" s="319">
        <v>2395.3671061595824</v>
      </c>
      <c r="AK22" s="319">
        <v>2338.8472081490754</v>
      </c>
      <c r="AL22" s="319">
        <v>2338.8472081490754</v>
      </c>
      <c r="AM22" s="319">
        <v>2338.8472081490754</v>
      </c>
      <c r="AN22" s="319">
        <v>2338.8472081490754</v>
      </c>
      <c r="AO22" s="319">
        <v>2338.8472081490754</v>
      </c>
      <c r="AP22" s="319">
        <v>2338.8472081490754</v>
      </c>
      <c r="AQ22" s="319">
        <v>2338.8472081490754</v>
      </c>
      <c r="AR22" s="320">
        <v>2338.8472081490754</v>
      </c>
      <c r="AS22" s="187"/>
      <c r="AT22" s="310"/>
      <c r="AU22" s="310"/>
      <c r="AV22" s="310"/>
      <c r="AW22" s="310"/>
      <c r="AX22" s="310"/>
      <c r="AY22" s="339"/>
      <c r="AZ22" s="340"/>
      <c r="BA22" s="341"/>
      <c r="BB22" s="342"/>
      <c r="BC22" s="342"/>
      <c r="BD22" s="342"/>
      <c r="BE22" s="342"/>
      <c r="BF22" s="342"/>
      <c r="BG22" s="187"/>
      <c r="BH22" s="187"/>
      <c r="BI22" s="187"/>
      <c r="BJ22" s="187"/>
    </row>
    <row r="23" spans="1:62" ht="18">
      <c r="A23" s="149"/>
      <c r="B23" s="322" t="s">
        <v>286</v>
      </c>
      <c r="C23" s="177" t="s">
        <v>280</v>
      </c>
      <c r="D23" s="323">
        <v>45.159000000000006</v>
      </c>
      <c r="E23" s="324">
        <v>45.159000000000006</v>
      </c>
      <c r="F23" s="324">
        <v>45.159000000000006</v>
      </c>
      <c r="G23" s="324">
        <v>45.159000000000006</v>
      </c>
      <c r="H23" s="324">
        <v>45.159000000000006</v>
      </c>
      <c r="I23" s="324">
        <v>45.159000000000006</v>
      </c>
      <c r="J23" s="324">
        <v>45.159000000000006</v>
      </c>
      <c r="K23" s="324">
        <v>45.159000000000006</v>
      </c>
      <c r="L23" s="324">
        <v>45.159000000000006</v>
      </c>
      <c r="M23" s="324">
        <v>45.159000000000006</v>
      </c>
      <c r="N23" s="324">
        <v>45.159000000000006</v>
      </c>
      <c r="O23" s="324">
        <v>45.159000000000006</v>
      </c>
      <c r="P23" s="324">
        <v>45.159000000000006</v>
      </c>
      <c r="Q23" s="324">
        <v>45.159000000000006</v>
      </c>
      <c r="R23" s="324">
        <v>45.159000000000006</v>
      </c>
      <c r="S23" s="324">
        <v>45.159000000000006</v>
      </c>
      <c r="T23" s="324">
        <v>45.159000000000006</v>
      </c>
      <c r="U23" s="324">
        <v>45.159000000000006</v>
      </c>
      <c r="V23" s="325">
        <v>45.159000000000006</v>
      </c>
      <c r="W23" s="149"/>
      <c r="X23" s="322" t="s">
        <v>287</v>
      </c>
      <c r="Y23" s="177" t="s">
        <v>280</v>
      </c>
      <c r="Z23" s="323">
        <v>38.228999999999999</v>
      </c>
      <c r="AA23" s="324">
        <v>38.228999999999999</v>
      </c>
      <c r="AB23" s="324">
        <v>38.228999999999999</v>
      </c>
      <c r="AC23" s="324">
        <v>38.228999999999999</v>
      </c>
      <c r="AD23" s="324">
        <v>38.228999999999999</v>
      </c>
      <c r="AE23" s="324">
        <v>38.228999999999999</v>
      </c>
      <c r="AF23" s="324">
        <v>38.228999999999999</v>
      </c>
      <c r="AG23" s="324">
        <v>38.228999999999999</v>
      </c>
      <c r="AH23" s="324">
        <v>38.228999999999999</v>
      </c>
      <c r="AI23" s="324">
        <v>38.228999999999999</v>
      </c>
      <c r="AJ23" s="324">
        <v>38.228999999999999</v>
      </c>
      <c r="AK23" s="324">
        <v>38.228999999999999</v>
      </c>
      <c r="AL23" s="324">
        <v>38.228999999999999</v>
      </c>
      <c r="AM23" s="324">
        <v>38.228999999999999</v>
      </c>
      <c r="AN23" s="324">
        <v>38.228999999999999</v>
      </c>
      <c r="AO23" s="324">
        <v>38.228999999999999</v>
      </c>
      <c r="AP23" s="324">
        <v>38.228999999999999</v>
      </c>
      <c r="AQ23" s="324">
        <v>38.228999999999999</v>
      </c>
      <c r="AR23" s="325">
        <v>38.228999999999999</v>
      </c>
      <c r="AS23" s="187"/>
      <c r="AT23" s="310"/>
      <c r="AU23" s="310"/>
      <c r="AV23" s="310"/>
      <c r="AW23" s="310"/>
      <c r="AX23" s="310"/>
      <c r="AY23" s="339"/>
      <c r="AZ23" s="343" t="s">
        <v>288</v>
      </c>
      <c r="BA23" s="341"/>
      <c r="BB23" s="342"/>
      <c r="BC23" s="342"/>
      <c r="BD23" s="342"/>
      <c r="BE23" s="342"/>
      <c r="BF23" s="342"/>
      <c r="BG23" s="187"/>
      <c r="BH23" s="187"/>
      <c r="BI23" s="187"/>
      <c r="BJ23" s="187"/>
    </row>
    <row r="24" spans="1:62" ht="18">
      <c r="A24" s="149"/>
      <c r="B24" s="326" t="s">
        <v>282</v>
      </c>
      <c r="C24" s="177" t="s">
        <v>283</v>
      </c>
      <c r="D24" s="323">
        <v>0</v>
      </c>
      <c r="E24" s="324">
        <v>0</v>
      </c>
      <c r="F24" s="324">
        <v>0</v>
      </c>
      <c r="G24" s="324">
        <v>0</v>
      </c>
      <c r="H24" s="324">
        <v>0</v>
      </c>
      <c r="I24" s="324">
        <v>0</v>
      </c>
      <c r="J24" s="324">
        <v>0</v>
      </c>
      <c r="K24" s="324">
        <v>0</v>
      </c>
      <c r="L24" s="324">
        <v>0</v>
      </c>
      <c r="M24" s="324">
        <v>0</v>
      </c>
      <c r="N24" s="324">
        <v>0</v>
      </c>
      <c r="O24" s="324">
        <v>0</v>
      </c>
      <c r="P24" s="324">
        <v>0</v>
      </c>
      <c r="Q24" s="324">
        <v>0</v>
      </c>
      <c r="R24" s="324">
        <v>0</v>
      </c>
      <c r="S24" s="324">
        <v>0</v>
      </c>
      <c r="T24" s="324">
        <v>0</v>
      </c>
      <c r="U24" s="324">
        <v>0</v>
      </c>
      <c r="V24" s="325">
        <v>0</v>
      </c>
      <c r="W24" s="149"/>
      <c r="X24" s="326" t="s">
        <v>282</v>
      </c>
      <c r="Y24" s="177" t="s">
        <v>283</v>
      </c>
      <c r="Z24" s="323">
        <v>0</v>
      </c>
      <c r="AA24" s="324">
        <v>0</v>
      </c>
      <c r="AB24" s="324">
        <v>0</v>
      </c>
      <c r="AC24" s="324">
        <v>0</v>
      </c>
      <c r="AD24" s="324">
        <v>0</v>
      </c>
      <c r="AE24" s="324">
        <v>0</v>
      </c>
      <c r="AF24" s="324">
        <v>0</v>
      </c>
      <c r="AG24" s="324">
        <v>0</v>
      </c>
      <c r="AH24" s="324">
        <v>0</v>
      </c>
      <c r="AI24" s="324">
        <v>0</v>
      </c>
      <c r="AJ24" s="324">
        <v>0</v>
      </c>
      <c r="AK24" s="324">
        <v>0</v>
      </c>
      <c r="AL24" s="324">
        <v>0</v>
      </c>
      <c r="AM24" s="324">
        <v>0</v>
      </c>
      <c r="AN24" s="324">
        <v>0</v>
      </c>
      <c r="AO24" s="324">
        <v>0</v>
      </c>
      <c r="AP24" s="324">
        <v>0</v>
      </c>
      <c r="AQ24" s="324">
        <v>0</v>
      </c>
      <c r="AR24" s="325">
        <v>0</v>
      </c>
      <c r="AS24" s="187"/>
      <c r="AT24" s="310"/>
      <c r="AU24" s="310"/>
      <c r="AV24" s="310"/>
      <c r="AW24" s="310"/>
      <c r="AX24" s="310"/>
      <c r="AY24" s="339"/>
      <c r="AZ24" s="340"/>
      <c r="BA24" s="341"/>
      <c r="BB24" s="342"/>
      <c r="BC24" s="342"/>
      <c r="BD24" s="342"/>
      <c r="BE24" s="342"/>
      <c r="BF24" s="342"/>
      <c r="BG24" s="187"/>
      <c r="BH24" s="187"/>
      <c r="BI24" s="187"/>
      <c r="BJ24" s="187"/>
    </row>
    <row r="25" spans="1:62" ht="15">
      <c r="A25" s="149"/>
      <c r="B25" s="327"/>
      <c r="C25" s="177" t="s">
        <v>284</v>
      </c>
      <c r="D25" s="328">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27"/>
      <c r="Y25" s="177" t="s">
        <v>284</v>
      </c>
      <c r="Z25" s="328">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10"/>
      <c r="AU25" s="310"/>
      <c r="AV25" s="310"/>
      <c r="AW25" s="310"/>
      <c r="AX25" s="310"/>
      <c r="AY25" s="339"/>
      <c r="AZ25" s="342"/>
      <c r="BA25" s="341" t="s">
        <v>289</v>
      </c>
      <c r="BB25" s="342"/>
      <c r="BC25" s="342"/>
      <c r="BD25" s="342"/>
      <c r="BE25" s="342"/>
      <c r="BF25" s="342"/>
      <c r="BG25" s="187"/>
      <c r="BH25" s="187"/>
      <c r="BI25" s="187"/>
      <c r="BJ25" s="187"/>
    </row>
    <row r="26" spans="1:62" ht="15" thickBot="1">
      <c r="A26" s="149"/>
      <c r="B26" s="329"/>
      <c r="C26" s="330" t="s">
        <v>285</v>
      </c>
      <c r="D26" s="331">
        <v>164.27452731742318</v>
      </c>
      <c r="E26" s="332">
        <v>164.27452731742318</v>
      </c>
      <c r="F26" s="332">
        <v>164.27452731742318</v>
      </c>
      <c r="G26" s="332">
        <v>164.27452731742318</v>
      </c>
      <c r="H26" s="332">
        <v>164.27452731742318</v>
      </c>
      <c r="I26" s="332">
        <v>164.27452731742318</v>
      </c>
      <c r="J26" s="332">
        <v>164.27452731742318</v>
      </c>
      <c r="K26" s="332">
        <v>164.27452731742318</v>
      </c>
      <c r="L26" s="332">
        <v>164.27452731742318</v>
      </c>
      <c r="M26" s="332">
        <v>164.27452731742318</v>
      </c>
      <c r="N26" s="332">
        <v>164.27452731742318</v>
      </c>
      <c r="O26" s="332">
        <v>164.27452731742318</v>
      </c>
      <c r="P26" s="332">
        <v>164.27452731742318</v>
      </c>
      <c r="Q26" s="332">
        <v>164.27452731742318</v>
      </c>
      <c r="R26" s="332">
        <v>164.27452731742318</v>
      </c>
      <c r="S26" s="332">
        <v>164.27452731742318</v>
      </c>
      <c r="T26" s="332">
        <v>164.27452731742318</v>
      </c>
      <c r="U26" s="332">
        <v>164.27452731742318</v>
      </c>
      <c r="V26" s="333">
        <v>164.27452731742318</v>
      </c>
      <c r="W26" s="149"/>
      <c r="X26" s="329"/>
      <c r="Y26" s="330" t="s">
        <v>285</v>
      </c>
      <c r="Z26" s="331">
        <v>9.8829999999999991</v>
      </c>
      <c r="AA26" s="332">
        <v>9.8829999999999991</v>
      </c>
      <c r="AB26" s="332">
        <v>9.8829999999999991</v>
      </c>
      <c r="AC26" s="332">
        <v>9.8829999999999991</v>
      </c>
      <c r="AD26" s="332">
        <v>9.8829999999999991</v>
      </c>
      <c r="AE26" s="332">
        <v>9.8829999999999991</v>
      </c>
      <c r="AF26" s="332">
        <v>9.8829999999999991</v>
      </c>
      <c r="AG26" s="332">
        <v>9.8829999999999991</v>
      </c>
      <c r="AH26" s="332">
        <v>9.8829999999999991</v>
      </c>
      <c r="AI26" s="332">
        <v>9.8829999999999991</v>
      </c>
      <c r="AJ26" s="332">
        <v>9.8829999999999991</v>
      </c>
      <c r="AK26" s="332">
        <v>9.8829999999999991</v>
      </c>
      <c r="AL26" s="332">
        <v>9.8829999999999991</v>
      </c>
      <c r="AM26" s="332">
        <v>9.8829999999999991</v>
      </c>
      <c r="AN26" s="332">
        <v>9.8829999999999991</v>
      </c>
      <c r="AO26" s="332">
        <v>9.8829999999999991</v>
      </c>
      <c r="AP26" s="332">
        <v>9.8829999999999991</v>
      </c>
      <c r="AQ26" s="332">
        <v>9.8829999999999991</v>
      </c>
      <c r="AR26" s="333">
        <v>9.8829999999999991</v>
      </c>
      <c r="AS26" s="187"/>
      <c r="AT26" s="310"/>
      <c r="AU26" s="310"/>
      <c r="AV26" s="310"/>
      <c r="AW26" s="310"/>
      <c r="AX26" s="310"/>
      <c r="AY26" s="339"/>
      <c r="AZ26" s="340"/>
      <c r="BA26" s="341"/>
      <c r="BB26" s="342"/>
      <c r="BC26" s="342"/>
      <c r="BD26" s="342"/>
      <c r="BE26" s="342"/>
      <c r="BF26" s="342"/>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10"/>
      <c r="AU27" s="310"/>
      <c r="AV27" s="310"/>
      <c r="AW27" s="310"/>
      <c r="AX27" s="310"/>
      <c r="AY27" s="339"/>
      <c r="AZ27" s="340" t="s">
        <v>290</v>
      </c>
      <c r="BA27" s="341" t="s">
        <v>291</v>
      </c>
      <c r="BB27" s="342" t="s">
        <v>277</v>
      </c>
      <c r="BC27" s="342" t="s">
        <v>292</v>
      </c>
      <c r="BD27" s="342"/>
      <c r="BE27" s="342"/>
      <c r="BF27" s="342"/>
      <c r="BG27" s="187"/>
      <c r="BH27" s="187"/>
      <c r="BI27" s="187"/>
      <c r="BJ27" s="187"/>
    </row>
    <row r="28" spans="1:62" ht="23">
      <c r="A28" s="149"/>
      <c r="B28" s="311">
        <f>INDEX($AZ$44:$BC$54,MATCH(B30,$AY$44:$AY$54,0),MATCH($C$6,$AZ$43:$BC$43,0))</f>
        <v>2036</v>
      </c>
      <c r="C28" s="312">
        <f>INDEX($AZ$28:$BC$38,MATCH(B30,$AY$28:$AY$38,0),MATCH($C$6,$AZ$27:$BC$27,0))</f>
        <v>0.4</v>
      </c>
      <c r="D28" s="313">
        <v>2014</v>
      </c>
      <c r="E28" s="314">
        <v>2016</v>
      </c>
      <c r="F28" s="314">
        <v>2018</v>
      </c>
      <c r="G28" s="314">
        <v>2020</v>
      </c>
      <c r="H28" s="314">
        <v>2022</v>
      </c>
      <c r="I28" s="314">
        <v>2024</v>
      </c>
      <c r="J28" s="314">
        <v>2026</v>
      </c>
      <c r="K28" s="314">
        <v>2028</v>
      </c>
      <c r="L28" s="314">
        <v>2030</v>
      </c>
      <c r="M28" s="314">
        <v>2032</v>
      </c>
      <c r="N28" s="314">
        <v>2034</v>
      </c>
      <c r="O28" s="314">
        <v>2036</v>
      </c>
      <c r="P28" s="314">
        <v>2038</v>
      </c>
      <c r="Q28" s="314">
        <v>2040</v>
      </c>
      <c r="R28" s="314">
        <v>2042</v>
      </c>
      <c r="S28" s="314">
        <v>2044</v>
      </c>
      <c r="T28" s="314">
        <v>2046</v>
      </c>
      <c r="U28" s="314">
        <v>2048</v>
      </c>
      <c r="V28" s="315">
        <v>2050</v>
      </c>
      <c r="W28" s="149"/>
      <c r="X28" s="311">
        <f>INDEX($AZ$44:$BC$54,MATCH(X30,$AY$44:$AY$54,0),MATCH($C$6,$AZ$43:$BC$43,0))</f>
        <v>2036</v>
      </c>
      <c r="Y28" s="312">
        <f>INDEX($AZ$28:$BC$38,MATCH(X30,$AY$28:$AY$38,0),MATCH($C$6,$AZ$27:$BC$27,0))</f>
        <v>0.16</v>
      </c>
      <c r="Z28" s="313">
        <v>2014</v>
      </c>
      <c r="AA28" s="314">
        <v>2016</v>
      </c>
      <c r="AB28" s="314">
        <v>2018</v>
      </c>
      <c r="AC28" s="314">
        <v>2020</v>
      </c>
      <c r="AD28" s="314">
        <v>2022</v>
      </c>
      <c r="AE28" s="314">
        <v>2024</v>
      </c>
      <c r="AF28" s="314">
        <v>2026</v>
      </c>
      <c r="AG28" s="314">
        <v>2028</v>
      </c>
      <c r="AH28" s="314">
        <v>2030</v>
      </c>
      <c r="AI28" s="314">
        <v>2032</v>
      </c>
      <c r="AJ28" s="314">
        <v>2034</v>
      </c>
      <c r="AK28" s="314">
        <v>2036</v>
      </c>
      <c r="AL28" s="314">
        <v>2038</v>
      </c>
      <c r="AM28" s="314">
        <v>2040</v>
      </c>
      <c r="AN28" s="314">
        <v>2042</v>
      </c>
      <c r="AO28" s="314">
        <v>2044</v>
      </c>
      <c r="AP28" s="314">
        <v>2046</v>
      </c>
      <c r="AQ28" s="314">
        <v>2048</v>
      </c>
      <c r="AR28" s="315">
        <v>2050</v>
      </c>
      <c r="AS28" s="187"/>
      <c r="AT28" s="310"/>
      <c r="AU28" s="310"/>
      <c r="AV28" s="310"/>
      <c r="AW28" s="310"/>
      <c r="AX28" s="310"/>
      <c r="AY28" s="344" t="s">
        <v>279</v>
      </c>
      <c r="AZ28" s="345">
        <v>0</v>
      </c>
      <c r="BA28" s="346">
        <v>0.4</v>
      </c>
      <c r="BB28" s="346">
        <v>0.4</v>
      </c>
      <c r="BC28" s="346">
        <v>0.54</v>
      </c>
      <c r="BD28" s="342"/>
      <c r="BE28" s="342"/>
      <c r="BF28" s="342"/>
      <c r="BG28" s="187"/>
      <c r="BH28" s="187"/>
      <c r="BI28" s="187"/>
      <c r="BJ28" s="187"/>
    </row>
    <row r="29" spans="1:62" ht="23">
      <c r="A29" s="149"/>
      <c r="B29" s="316"/>
      <c r="C29" s="317" t="s">
        <v>278</v>
      </c>
      <c r="D29" s="318">
        <v>6914.4923694308109</v>
      </c>
      <c r="E29" s="319">
        <v>6663.0562832696905</v>
      </c>
      <c r="F29" s="319">
        <v>6411.6201971085702</v>
      </c>
      <c r="G29" s="319">
        <v>6160.1841109474499</v>
      </c>
      <c r="H29" s="319">
        <v>5908.7480247863296</v>
      </c>
      <c r="I29" s="319">
        <v>5657.3119386252092</v>
      </c>
      <c r="J29" s="319">
        <v>5405.8758524640889</v>
      </c>
      <c r="K29" s="319">
        <v>5154.4397663029686</v>
      </c>
      <c r="L29" s="319">
        <v>4903.0036801418482</v>
      </c>
      <c r="M29" s="319">
        <v>4651.5675939807279</v>
      </c>
      <c r="N29" s="319">
        <v>4400.1315078196076</v>
      </c>
      <c r="O29" s="319">
        <v>4148.6954216584872</v>
      </c>
      <c r="P29" s="319">
        <v>4148.6954216584872</v>
      </c>
      <c r="Q29" s="319">
        <v>4148.6954216584872</v>
      </c>
      <c r="R29" s="319">
        <v>4148.6954216584872</v>
      </c>
      <c r="S29" s="319">
        <v>4148.6954216584872</v>
      </c>
      <c r="T29" s="319">
        <v>4148.6954216584872</v>
      </c>
      <c r="U29" s="319">
        <v>4148.6954216584872</v>
      </c>
      <c r="V29" s="320">
        <v>4148.6954216584872</v>
      </c>
      <c r="W29" s="149"/>
      <c r="X29" s="316"/>
      <c r="Y29" s="317" t="s">
        <v>278</v>
      </c>
      <c r="Z29" s="318">
        <v>2630.436395242984</v>
      </c>
      <c r="AA29" s="319">
        <v>2592.1755022212678</v>
      </c>
      <c r="AB29" s="319">
        <v>2553.9146091995517</v>
      </c>
      <c r="AC29" s="319">
        <v>2515.6537161778356</v>
      </c>
      <c r="AD29" s="319">
        <v>2477.3928231561194</v>
      </c>
      <c r="AE29" s="319">
        <v>2439.1319301344033</v>
      </c>
      <c r="AF29" s="319">
        <v>2400.8710371126872</v>
      </c>
      <c r="AG29" s="319">
        <v>2362.6101440909711</v>
      </c>
      <c r="AH29" s="319">
        <v>2324.3492510692549</v>
      </c>
      <c r="AI29" s="319">
        <v>2286.0883580475388</v>
      </c>
      <c r="AJ29" s="319">
        <v>2247.8274650258227</v>
      </c>
      <c r="AK29" s="319">
        <v>2209.5665720041065</v>
      </c>
      <c r="AL29" s="319">
        <v>2209.5665720041065</v>
      </c>
      <c r="AM29" s="319">
        <v>2209.5665720041065</v>
      </c>
      <c r="AN29" s="319">
        <v>2209.5665720041065</v>
      </c>
      <c r="AO29" s="319">
        <v>2209.5665720041065</v>
      </c>
      <c r="AP29" s="319">
        <v>2209.5665720041065</v>
      </c>
      <c r="AQ29" s="319">
        <v>2209.5665720041065</v>
      </c>
      <c r="AR29" s="320">
        <v>2209.5665720041065</v>
      </c>
      <c r="AS29" s="187"/>
      <c r="AT29" s="310"/>
      <c r="AU29" s="310"/>
      <c r="AV29" s="310"/>
      <c r="AW29" s="310"/>
      <c r="AX29" s="310"/>
      <c r="AY29" s="344" t="s">
        <v>286</v>
      </c>
      <c r="AZ29" s="345">
        <v>0</v>
      </c>
      <c r="BA29" s="346">
        <v>0.4</v>
      </c>
      <c r="BB29" s="346">
        <v>0.4</v>
      </c>
      <c r="BC29" s="346">
        <v>0.54</v>
      </c>
      <c r="BD29" s="342"/>
      <c r="BE29" s="342"/>
      <c r="BF29" s="342"/>
      <c r="BG29" s="187"/>
      <c r="BH29" s="187"/>
      <c r="BI29" s="187"/>
      <c r="BJ29" s="187"/>
    </row>
    <row r="30" spans="1:62" ht="23">
      <c r="A30" s="149"/>
      <c r="B30" s="322" t="s">
        <v>293</v>
      </c>
      <c r="C30" s="177" t="s">
        <v>280</v>
      </c>
      <c r="D30" s="323">
        <v>45.088999999999999</v>
      </c>
      <c r="E30" s="324">
        <v>45.088999999999999</v>
      </c>
      <c r="F30" s="324">
        <v>45.088999999999999</v>
      </c>
      <c r="G30" s="324">
        <v>45.088999999999999</v>
      </c>
      <c r="H30" s="324">
        <v>45.088999999999999</v>
      </c>
      <c r="I30" s="324">
        <v>45.088999999999999</v>
      </c>
      <c r="J30" s="324">
        <v>45.088999999999999</v>
      </c>
      <c r="K30" s="324">
        <v>45.088999999999999</v>
      </c>
      <c r="L30" s="324">
        <v>45.088999999999999</v>
      </c>
      <c r="M30" s="324">
        <v>45.088999999999999</v>
      </c>
      <c r="N30" s="324">
        <v>45.088999999999999</v>
      </c>
      <c r="O30" s="324">
        <v>45.088999999999999</v>
      </c>
      <c r="P30" s="324">
        <v>45.088999999999999</v>
      </c>
      <c r="Q30" s="324">
        <v>45.088999999999999</v>
      </c>
      <c r="R30" s="324">
        <v>45.088999999999999</v>
      </c>
      <c r="S30" s="324">
        <v>45.088999999999999</v>
      </c>
      <c r="T30" s="324">
        <v>45.088999999999999</v>
      </c>
      <c r="U30" s="324">
        <v>45.088999999999999</v>
      </c>
      <c r="V30" s="325">
        <v>45.088999999999999</v>
      </c>
      <c r="W30" s="149"/>
      <c r="X30" s="322" t="s">
        <v>294</v>
      </c>
      <c r="Y30" s="177" t="s">
        <v>280</v>
      </c>
      <c r="Z30" s="323">
        <v>34.728999999999999</v>
      </c>
      <c r="AA30" s="324">
        <v>34.728999999999999</v>
      </c>
      <c r="AB30" s="324">
        <v>34.728999999999999</v>
      </c>
      <c r="AC30" s="324">
        <v>34.728999999999999</v>
      </c>
      <c r="AD30" s="324">
        <v>34.728999999999999</v>
      </c>
      <c r="AE30" s="324">
        <v>34.728999999999999</v>
      </c>
      <c r="AF30" s="324">
        <v>34.728999999999999</v>
      </c>
      <c r="AG30" s="324">
        <v>34.728999999999999</v>
      </c>
      <c r="AH30" s="324">
        <v>34.728999999999999</v>
      </c>
      <c r="AI30" s="324">
        <v>34.728999999999999</v>
      </c>
      <c r="AJ30" s="324">
        <v>34.728999999999999</v>
      </c>
      <c r="AK30" s="324">
        <v>34.728999999999999</v>
      </c>
      <c r="AL30" s="324">
        <v>34.728999999999999</v>
      </c>
      <c r="AM30" s="324">
        <v>34.728999999999999</v>
      </c>
      <c r="AN30" s="324">
        <v>34.728999999999999</v>
      </c>
      <c r="AO30" s="324">
        <v>34.728999999999999</v>
      </c>
      <c r="AP30" s="324">
        <v>34.728999999999999</v>
      </c>
      <c r="AQ30" s="324">
        <v>34.728999999999999</v>
      </c>
      <c r="AR30" s="325">
        <v>34.728999999999999</v>
      </c>
      <c r="AS30" s="187"/>
      <c r="AT30" s="310"/>
      <c r="AU30" s="310"/>
      <c r="AV30" s="310"/>
      <c r="AW30" s="310"/>
      <c r="AX30" s="310"/>
      <c r="AY30" s="344" t="s">
        <v>293</v>
      </c>
      <c r="AZ30" s="345">
        <v>0</v>
      </c>
      <c r="BA30" s="346">
        <v>0.4</v>
      </c>
      <c r="BB30" s="346">
        <v>0.4</v>
      </c>
      <c r="BC30" s="346">
        <v>0.54</v>
      </c>
      <c r="BD30" s="342"/>
      <c r="BE30" s="342"/>
      <c r="BF30" s="342"/>
      <c r="BG30" s="187"/>
      <c r="BH30" s="187"/>
      <c r="BI30" s="187"/>
      <c r="BJ30" s="187"/>
    </row>
    <row r="31" spans="1:62" ht="23">
      <c r="A31" s="149"/>
      <c r="B31" s="326" t="s">
        <v>282</v>
      </c>
      <c r="C31" s="177" t="s">
        <v>283</v>
      </c>
      <c r="D31" s="323">
        <v>0</v>
      </c>
      <c r="E31" s="324">
        <v>0</v>
      </c>
      <c r="F31" s="324">
        <v>0</v>
      </c>
      <c r="G31" s="324">
        <v>0</v>
      </c>
      <c r="H31" s="324">
        <v>0</v>
      </c>
      <c r="I31" s="324">
        <v>0</v>
      </c>
      <c r="J31" s="324">
        <v>0</v>
      </c>
      <c r="K31" s="324">
        <v>0</v>
      </c>
      <c r="L31" s="324">
        <v>0</v>
      </c>
      <c r="M31" s="324">
        <v>0</v>
      </c>
      <c r="N31" s="324">
        <v>0</v>
      </c>
      <c r="O31" s="324">
        <v>0</v>
      </c>
      <c r="P31" s="324">
        <v>0</v>
      </c>
      <c r="Q31" s="324">
        <v>0</v>
      </c>
      <c r="R31" s="324">
        <v>0</v>
      </c>
      <c r="S31" s="324">
        <v>0</v>
      </c>
      <c r="T31" s="324">
        <v>0</v>
      </c>
      <c r="U31" s="324">
        <v>0</v>
      </c>
      <c r="V31" s="325">
        <v>0</v>
      </c>
      <c r="W31" s="149"/>
      <c r="X31" s="326" t="s">
        <v>282</v>
      </c>
      <c r="Y31" s="177" t="s">
        <v>283</v>
      </c>
      <c r="Z31" s="323">
        <v>0</v>
      </c>
      <c r="AA31" s="324">
        <v>0</v>
      </c>
      <c r="AB31" s="324">
        <v>0</v>
      </c>
      <c r="AC31" s="324">
        <v>0</v>
      </c>
      <c r="AD31" s="324">
        <v>0</v>
      </c>
      <c r="AE31" s="324">
        <v>0</v>
      </c>
      <c r="AF31" s="324">
        <v>0</v>
      </c>
      <c r="AG31" s="324">
        <v>0</v>
      </c>
      <c r="AH31" s="324">
        <v>0</v>
      </c>
      <c r="AI31" s="324">
        <v>0</v>
      </c>
      <c r="AJ31" s="324">
        <v>0</v>
      </c>
      <c r="AK31" s="324">
        <v>0</v>
      </c>
      <c r="AL31" s="324">
        <v>0</v>
      </c>
      <c r="AM31" s="324">
        <v>0</v>
      </c>
      <c r="AN31" s="324">
        <v>0</v>
      </c>
      <c r="AO31" s="324">
        <v>0</v>
      </c>
      <c r="AP31" s="324">
        <v>0</v>
      </c>
      <c r="AQ31" s="324">
        <v>0</v>
      </c>
      <c r="AR31" s="325">
        <v>0</v>
      </c>
      <c r="AS31" s="187"/>
      <c r="AT31" s="310"/>
      <c r="AU31" s="310"/>
      <c r="AV31" s="310"/>
      <c r="AW31" s="310"/>
      <c r="AX31" s="310"/>
      <c r="AY31" s="344" t="s">
        <v>295</v>
      </c>
      <c r="AZ31" s="345">
        <v>0</v>
      </c>
      <c r="BA31" s="346">
        <v>0.4</v>
      </c>
      <c r="BB31" s="346">
        <v>0.4</v>
      </c>
      <c r="BC31" s="346">
        <v>0.54</v>
      </c>
      <c r="BD31" s="342"/>
      <c r="BE31" s="342"/>
      <c r="BF31" s="342"/>
      <c r="BG31" s="187"/>
      <c r="BH31" s="187"/>
      <c r="BI31" s="187"/>
      <c r="BJ31" s="187"/>
    </row>
    <row r="32" spans="1:62" ht="23">
      <c r="A32" s="149"/>
      <c r="B32" s="327"/>
      <c r="C32" s="177" t="s">
        <v>284</v>
      </c>
      <c r="D32" s="328">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27"/>
      <c r="Y32" s="177" t="s">
        <v>284</v>
      </c>
      <c r="Z32" s="328">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10"/>
      <c r="AU32" s="310"/>
      <c r="AV32" s="310"/>
      <c r="AW32" s="310"/>
      <c r="AX32" s="310"/>
      <c r="AY32" s="344" t="s">
        <v>296</v>
      </c>
      <c r="AZ32" s="345">
        <v>0</v>
      </c>
      <c r="BA32" s="346">
        <v>0.37</v>
      </c>
      <c r="BB32" s="346">
        <v>0.37</v>
      </c>
      <c r="BC32" s="346">
        <v>0.52</v>
      </c>
      <c r="BD32" s="342"/>
      <c r="BE32" s="342"/>
      <c r="BF32" s="342"/>
      <c r="BG32" s="187"/>
      <c r="BH32" s="187"/>
      <c r="BI32" s="187"/>
      <c r="BJ32" s="187"/>
    </row>
    <row r="33" spans="1:62" ht="24" thickBot="1">
      <c r="A33" s="149"/>
      <c r="B33" s="329"/>
      <c r="C33" s="330" t="s">
        <v>285</v>
      </c>
      <c r="D33" s="331">
        <v>117.75048855823965</v>
      </c>
      <c r="E33" s="332">
        <v>117.75048855823965</v>
      </c>
      <c r="F33" s="332">
        <v>117.75048855823965</v>
      </c>
      <c r="G33" s="332">
        <v>117.75048855823965</v>
      </c>
      <c r="H33" s="332">
        <v>117.75048855823965</v>
      </c>
      <c r="I33" s="332">
        <v>117.75048855823965</v>
      </c>
      <c r="J33" s="332">
        <v>117.75048855823965</v>
      </c>
      <c r="K33" s="332">
        <v>117.75048855823965</v>
      </c>
      <c r="L33" s="332">
        <v>117.75048855823965</v>
      </c>
      <c r="M33" s="332">
        <v>117.75048855823965</v>
      </c>
      <c r="N33" s="332">
        <v>117.75048855823965</v>
      </c>
      <c r="O33" s="332">
        <v>117.75048855823965</v>
      </c>
      <c r="P33" s="332">
        <v>117.75048855823965</v>
      </c>
      <c r="Q33" s="332">
        <v>117.75048855823965</v>
      </c>
      <c r="R33" s="332">
        <v>117.75048855823965</v>
      </c>
      <c r="S33" s="332">
        <v>117.75048855823965</v>
      </c>
      <c r="T33" s="332">
        <v>117.75048855823965</v>
      </c>
      <c r="U33" s="332">
        <v>117.75048855823965</v>
      </c>
      <c r="V33" s="333">
        <v>117.75048855823965</v>
      </c>
      <c r="W33" s="149"/>
      <c r="X33" s="329"/>
      <c r="Y33" s="330" t="s">
        <v>285</v>
      </c>
      <c r="Z33" s="331">
        <v>9.0079999999999991</v>
      </c>
      <c r="AA33" s="332">
        <v>9.0079999999999991</v>
      </c>
      <c r="AB33" s="332">
        <v>9.0079999999999991</v>
      </c>
      <c r="AC33" s="332">
        <v>9.0079999999999991</v>
      </c>
      <c r="AD33" s="332">
        <v>9.0079999999999991</v>
      </c>
      <c r="AE33" s="332">
        <v>9.0079999999999991</v>
      </c>
      <c r="AF33" s="332">
        <v>9.0079999999999991</v>
      </c>
      <c r="AG33" s="332">
        <v>9.0079999999999991</v>
      </c>
      <c r="AH33" s="332">
        <v>9.0079999999999991</v>
      </c>
      <c r="AI33" s="332">
        <v>9.0079999999999991</v>
      </c>
      <c r="AJ33" s="332">
        <v>9.0079999999999991</v>
      </c>
      <c r="AK33" s="332">
        <v>9.0079999999999991</v>
      </c>
      <c r="AL33" s="332">
        <v>9.0079999999999991</v>
      </c>
      <c r="AM33" s="332">
        <v>9.0079999999999991</v>
      </c>
      <c r="AN33" s="332">
        <v>9.0079999999999991</v>
      </c>
      <c r="AO33" s="332">
        <v>9.0079999999999991</v>
      </c>
      <c r="AP33" s="332">
        <v>9.0079999999999991</v>
      </c>
      <c r="AQ33" s="332">
        <v>9.0079999999999991</v>
      </c>
      <c r="AR33" s="333">
        <v>9.0079999999999991</v>
      </c>
      <c r="AS33" s="187"/>
      <c r="AT33" s="310"/>
      <c r="AU33" s="310"/>
      <c r="AV33" s="310"/>
      <c r="AW33" s="310"/>
      <c r="AX33" s="310"/>
      <c r="AY33" s="344" t="s">
        <v>297</v>
      </c>
      <c r="AZ33" s="345">
        <v>0</v>
      </c>
      <c r="BA33" s="346">
        <v>0.35</v>
      </c>
      <c r="BB33" s="346">
        <v>0.35</v>
      </c>
      <c r="BC33" s="346">
        <v>0.5</v>
      </c>
      <c r="BD33" s="342"/>
      <c r="BE33" s="342"/>
      <c r="BF33" s="342"/>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10"/>
      <c r="AU34" s="310"/>
      <c r="AV34" s="310"/>
      <c r="AW34" s="310"/>
      <c r="AX34" s="310"/>
      <c r="AY34" s="344" t="s">
        <v>281</v>
      </c>
      <c r="AZ34" s="345">
        <v>0</v>
      </c>
      <c r="BA34" s="346">
        <v>0.27</v>
      </c>
      <c r="BB34" s="346">
        <v>0.27</v>
      </c>
      <c r="BC34" s="346">
        <v>0.32</v>
      </c>
      <c r="BD34" s="342"/>
      <c r="BE34" s="342"/>
      <c r="BF34" s="342"/>
      <c r="BG34" s="187"/>
      <c r="BH34" s="187"/>
      <c r="BI34" s="187"/>
      <c r="BJ34" s="187"/>
    </row>
    <row r="35" spans="1:62" ht="23">
      <c r="A35" s="149"/>
      <c r="B35" s="311">
        <f>INDEX($AZ$44:$BC$54,MATCH(B37,$AY$44:$AY$54,0),MATCH($C$6,$AZ$43:$BC$43,0))</f>
        <v>2036</v>
      </c>
      <c r="C35" s="312">
        <f>INDEX($AZ$28:$BC$38,MATCH(B37,$AY$28:$AY$38,0),MATCH($C$6,$AZ$27:$BC$27,0))</f>
        <v>0.4</v>
      </c>
      <c r="D35" s="313">
        <v>2014</v>
      </c>
      <c r="E35" s="314">
        <v>2016</v>
      </c>
      <c r="F35" s="314">
        <v>2018</v>
      </c>
      <c r="G35" s="314">
        <v>2020</v>
      </c>
      <c r="H35" s="314">
        <v>2022</v>
      </c>
      <c r="I35" s="314">
        <v>2024</v>
      </c>
      <c r="J35" s="314">
        <v>2026</v>
      </c>
      <c r="K35" s="314">
        <v>2028</v>
      </c>
      <c r="L35" s="314">
        <v>2030</v>
      </c>
      <c r="M35" s="314">
        <v>2032</v>
      </c>
      <c r="N35" s="314">
        <v>2034</v>
      </c>
      <c r="O35" s="314">
        <v>2036</v>
      </c>
      <c r="P35" s="314">
        <v>2038</v>
      </c>
      <c r="Q35" s="314">
        <v>2040</v>
      </c>
      <c r="R35" s="314">
        <v>2042</v>
      </c>
      <c r="S35" s="314">
        <v>2044</v>
      </c>
      <c r="T35" s="314">
        <v>2046</v>
      </c>
      <c r="U35" s="314">
        <v>2048</v>
      </c>
      <c r="V35" s="315">
        <v>2050</v>
      </c>
      <c r="W35" s="149"/>
      <c r="X35" s="311">
        <f>INDEX($AZ$44:$BC$54,MATCH(X37,$AY$44:$AY$54,0),MATCH($C$6,$AZ$43:$BC$43,0))</f>
        <v>2036</v>
      </c>
      <c r="Y35" s="312">
        <f>INDEX($AZ$28:$BC$38,MATCH(X37,$AY$28:$AY$38,0),MATCH($C$6,$AZ$27:$BC$27,0))</f>
        <v>0.12</v>
      </c>
      <c r="Z35" s="313">
        <v>2014</v>
      </c>
      <c r="AA35" s="314">
        <v>2016</v>
      </c>
      <c r="AB35" s="314">
        <v>2018</v>
      </c>
      <c r="AC35" s="314">
        <v>2020</v>
      </c>
      <c r="AD35" s="314">
        <v>2022</v>
      </c>
      <c r="AE35" s="314">
        <v>2024</v>
      </c>
      <c r="AF35" s="314">
        <v>2026</v>
      </c>
      <c r="AG35" s="314">
        <v>2028</v>
      </c>
      <c r="AH35" s="314">
        <v>2030</v>
      </c>
      <c r="AI35" s="314">
        <v>2032</v>
      </c>
      <c r="AJ35" s="314">
        <v>2034</v>
      </c>
      <c r="AK35" s="314">
        <v>2036</v>
      </c>
      <c r="AL35" s="314">
        <v>2038</v>
      </c>
      <c r="AM35" s="314">
        <v>2040</v>
      </c>
      <c r="AN35" s="314">
        <v>2042</v>
      </c>
      <c r="AO35" s="314">
        <v>2044</v>
      </c>
      <c r="AP35" s="314">
        <v>2046</v>
      </c>
      <c r="AQ35" s="314">
        <v>2048</v>
      </c>
      <c r="AR35" s="315">
        <v>2050</v>
      </c>
      <c r="AS35" s="187"/>
      <c r="AT35" s="310"/>
      <c r="AU35" s="310"/>
      <c r="AV35" s="310"/>
      <c r="AW35" s="310"/>
      <c r="AX35" s="310"/>
      <c r="AY35" s="344" t="s">
        <v>287</v>
      </c>
      <c r="AZ35" s="345">
        <v>0</v>
      </c>
      <c r="BA35" s="346">
        <v>0.21</v>
      </c>
      <c r="BB35" s="346">
        <v>0.21</v>
      </c>
      <c r="BC35" s="346">
        <v>0.25</v>
      </c>
      <c r="BD35" s="342"/>
      <c r="BE35" s="342"/>
      <c r="BF35" s="342"/>
      <c r="BG35" s="187"/>
      <c r="BH35" s="187"/>
      <c r="BI35" s="187"/>
      <c r="BJ35" s="187"/>
    </row>
    <row r="36" spans="1:62" ht="23">
      <c r="A36" s="149"/>
      <c r="B36" s="316"/>
      <c r="C36" s="317" t="s">
        <v>278</v>
      </c>
      <c r="D36" s="318">
        <v>6459.3026159570945</v>
      </c>
      <c r="E36" s="319">
        <v>6224.4188844677456</v>
      </c>
      <c r="F36" s="319">
        <v>5989.5351529783966</v>
      </c>
      <c r="G36" s="319">
        <v>5754.6514214890476</v>
      </c>
      <c r="H36" s="319">
        <v>5519.7676899996986</v>
      </c>
      <c r="I36" s="319">
        <v>5284.8839585103497</v>
      </c>
      <c r="J36" s="319">
        <v>5050.0002270210007</v>
      </c>
      <c r="K36" s="319">
        <v>4815.1164955316517</v>
      </c>
      <c r="L36" s="319">
        <v>4580.2327640423027</v>
      </c>
      <c r="M36" s="319">
        <v>4345.3490325529538</v>
      </c>
      <c r="N36" s="319">
        <v>4110.4653010636048</v>
      </c>
      <c r="O36" s="319">
        <v>3875.5815695742558</v>
      </c>
      <c r="P36" s="319">
        <v>3875.5815695742558</v>
      </c>
      <c r="Q36" s="319">
        <v>3875.5815695742558</v>
      </c>
      <c r="R36" s="319">
        <v>3875.5815695742558</v>
      </c>
      <c r="S36" s="319">
        <v>3875.5815695742558</v>
      </c>
      <c r="T36" s="319">
        <v>3875.5815695742558</v>
      </c>
      <c r="U36" s="319">
        <v>3875.5815695742558</v>
      </c>
      <c r="V36" s="320">
        <v>3875.5815695742558</v>
      </c>
      <c r="W36" s="149"/>
      <c r="X36" s="316"/>
      <c r="Y36" s="317" t="s">
        <v>278</v>
      </c>
      <c r="Z36" s="318">
        <v>2396.2056518527443</v>
      </c>
      <c r="AA36" s="319">
        <v>2370.0652265598051</v>
      </c>
      <c r="AB36" s="319">
        <v>2343.9248012668659</v>
      </c>
      <c r="AC36" s="319">
        <v>2317.7843759739267</v>
      </c>
      <c r="AD36" s="319">
        <v>2291.6439506809875</v>
      </c>
      <c r="AE36" s="319">
        <v>2265.5035253880483</v>
      </c>
      <c r="AF36" s="319">
        <v>2239.3631000951091</v>
      </c>
      <c r="AG36" s="319">
        <v>2213.2226748021699</v>
      </c>
      <c r="AH36" s="319">
        <v>2187.0822495092307</v>
      </c>
      <c r="AI36" s="319">
        <v>2160.9418242162915</v>
      </c>
      <c r="AJ36" s="319">
        <v>2134.8013989233523</v>
      </c>
      <c r="AK36" s="319">
        <v>2108.6609736304131</v>
      </c>
      <c r="AL36" s="319">
        <v>2108.6609736304131</v>
      </c>
      <c r="AM36" s="319">
        <v>2108.6609736304131</v>
      </c>
      <c r="AN36" s="319">
        <v>2108.6609736304131</v>
      </c>
      <c r="AO36" s="319">
        <v>2108.6609736304131</v>
      </c>
      <c r="AP36" s="319">
        <v>2108.6609736304131</v>
      </c>
      <c r="AQ36" s="319">
        <v>2108.6609736304131</v>
      </c>
      <c r="AR36" s="320">
        <v>2108.6609736304131</v>
      </c>
      <c r="AS36" s="187"/>
      <c r="AT36" s="310"/>
      <c r="AU36" s="310"/>
      <c r="AV36" s="310"/>
      <c r="AW36" s="310"/>
      <c r="AX36" s="310"/>
      <c r="AY36" s="344" t="s">
        <v>294</v>
      </c>
      <c r="AZ36" s="345">
        <v>0</v>
      </c>
      <c r="BA36" s="346">
        <v>0.16</v>
      </c>
      <c r="BB36" s="346">
        <v>0.16</v>
      </c>
      <c r="BC36" s="346">
        <v>0.2</v>
      </c>
      <c r="BD36" s="342"/>
      <c r="BE36" s="342"/>
      <c r="BF36" s="342"/>
      <c r="BG36" s="187"/>
      <c r="BH36" s="187"/>
      <c r="BI36" s="187"/>
      <c r="BJ36" s="187"/>
    </row>
    <row r="37" spans="1:62" ht="23">
      <c r="A37" s="149"/>
      <c r="B37" s="322" t="s">
        <v>295</v>
      </c>
      <c r="C37" s="177" t="s">
        <v>280</v>
      </c>
      <c r="D37" s="323">
        <v>44.948999999999998</v>
      </c>
      <c r="E37" s="324">
        <v>44.948999999999998</v>
      </c>
      <c r="F37" s="324">
        <v>44.948999999999998</v>
      </c>
      <c r="G37" s="324">
        <v>44.948999999999998</v>
      </c>
      <c r="H37" s="324">
        <v>44.948999999999998</v>
      </c>
      <c r="I37" s="324">
        <v>44.948999999999998</v>
      </c>
      <c r="J37" s="324">
        <v>44.948999999999998</v>
      </c>
      <c r="K37" s="324">
        <v>44.948999999999998</v>
      </c>
      <c r="L37" s="324">
        <v>44.948999999999998</v>
      </c>
      <c r="M37" s="324">
        <v>44.948999999999998</v>
      </c>
      <c r="N37" s="324">
        <v>44.948999999999998</v>
      </c>
      <c r="O37" s="324">
        <v>44.948999999999998</v>
      </c>
      <c r="P37" s="324">
        <v>44.948999999999998</v>
      </c>
      <c r="Q37" s="324">
        <v>44.948999999999998</v>
      </c>
      <c r="R37" s="324">
        <v>44.948999999999998</v>
      </c>
      <c r="S37" s="324">
        <v>44.948999999999998</v>
      </c>
      <c r="T37" s="324">
        <v>44.948999999999998</v>
      </c>
      <c r="U37" s="324">
        <v>44.948999999999998</v>
      </c>
      <c r="V37" s="325">
        <v>44.948999999999998</v>
      </c>
      <c r="W37" s="149"/>
      <c r="X37" s="322" t="s">
        <v>298</v>
      </c>
      <c r="Y37" s="177" t="s">
        <v>280</v>
      </c>
      <c r="Z37" s="323">
        <v>31.228999999999999</v>
      </c>
      <c r="AA37" s="324">
        <v>31.228999999999999</v>
      </c>
      <c r="AB37" s="324">
        <v>31.228999999999999</v>
      </c>
      <c r="AC37" s="324">
        <v>31.228999999999999</v>
      </c>
      <c r="AD37" s="324">
        <v>31.228999999999999</v>
      </c>
      <c r="AE37" s="324">
        <v>31.228999999999999</v>
      </c>
      <c r="AF37" s="324">
        <v>31.228999999999999</v>
      </c>
      <c r="AG37" s="324">
        <v>31.228999999999999</v>
      </c>
      <c r="AH37" s="324">
        <v>31.228999999999999</v>
      </c>
      <c r="AI37" s="324">
        <v>31.228999999999999</v>
      </c>
      <c r="AJ37" s="324">
        <v>31.228999999999999</v>
      </c>
      <c r="AK37" s="324">
        <v>31.228999999999999</v>
      </c>
      <c r="AL37" s="324">
        <v>31.228999999999999</v>
      </c>
      <c r="AM37" s="324">
        <v>31.228999999999999</v>
      </c>
      <c r="AN37" s="324">
        <v>31.228999999999999</v>
      </c>
      <c r="AO37" s="324">
        <v>31.228999999999999</v>
      </c>
      <c r="AP37" s="324">
        <v>31.228999999999999</v>
      </c>
      <c r="AQ37" s="324">
        <v>31.228999999999999</v>
      </c>
      <c r="AR37" s="325">
        <v>31.228999999999999</v>
      </c>
      <c r="AS37" s="187"/>
      <c r="AT37" s="334"/>
      <c r="AU37" s="310"/>
      <c r="AV37" s="347"/>
      <c r="AW37" s="310"/>
      <c r="AX37" s="338"/>
      <c r="AY37" s="344" t="s">
        <v>298</v>
      </c>
      <c r="AZ37" s="345">
        <v>0</v>
      </c>
      <c r="BA37" s="346">
        <v>0.12</v>
      </c>
      <c r="BB37" s="346">
        <v>0.12</v>
      </c>
      <c r="BC37" s="346">
        <v>0.17</v>
      </c>
      <c r="BD37" s="342"/>
      <c r="BE37" s="342"/>
      <c r="BF37" s="342"/>
      <c r="BG37" s="187"/>
      <c r="BH37" s="187"/>
      <c r="BI37" s="187"/>
      <c r="BJ37" s="187"/>
    </row>
    <row r="38" spans="1:62" ht="23">
      <c r="A38" s="149"/>
      <c r="B38" s="326" t="s">
        <v>282</v>
      </c>
      <c r="C38" s="177" t="s">
        <v>283</v>
      </c>
      <c r="D38" s="323">
        <v>0</v>
      </c>
      <c r="E38" s="324">
        <v>0</v>
      </c>
      <c r="F38" s="324">
        <v>0</v>
      </c>
      <c r="G38" s="324">
        <v>0</v>
      </c>
      <c r="H38" s="324">
        <v>0</v>
      </c>
      <c r="I38" s="324">
        <v>0</v>
      </c>
      <c r="J38" s="324">
        <v>0</v>
      </c>
      <c r="K38" s="324">
        <v>0</v>
      </c>
      <c r="L38" s="324">
        <v>0</v>
      </c>
      <c r="M38" s="324">
        <v>0</v>
      </c>
      <c r="N38" s="324">
        <v>0</v>
      </c>
      <c r="O38" s="324">
        <v>0</v>
      </c>
      <c r="P38" s="324">
        <v>0</v>
      </c>
      <c r="Q38" s="324">
        <v>0</v>
      </c>
      <c r="R38" s="324">
        <v>0</v>
      </c>
      <c r="S38" s="324">
        <v>0</v>
      </c>
      <c r="T38" s="324">
        <v>0</v>
      </c>
      <c r="U38" s="324">
        <v>0</v>
      </c>
      <c r="V38" s="325">
        <v>0</v>
      </c>
      <c r="W38" s="149"/>
      <c r="X38" s="326" t="s">
        <v>282</v>
      </c>
      <c r="Y38" s="177" t="s">
        <v>283</v>
      </c>
      <c r="Z38" s="323">
        <v>0</v>
      </c>
      <c r="AA38" s="324">
        <v>0</v>
      </c>
      <c r="AB38" s="324">
        <v>0</v>
      </c>
      <c r="AC38" s="324">
        <v>0</v>
      </c>
      <c r="AD38" s="324">
        <v>0</v>
      </c>
      <c r="AE38" s="324">
        <v>0</v>
      </c>
      <c r="AF38" s="324">
        <v>0</v>
      </c>
      <c r="AG38" s="324">
        <v>0</v>
      </c>
      <c r="AH38" s="324">
        <v>0</v>
      </c>
      <c r="AI38" s="324">
        <v>0</v>
      </c>
      <c r="AJ38" s="324">
        <v>0</v>
      </c>
      <c r="AK38" s="324">
        <v>0</v>
      </c>
      <c r="AL38" s="324">
        <v>0</v>
      </c>
      <c r="AM38" s="324">
        <v>0</v>
      </c>
      <c r="AN38" s="324">
        <v>0</v>
      </c>
      <c r="AO38" s="324">
        <v>0</v>
      </c>
      <c r="AP38" s="324">
        <v>0</v>
      </c>
      <c r="AQ38" s="324">
        <v>0</v>
      </c>
      <c r="AR38" s="325">
        <v>0</v>
      </c>
      <c r="AS38" s="187"/>
      <c r="AT38" s="334"/>
      <c r="AU38" s="310"/>
      <c r="AV38" s="337"/>
      <c r="AW38" s="310"/>
      <c r="AX38" s="338"/>
      <c r="AY38" s="344" t="s">
        <v>299</v>
      </c>
      <c r="AZ38" s="345">
        <v>0</v>
      </c>
      <c r="BA38" s="346">
        <v>7.0000000000000007E-2</v>
      </c>
      <c r="BB38" s="346">
        <v>7.0000000000000007E-2</v>
      </c>
      <c r="BC38" s="346">
        <v>0.15</v>
      </c>
      <c r="BD38" s="342"/>
      <c r="BE38" s="342"/>
      <c r="BF38" s="342"/>
      <c r="BG38" s="187"/>
      <c r="BH38" s="187"/>
      <c r="BI38" s="187"/>
      <c r="BJ38" s="187"/>
    </row>
    <row r="39" spans="1:62" ht="15">
      <c r="A39" s="149"/>
      <c r="B39" s="327"/>
      <c r="C39" s="177" t="s">
        <v>284</v>
      </c>
      <c r="D39" s="328">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27"/>
      <c r="Y39" s="177" t="s">
        <v>284</v>
      </c>
      <c r="Z39" s="328">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34"/>
      <c r="AU39" s="310"/>
      <c r="AV39" s="337"/>
      <c r="AW39" s="310"/>
      <c r="AX39" s="338"/>
      <c r="AY39" s="344"/>
      <c r="AZ39" s="348"/>
      <c r="BA39" s="341"/>
      <c r="BB39" s="342"/>
      <c r="BC39" s="342"/>
      <c r="BD39" s="342"/>
      <c r="BE39" s="342"/>
      <c r="BF39" s="342"/>
      <c r="BG39" s="187"/>
      <c r="BH39" s="187"/>
      <c r="BI39" s="187"/>
      <c r="BJ39" s="187"/>
    </row>
    <row r="40" spans="1:62" ht="16" thickBot="1">
      <c r="A40" s="149"/>
      <c r="B40" s="329"/>
      <c r="C40" s="330" t="s">
        <v>285</v>
      </c>
      <c r="D40" s="331">
        <v>71.226449799056127</v>
      </c>
      <c r="E40" s="332">
        <v>71.226449799056127</v>
      </c>
      <c r="F40" s="332">
        <v>71.226449799056127</v>
      </c>
      <c r="G40" s="332">
        <v>71.226449799056127</v>
      </c>
      <c r="H40" s="332">
        <v>71.226449799056127</v>
      </c>
      <c r="I40" s="332">
        <v>71.226449799056127</v>
      </c>
      <c r="J40" s="332">
        <v>71.226449799056127</v>
      </c>
      <c r="K40" s="332">
        <v>71.226449799056127</v>
      </c>
      <c r="L40" s="332">
        <v>71.226449799056127</v>
      </c>
      <c r="M40" s="332">
        <v>71.226449799056127</v>
      </c>
      <c r="N40" s="332">
        <v>71.226449799056127</v>
      </c>
      <c r="O40" s="332">
        <v>71.226449799056127</v>
      </c>
      <c r="P40" s="332">
        <v>71.226449799056127</v>
      </c>
      <c r="Q40" s="332">
        <v>71.226449799056127</v>
      </c>
      <c r="R40" s="332">
        <v>71.226449799056127</v>
      </c>
      <c r="S40" s="332">
        <v>71.226449799056127</v>
      </c>
      <c r="T40" s="332">
        <v>71.226449799056127</v>
      </c>
      <c r="U40" s="332">
        <v>71.226449799056127</v>
      </c>
      <c r="V40" s="333">
        <v>71.226449799056127</v>
      </c>
      <c r="W40" s="149"/>
      <c r="X40" s="329"/>
      <c r="Y40" s="330" t="s">
        <v>285</v>
      </c>
      <c r="Z40" s="331">
        <v>8.1329999999999991</v>
      </c>
      <c r="AA40" s="332">
        <v>8.1329999999999991</v>
      </c>
      <c r="AB40" s="332">
        <v>8.1329999999999991</v>
      </c>
      <c r="AC40" s="332">
        <v>8.1329999999999991</v>
      </c>
      <c r="AD40" s="332">
        <v>8.1329999999999991</v>
      </c>
      <c r="AE40" s="332">
        <v>8.1329999999999991</v>
      </c>
      <c r="AF40" s="332">
        <v>8.1329999999999991</v>
      </c>
      <c r="AG40" s="332">
        <v>8.1329999999999991</v>
      </c>
      <c r="AH40" s="332">
        <v>8.1329999999999991</v>
      </c>
      <c r="AI40" s="332">
        <v>8.1329999999999991</v>
      </c>
      <c r="AJ40" s="332">
        <v>8.1329999999999991</v>
      </c>
      <c r="AK40" s="332">
        <v>8.1329999999999991</v>
      </c>
      <c r="AL40" s="332">
        <v>8.1329999999999991</v>
      </c>
      <c r="AM40" s="332">
        <v>8.1329999999999991</v>
      </c>
      <c r="AN40" s="332">
        <v>8.1329999999999991</v>
      </c>
      <c r="AO40" s="332">
        <v>8.1329999999999991</v>
      </c>
      <c r="AP40" s="332">
        <v>8.1329999999999991</v>
      </c>
      <c r="AQ40" s="332">
        <v>8.1329999999999991</v>
      </c>
      <c r="AR40" s="333">
        <v>8.1329999999999991</v>
      </c>
      <c r="AS40" s="187"/>
      <c r="AT40" s="334"/>
      <c r="AU40" s="310"/>
      <c r="AV40" s="337"/>
      <c r="AW40" s="310"/>
      <c r="AX40" s="338"/>
      <c r="AY40" s="344"/>
      <c r="AZ40" s="348"/>
      <c r="BA40" s="341"/>
      <c r="BB40" s="342"/>
      <c r="BC40" s="342"/>
      <c r="BD40" s="342"/>
      <c r="BE40" s="342"/>
      <c r="BF40" s="342"/>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34"/>
      <c r="AU41" s="310"/>
      <c r="AV41" s="337"/>
      <c r="AW41" s="310"/>
      <c r="AX41" s="338"/>
      <c r="AY41" s="344"/>
      <c r="AZ41" s="348"/>
      <c r="BA41" s="341" t="s">
        <v>300</v>
      </c>
      <c r="BB41" s="342"/>
      <c r="BC41" s="342"/>
      <c r="BD41" s="342"/>
      <c r="BE41" s="342"/>
      <c r="BF41" s="342"/>
      <c r="BG41" s="187"/>
      <c r="BH41" s="187"/>
      <c r="BI41" s="187"/>
      <c r="BJ41" s="187"/>
    </row>
    <row r="42" spans="1:62" ht="15">
      <c r="A42" s="149"/>
      <c r="B42" s="311">
        <f>INDEX($AZ$44:$BC$54,MATCH(B44,$AY$44:$AY$54,0),MATCH($C$6,$AZ$43:$BC$43,0))</f>
        <v>2036</v>
      </c>
      <c r="C42" s="312">
        <f>INDEX($AZ$28:$BC$38,MATCH(B44,$AY$28:$AY$38,0),MATCH($C$6,$AZ$27:$BC$27,0))</f>
        <v>0.37</v>
      </c>
      <c r="D42" s="313">
        <v>2014</v>
      </c>
      <c r="E42" s="314">
        <v>2016</v>
      </c>
      <c r="F42" s="314">
        <v>2018</v>
      </c>
      <c r="G42" s="314">
        <v>2020</v>
      </c>
      <c r="H42" s="314">
        <v>2022</v>
      </c>
      <c r="I42" s="314">
        <v>2024</v>
      </c>
      <c r="J42" s="314">
        <v>2026</v>
      </c>
      <c r="K42" s="314">
        <v>2028</v>
      </c>
      <c r="L42" s="314">
        <v>2030</v>
      </c>
      <c r="M42" s="314">
        <v>2032</v>
      </c>
      <c r="N42" s="314">
        <v>2034</v>
      </c>
      <c r="O42" s="314">
        <v>2036</v>
      </c>
      <c r="P42" s="314">
        <v>2038</v>
      </c>
      <c r="Q42" s="314">
        <v>2040</v>
      </c>
      <c r="R42" s="314">
        <v>2042</v>
      </c>
      <c r="S42" s="314">
        <v>2044</v>
      </c>
      <c r="T42" s="314">
        <v>2046</v>
      </c>
      <c r="U42" s="314">
        <v>2048</v>
      </c>
      <c r="V42" s="315">
        <v>2050</v>
      </c>
      <c r="W42" s="149"/>
      <c r="X42" s="311">
        <f>INDEX($AZ$44:$BC$54,MATCH(X44,$AY$44:$AY$54,0),MATCH($C$6,$AZ$43:$BC$43,0))</f>
        <v>2036</v>
      </c>
      <c r="Y42" s="312">
        <f>INDEX($AZ$28:$BC$38,MATCH(X44,$AY$28:$AY$38,0),MATCH($C$6,$AZ$27:$BC$27,0))</f>
        <v>7.0000000000000007E-2</v>
      </c>
      <c r="Z42" s="313">
        <v>2014</v>
      </c>
      <c r="AA42" s="314">
        <v>2016</v>
      </c>
      <c r="AB42" s="314">
        <v>2018</v>
      </c>
      <c r="AC42" s="314">
        <v>2020</v>
      </c>
      <c r="AD42" s="314">
        <v>2022</v>
      </c>
      <c r="AE42" s="314">
        <v>2024</v>
      </c>
      <c r="AF42" s="314">
        <v>2026</v>
      </c>
      <c r="AG42" s="314">
        <v>2028</v>
      </c>
      <c r="AH42" s="314">
        <v>2030</v>
      </c>
      <c r="AI42" s="314">
        <v>2032</v>
      </c>
      <c r="AJ42" s="314">
        <v>2034</v>
      </c>
      <c r="AK42" s="314">
        <v>2036</v>
      </c>
      <c r="AL42" s="314">
        <v>2038</v>
      </c>
      <c r="AM42" s="314">
        <v>2040</v>
      </c>
      <c r="AN42" s="314">
        <v>2042</v>
      </c>
      <c r="AO42" s="314">
        <v>2044</v>
      </c>
      <c r="AP42" s="314">
        <v>2046</v>
      </c>
      <c r="AQ42" s="314">
        <v>2048</v>
      </c>
      <c r="AR42" s="315">
        <v>2050</v>
      </c>
      <c r="AS42" s="187"/>
      <c r="AT42" s="334"/>
      <c r="AU42" s="310"/>
      <c r="AV42" s="337"/>
      <c r="AW42" s="310"/>
      <c r="AX42" s="338"/>
      <c r="AY42" s="344"/>
      <c r="AZ42" s="340"/>
      <c r="BA42" s="341"/>
      <c r="BB42" s="342"/>
      <c r="BC42" s="342"/>
      <c r="BD42" s="342"/>
      <c r="BE42" s="342"/>
      <c r="BF42" s="342"/>
      <c r="BG42" s="187"/>
      <c r="BH42" s="187"/>
      <c r="BI42" s="187"/>
      <c r="BJ42" s="187"/>
    </row>
    <row r="43" spans="1:62" ht="15">
      <c r="A43" s="149"/>
      <c r="B43" s="316"/>
      <c r="C43" s="317" t="s">
        <v>278</v>
      </c>
      <c r="D43" s="318">
        <v>5857.5744923353368</v>
      </c>
      <c r="E43" s="319">
        <v>5660.5469866840576</v>
      </c>
      <c r="F43" s="319">
        <v>5463.5194810327785</v>
      </c>
      <c r="G43" s="319">
        <v>5266.4919753814993</v>
      </c>
      <c r="H43" s="319">
        <v>5069.4644697302201</v>
      </c>
      <c r="I43" s="319">
        <v>4872.4369640789409</v>
      </c>
      <c r="J43" s="319">
        <v>4675.4094584276618</v>
      </c>
      <c r="K43" s="319">
        <v>4478.3819527763826</v>
      </c>
      <c r="L43" s="319">
        <v>4281.3544471251034</v>
      </c>
      <c r="M43" s="319">
        <v>4084.3269414738238</v>
      </c>
      <c r="N43" s="319">
        <v>3887.2994358225442</v>
      </c>
      <c r="O43" s="319">
        <v>3690.2719301712646</v>
      </c>
      <c r="P43" s="319">
        <v>3690.2719301712646</v>
      </c>
      <c r="Q43" s="319">
        <v>3690.2719301712646</v>
      </c>
      <c r="R43" s="319">
        <v>3690.2719301712646</v>
      </c>
      <c r="S43" s="319">
        <v>3690.2719301712646</v>
      </c>
      <c r="T43" s="319">
        <v>3690.2719301712646</v>
      </c>
      <c r="U43" s="319">
        <v>3690.2719301712646</v>
      </c>
      <c r="V43" s="320">
        <v>3690.2719301712646</v>
      </c>
      <c r="W43" s="149"/>
      <c r="X43" s="316"/>
      <c r="Y43" s="317" t="s">
        <v>278</v>
      </c>
      <c r="Z43" s="318">
        <v>2185.0850513397531</v>
      </c>
      <c r="AA43" s="319">
        <v>2171.1799646494092</v>
      </c>
      <c r="AB43" s="319">
        <v>2157.2748779590652</v>
      </c>
      <c r="AC43" s="319">
        <v>2143.3697912687212</v>
      </c>
      <c r="AD43" s="319">
        <v>2129.4647045783772</v>
      </c>
      <c r="AE43" s="319">
        <v>2115.5596178880332</v>
      </c>
      <c r="AF43" s="319">
        <v>2101.6545311976893</v>
      </c>
      <c r="AG43" s="319">
        <v>2087.7494445073453</v>
      </c>
      <c r="AH43" s="319">
        <v>2073.8443578170013</v>
      </c>
      <c r="AI43" s="319">
        <v>2059.9392711266573</v>
      </c>
      <c r="AJ43" s="319">
        <v>2046.0341844363134</v>
      </c>
      <c r="AK43" s="319">
        <v>2032.1290977459694</v>
      </c>
      <c r="AL43" s="319">
        <v>2032.1290977459694</v>
      </c>
      <c r="AM43" s="319">
        <v>2032.1290977459694</v>
      </c>
      <c r="AN43" s="319">
        <v>2032.1290977459694</v>
      </c>
      <c r="AO43" s="319">
        <v>2032.1290977459694</v>
      </c>
      <c r="AP43" s="319">
        <v>2032.1290977459694</v>
      </c>
      <c r="AQ43" s="319">
        <v>2032.1290977459694</v>
      </c>
      <c r="AR43" s="320">
        <v>2032.1290977459694</v>
      </c>
      <c r="AS43" s="187"/>
      <c r="AT43" s="334"/>
      <c r="AU43" s="310"/>
      <c r="AV43" s="337"/>
      <c r="AW43" s="310"/>
      <c r="AX43" s="338"/>
      <c r="AY43" s="344"/>
      <c r="AZ43" s="340" t="str">
        <f>AZ27</f>
        <v>No Improvement</v>
      </c>
      <c r="BA43" s="340" t="str">
        <f>BA27</f>
        <v>Conservative</v>
      </c>
      <c r="BB43" s="340" t="str">
        <f>BB27</f>
        <v>Reference</v>
      </c>
      <c r="BC43" s="340" t="str">
        <f>BC27</f>
        <v>Aggressive</v>
      </c>
      <c r="BD43" s="342"/>
      <c r="BE43" s="342"/>
      <c r="BF43" s="342"/>
      <c r="BG43" s="187"/>
      <c r="BH43" s="187"/>
      <c r="BI43" s="187"/>
      <c r="BJ43" s="187"/>
    </row>
    <row r="44" spans="1:62" ht="18">
      <c r="A44" s="149"/>
      <c r="B44" s="322" t="s">
        <v>296</v>
      </c>
      <c r="C44" s="177" t="s">
        <v>280</v>
      </c>
      <c r="D44" s="323">
        <v>44.529000000000003</v>
      </c>
      <c r="E44" s="324">
        <v>44.529000000000003</v>
      </c>
      <c r="F44" s="324">
        <v>44.529000000000003</v>
      </c>
      <c r="G44" s="324">
        <v>44.529000000000003</v>
      </c>
      <c r="H44" s="324">
        <v>44.529000000000003</v>
      </c>
      <c r="I44" s="324">
        <v>44.529000000000003</v>
      </c>
      <c r="J44" s="324">
        <v>44.529000000000003</v>
      </c>
      <c r="K44" s="324">
        <v>44.529000000000003</v>
      </c>
      <c r="L44" s="324">
        <v>44.529000000000003</v>
      </c>
      <c r="M44" s="324">
        <v>44.529000000000003</v>
      </c>
      <c r="N44" s="324">
        <v>44.529000000000003</v>
      </c>
      <c r="O44" s="324">
        <v>44.529000000000003</v>
      </c>
      <c r="P44" s="324">
        <v>44.529000000000003</v>
      </c>
      <c r="Q44" s="324">
        <v>44.529000000000003</v>
      </c>
      <c r="R44" s="324">
        <v>44.529000000000003</v>
      </c>
      <c r="S44" s="324">
        <v>44.529000000000003</v>
      </c>
      <c r="T44" s="324">
        <v>44.529000000000003</v>
      </c>
      <c r="U44" s="324">
        <v>44.529000000000003</v>
      </c>
      <c r="V44" s="325">
        <v>44.529000000000003</v>
      </c>
      <c r="W44" s="149"/>
      <c r="X44" s="322" t="s">
        <v>299</v>
      </c>
      <c r="Y44" s="177" t="s">
        <v>280</v>
      </c>
      <c r="Z44" s="323">
        <v>24.229000000000003</v>
      </c>
      <c r="AA44" s="324">
        <v>24.229000000000003</v>
      </c>
      <c r="AB44" s="324">
        <v>24.229000000000003</v>
      </c>
      <c r="AC44" s="324">
        <v>24.229000000000003</v>
      </c>
      <c r="AD44" s="324">
        <v>24.229000000000003</v>
      </c>
      <c r="AE44" s="324">
        <v>24.229000000000003</v>
      </c>
      <c r="AF44" s="324">
        <v>24.229000000000003</v>
      </c>
      <c r="AG44" s="324">
        <v>24.229000000000003</v>
      </c>
      <c r="AH44" s="324">
        <v>24.229000000000003</v>
      </c>
      <c r="AI44" s="324">
        <v>24.229000000000003</v>
      </c>
      <c r="AJ44" s="324">
        <v>24.229000000000003</v>
      </c>
      <c r="AK44" s="324">
        <v>24.229000000000003</v>
      </c>
      <c r="AL44" s="324">
        <v>24.229000000000003</v>
      </c>
      <c r="AM44" s="324">
        <v>24.229000000000003</v>
      </c>
      <c r="AN44" s="324">
        <v>24.229000000000003</v>
      </c>
      <c r="AO44" s="324">
        <v>24.229000000000003</v>
      </c>
      <c r="AP44" s="324">
        <v>24.229000000000003</v>
      </c>
      <c r="AQ44" s="324">
        <v>24.229000000000003</v>
      </c>
      <c r="AR44" s="325">
        <v>24.229000000000003</v>
      </c>
      <c r="AS44" s="187"/>
      <c r="AT44" s="334"/>
      <c r="AU44" s="310"/>
      <c r="AV44" s="337"/>
      <c r="AW44" s="310"/>
      <c r="AX44" s="338"/>
      <c r="AY44" s="344" t="s">
        <v>279</v>
      </c>
      <c r="AZ44" s="349">
        <v>2050</v>
      </c>
      <c r="BA44" s="350">
        <v>2040</v>
      </c>
      <c r="BB44" s="351">
        <v>2036</v>
      </c>
      <c r="BC44" s="351">
        <v>2030</v>
      </c>
      <c r="BD44" s="342"/>
      <c r="BE44" s="342"/>
      <c r="BF44" s="342"/>
      <c r="BG44" s="187"/>
      <c r="BH44" s="187"/>
      <c r="BI44" s="187"/>
      <c r="BJ44" s="187"/>
    </row>
    <row r="45" spans="1:62" ht="18">
      <c r="A45" s="149"/>
      <c r="B45" s="326" t="s">
        <v>282</v>
      </c>
      <c r="C45" s="177" t="s">
        <v>283</v>
      </c>
      <c r="D45" s="323">
        <v>0</v>
      </c>
      <c r="E45" s="324">
        <v>0</v>
      </c>
      <c r="F45" s="324">
        <v>0</v>
      </c>
      <c r="G45" s="324">
        <v>0</v>
      </c>
      <c r="H45" s="324">
        <v>0</v>
      </c>
      <c r="I45" s="324">
        <v>0</v>
      </c>
      <c r="J45" s="324">
        <v>0</v>
      </c>
      <c r="K45" s="324">
        <v>0</v>
      </c>
      <c r="L45" s="324">
        <v>0</v>
      </c>
      <c r="M45" s="324">
        <v>0</v>
      </c>
      <c r="N45" s="324">
        <v>0</v>
      </c>
      <c r="O45" s="324">
        <v>0</v>
      </c>
      <c r="P45" s="324">
        <v>0</v>
      </c>
      <c r="Q45" s="324">
        <v>0</v>
      </c>
      <c r="R45" s="324">
        <v>0</v>
      </c>
      <c r="S45" s="324">
        <v>0</v>
      </c>
      <c r="T45" s="324">
        <v>0</v>
      </c>
      <c r="U45" s="324">
        <v>0</v>
      </c>
      <c r="V45" s="325">
        <v>0</v>
      </c>
      <c r="W45" s="149"/>
      <c r="X45" s="326" t="s">
        <v>282</v>
      </c>
      <c r="Y45" s="177" t="s">
        <v>283</v>
      </c>
      <c r="Z45" s="323">
        <v>0</v>
      </c>
      <c r="AA45" s="324">
        <v>0</v>
      </c>
      <c r="AB45" s="324">
        <v>0</v>
      </c>
      <c r="AC45" s="324">
        <v>0</v>
      </c>
      <c r="AD45" s="324">
        <v>0</v>
      </c>
      <c r="AE45" s="324">
        <v>0</v>
      </c>
      <c r="AF45" s="324">
        <v>0</v>
      </c>
      <c r="AG45" s="324">
        <v>0</v>
      </c>
      <c r="AH45" s="324">
        <v>0</v>
      </c>
      <c r="AI45" s="324">
        <v>0</v>
      </c>
      <c r="AJ45" s="324">
        <v>0</v>
      </c>
      <c r="AK45" s="324">
        <v>0</v>
      </c>
      <c r="AL45" s="324">
        <v>0</v>
      </c>
      <c r="AM45" s="324">
        <v>0</v>
      </c>
      <c r="AN45" s="324">
        <v>0</v>
      </c>
      <c r="AO45" s="324">
        <v>0</v>
      </c>
      <c r="AP45" s="324">
        <v>0</v>
      </c>
      <c r="AQ45" s="324">
        <v>0</v>
      </c>
      <c r="AR45" s="325">
        <v>0</v>
      </c>
      <c r="AS45" s="187"/>
      <c r="AT45" s="334"/>
      <c r="AU45" s="310"/>
      <c r="AV45" s="337"/>
      <c r="AW45" s="310"/>
      <c r="AX45" s="338"/>
      <c r="AY45" s="344" t="s">
        <v>286</v>
      </c>
      <c r="AZ45" s="349">
        <v>2050</v>
      </c>
      <c r="BA45" s="350">
        <v>2040</v>
      </c>
      <c r="BB45" s="351">
        <v>2036</v>
      </c>
      <c r="BC45" s="351">
        <v>2030</v>
      </c>
      <c r="BD45" s="342"/>
      <c r="BE45" s="342"/>
      <c r="BF45" s="342"/>
      <c r="BG45" s="187"/>
      <c r="BH45" s="187"/>
      <c r="BI45" s="187"/>
      <c r="BJ45" s="187"/>
    </row>
    <row r="46" spans="1:62" ht="15">
      <c r="A46" s="149"/>
      <c r="B46" s="327"/>
      <c r="C46" s="177" t="s">
        <v>284</v>
      </c>
      <c r="D46" s="328">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27"/>
      <c r="Y46" s="177" t="s">
        <v>284</v>
      </c>
      <c r="Z46" s="328">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34"/>
      <c r="AU46" s="310"/>
      <c r="AV46" s="337"/>
      <c r="AW46" s="310"/>
      <c r="AX46" s="338"/>
      <c r="AY46" s="344" t="s">
        <v>293</v>
      </c>
      <c r="AZ46" s="349">
        <v>2050</v>
      </c>
      <c r="BA46" s="350">
        <v>2040</v>
      </c>
      <c r="BB46" s="351">
        <v>2036</v>
      </c>
      <c r="BC46" s="351">
        <v>2030</v>
      </c>
      <c r="BD46" s="342"/>
      <c r="BE46" s="342"/>
      <c r="BF46" s="342"/>
      <c r="BG46" s="187"/>
      <c r="BH46" s="187"/>
      <c r="BI46" s="187"/>
      <c r="BJ46" s="187"/>
    </row>
    <row r="47" spans="1:62" ht="16" thickBot="1">
      <c r="A47" s="149"/>
      <c r="B47" s="329"/>
      <c r="C47" s="330" t="s">
        <v>285</v>
      </c>
      <c r="D47" s="331">
        <v>15.737704918032783</v>
      </c>
      <c r="E47" s="332">
        <v>15.737704918032783</v>
      </c>
      <c r="F47" s="332">
        <v>15.737704918032783</v>
      </c>
      <c r="G47" s="332">
        <v>15.737704918032783</v>
      </c>
      <c r="H47" s="332">
        <v>15.737704918032783</v>
      </c>
      <c r="I47" s="332">
        <v>15.737704918032783</v>
      </c>
      <c r="J47" s="332">
        <v>15.737704918032783</v>
      </c>
      <c r="K47" s="332">
        <v>15.737704918032783</v>
      </c>
      <c r="L47" s="332">
        <v>15.737704918032783</v>
      </c>
      <c r="M47" s="332">
        <v>15.737704918032783</v>
      </c>
      <c r="N47" s="332">
        <v>15.737704918032783</v>
      </c>
      <c r="O47" s="332">
        <v>15.737704918032783</v>
      </c>
      <c r="P47" s="332">
        <v>15.737704918032783</v>
      </c>
      <c r="Q47" s="332">
        <v>15.737704918032783</v>
      </c>
      <c r="R47" s="332">
        <v>15.737704918032783</v>
      </c>
      <c r="S47" s="332">
        <v>15.737704918032783</v>
      </c>
      <c r="T47" s="332">
        <v>15.737704918032783</v>
      </c>
      <c r="U47" s="332">
        <v>15.737704918032783</v>
      </c>
      <c r="V47" s="333">
        <v>15.737704918032783</v>
      </c>
      <c r="W47" s="149"/>
      <c r="X47" s="329"/>
      <c r="Y47" s="330" t="s">
        <v>285</v>
      </c>
      <c r="Z47" s="331">
        <v>6.3829999999999991</v>
      </c>
      <c r="AA47" s="332">
        <v>6.3829999999999991</v>
      </c>
      <c r="AB47" s="332">
        <v>6.3829999999999991</v>
      </c>
      <c r="AC47" s="332">
        <v>6.3829999999999991</v>
      </c>
      <c r="AD47" s="332">
        <v>6.3829999999999991</v>
      </c>
      <c r="AE47" s="332">
        <v>6.3829999999999991</v>
      </c>
      <c r="AF47" s="332">
        <v>6.3829999999999991</v>
      </c>
      <c r="AG47" s="332">
        <v>6.3829999999999991</v>
      </c>
      <c r="AH47" s="332">
        <v>6.3829999999999991</v>
      </c>
      <c r="AI47" s="332">
        <v>6.3829999999999991</v>
      </c>
      <c r="AJ47" s="332">
        <v>6.3829999999999991</v>
      </c>
      <c r="AK47" s="332">
        <v>6.3829999999999991</v>
      </c>
      <c r="AL47" s="332">
        <v>6.3829999999999991</v>
      </c>
      <c r="AM47" s="332">
        <v>6.3829999999999991</v>
      </c>
      <c r="AN47" s="332">
        <v>6.3829999999999991</v>
      </c>
      <c r="AO47" s="332">
        <v>6.3829999999999991</v>
      </c>
      <c r="AP47" s="332">
        <v>6.3829999999999991</v>
      </c>
      <c r="AQ47" s="332">
        <v>6.3829999999999991</v>
      </c>
      <c r="AR47" s="333">
        <v>6.3829999999999991</v>
      </c>
      <c r="AS47" s="187"/>
      <c r="AT47" s="334"/>
      <c r="AU47" s="310"/>
      <c r="AV47" s="337"/>
      <c r="AW47" s="310"/>
      <c r="AX47" s="338"/>
      <c r="AY47" s="344" t="s">
        <v>295</v>
      </c>
      <c r="AZ47" s="349">
        <v>2050</v>
      </c>
      <c r="BA47" s="350">
        <v>2040</v>
      </c>
      <c r="BB47" s="351">
        <v>2036</v>
      </c>
      <c r="BC47" s="351">
        <v>2030</v>
      </c>
      <c r="BD47" s="342"/>
      <c r="BE47" s="342"/>
      <c r="BF47" s="342"/>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34"/>
      <c r="AU48" s="310"/>
      <c r="AV48" s="337"/>
      <c r="AW48" s="310"/>
      <c r="AX48" s="338"/>
      <c r="AY48" s="344" t="s">
        <v>296</v>
      </c>
      <c r="AZ48" s="349">
        <v>2050</v>
      </c>
      <c r="BA48" s="350">
        <v>2040</v>
      </c>
      <c r="BB48" s="351">
        <v>2036</v>
      </c>
      <c r="BC48" s="351">
        <v>2030</v>
      </c>
      <c r="BD48" s="342"/>
      <c r="BE48" s="342"/>
      <c r="BF48" s="342"/>
      <c r="BG48" s="187"/>
      <c r="BH48" s="187"/>
      <c r="BI48" s="187"/>
      <c r="BJ48" s="187"/>
    </row>
    <row r="49" spans="1:62" ht="15" customHeight="1">
      <c r="A49" s="149"/>
      <c r="B49" s="311">
        <f>INDEX($AZ$44:$BC$54,MATCH(B51,$AY$44:$AY$54,0),MATCH($C$6,$AZ$43:$BC$43,0))</f>
        <v>2036</v>
      </c>
      <c r="C49" s="312">
        <f>INDEX($AZ$28:$BC$38,MATCH(B51,$AY$28:$AY$38,0),MATCH($C$6,$AZ$27:$BC$27,0))</f>
        <v>0.35</v>
      </c>
      <c r="D49" s="313">
        <v>2014</v>
      </c>
      <c r="E49" s="314">
        <v>2016</v>
      </c>
      <c r="F49" s="314">
        <v>2018</v>
      </c>
      <c r="G49" s="314">
        <v>2020</v>
      </c>
      <c r="H49" s="314">
        <v>2022</v>
      </c>
      <c r="I49" s="314">
        <v>2024</v>
      </c>
      <c r="J49" s="314">
        <v>2026</v>
      </c>
      <c r="K49" s="314">
        <v>2028</v>
      </c>
      <c r="L49" s="314">
        <v>2030</v>
      </c>
      <c r="M49" s="314">
        <v>2032</v>
      </c>
      <c r="N49" s="314">
        <v>2034</v>
      </c>
      <c r="O49" s="314">
        <v>2036</v>
      </c>
      <c r="P49" s="314">
        <v>2038</v>
      </c>
      <c r="Q49" s="314">
        <v>2040</v>
      </c>
      <c r="R49" s="314">
        <v>2042</v>
      </c>
      <c r="S49" s="314">
        <v>2044</v>
      </c>
      <c r="T49" s="314">
        <v>2046</v>
      </c>
      <c r="U49" s="314">
        <v>2048</v>
      </c>
      <c r="V49" s="315">
        <v>2050</v>
      </c>
      <c r="W49" s="149"/>
      <c r="X49" s="696" t="s">
        <v>301</v>
      </c>
      <c r="Y49" s="696"/>
      <c r="Z49" s="696"/>
      <c r="AA49" s="696"/>
      <c r="AB49" s="696"/>
      <c r="AC49" s="696"/>
      <c r="AD49" s="696"/>
      <c r="AE49" s="696"/>
      <c r="AF49" s="696"/>
      <c r="AG49" s="696"/>
      <c r="AH49" s="696"/>
      <c r="AI49" s="696"/>
      <c r="AJ49" s="696"/>
      <c r="AK49" s="696"/>
      <c r="AL49" s="696"/>
      <c r="AM49" s="696"/>
      <c r="AN49" s="696"/>
      <c r="AO49" s="696"/>
      <c r="AP49" s="696"/>
      <c r="AQ49" s="696"/>
      <c r="AR49" s="696"/>
      <c r="AS49" s="187"/>
      <c r="AT49" s="334"/>
      <c r="AU49" s="310"/>
      <c r="AV49" s="337"/>
      <c r="AW49" s="310"/>
      <c r="AX49" s="338"/>
      <c r="AY49" s="344" t="s">
        <v>297</v>
      </c>
      <c r="AZ49" s="349">
        <v>2050</v>
      </c>
      <c r="BA49" s="350">
        <v>2040</v>
      </c>
      <c r="BB49" s="351">
        <v>2036</v>
      </c>
      <c r="BC49" s="351">
        <v>2030</v>
      </c>
      <c r="BD49" s="342"/>
      <c r="BE49" s="342"/>
      <c r="BF49" s="342"/>
      <c r="BG49" s="187"/>
      <c r="BH49" s="187"/>
      <c r="BI49" s="187"/>
      <c r="BJ49" s="187"/>
    </row>
    <row r="50" spans="1:62" ht="15">
      <c r="A50" s="149"/>
      <c r="B50" s="316"/>
      <c r="C50" s="317" t="s">
        <v>278</v>
      </c>
      <c r="D50" s="318">
        <v>5402.3847388616205</v>
      </c>
      <c r="E50" s="319">
        <v>5230.4906789887509</v>
      </c>
      <c r="F50" s="319">
        <v>5058.5966191158814</v>
      </c>
      <c r="G50" s="319">
        <v>4886.7025592430118</v>
      </c>
      <c r="H50" s="319">
        <v>4714.8084993701423</v>
      </c>
      <c r="I50" s="319">
        <v>4542.9144394972727</v>
      </c>
      <c r="J50" s="319">
        <v>4371.0203796244032</v>
      </c>
      <c r="K50" s="319">
        <v>4199.1263197515336</v>
      </c>
      <c r="L50" s="319">
        <v>4027.2322598786641</v>
      </c>
      <c r="M50" s="319">
        <v>3855.3382000057945</v>
      </c>
      <c r="N50" s="319">
        <v>3683.444140132925</v>
      </c>
      <c r="O50" s="319">
        <v>3511.5500802600554</v>
      </c>
      <c r="P50" s="319">
        <v>3511.5500802600554</v>
      </c>
      <c r="Q50" s="319">
        <v>3511.5500802600554</v>
      </c>
      <c r="R50" s="319">
        <v>3511.5500802600554</v>
      </c>
      <c r="S50" s="319">
        <v>3511.5500802600554</v>
      </c>
      <c r="T50" s="319">
        <v>3511.5500802600554</v>
      </c>
      <c r="U50" s="319">
        <v>3511.5500802600554</v>
      </c>
      <c r="V50" s="320">
        <v>3511.5500802600554</v>
      </c>
      <c r="W50" s="149"/>
      <c r="X50" s="696"/>
      <c r="Y50" s="696"/>
      <c r="Z50" s="696"/>
      <c r="AA50" s="696"/>
      <c r="AB50" s="696"/>
      <c r="AC50" s="696"/>
      <c r="AD50" s="696"/>
      <c r="AE50" s="696"/>
      <c r="AF50" s="696"/>
      <c r="AG50" s="696"/>
      <c r="AH50" s="696"/>
      <c r="AI50" s="696"/>
      <c r="AJ50" s="696"/>
      <c r="AK50" s="696"/>
      <c r="AL50" s="696"/>
      <c r="AM50" s="696"/>
      <c r="AN50" s="696"/>
      <c r="AO50" s="696"/>
      <c r="AP50" s="696"/>
      <c r="AQ50" s="696"/>
      <c r="AR50" s="696"/>
      <c r="AS50" s="187"/>
      <c r="AT50" s="334"/>
      <c r="AU50" s="310"/>
      <c r="AV50" s="337"/>
      <c r="AW50" s="310"/>
      <c r="AX50" s="338"/>
      <c r="AY50" s="344" t="s">
        <v>281</v>
      </c>
      <c r="AZ50" s="349">
        <v>2050</v>
      </c>
      <c r="BA50" s="350">
        <v>2040</v>
      </c>
      <c r="BB50" s="351">
        <v>2036</v>
      </c>
      <c r="BC50" s="351">
        <v>2030</v>
      </c>
      <c r="BD50" s="342"/>
      <c r="BE50" s="342"/>
      <c r="BF50" s="342"/>
      <c r="BG50" s="187"/>
      <c r="BH50" s="187"/>
      <c r="BI50" s="187"/>
      <c r="BJ50" s="187"/>
    </row>
    <row r="51" spans="1:62" ht="18">
      <c r="A51" s="149"/>
      <c r="B51" s="322" t="s">
        <v>297</v>
      </c>
      <c r="C51" s="177" t="s">
        <v>280</v>
      </c>
      <c r="D51" s="323">
        <v>43.829000000000001</v>
      </c>
      <c r="E51" s="324">
        <v>43.829000000000001</v>
      </c>
      <c r="F51" s="324">
        <v>43.829000000000001</v>
      </c>
      <c r="G51" s="324">
        <v>43.829000000000001</v>
      </c>
      <c r="H51" s="324">
        <v>43.829000000000001</v>
      </c>
      <c r="I51" s="324">
        <v>43.829000000000001</v>
      </c>
      <c r="J51" s="324">
        <v>43.829000000000001</v>
      </c>
      <c r="K51" s="324">
        <v>43.829000000000001</v>
      </c>
      <c r="L51" s="324">
        <v>43.829000000000001</v>
      </c>
      <c r="M51" s="324">
        <v>43.829000000000001</v>
      </c>
      <c r="N51" s="324">
        <v>43.829000000000001</v>
      </c>
      <c r="O51" s="324">
        <v>43.829000000000001</v>
      </c>
      <c r="P51" s="324">
        <v>43.829000000000001</v>
      </c>
      <c r="Q51" s="324">
        <v>43.829000000000001</v>
      </c>
      <c r="R51" s="324">
        <v>43.829000000000001</v>
      </c>
      <c r="S51" s="324">
        <v>43.829000000000001</v>
      </c>
      <c r="T51" s="324">
        <v>43.829000000000001</v>
      </c>
      <c r="U51" s="324">
        <v>43.829000000000001</v>
      </c>
      <c r="V51" s="325">
        <v>43.829000000000001</v>
      </c>
      <c r="W51" s="149"/>
      <c r="X51" s="696"/>
      <c r="Y51" s="696"/>
      <c r="Z51" s="696"/>
      <c r="AA51" s="696"/>
      <c r="AB51" s="696"/>
      <c r="AC51" s="696"/>
      <c r="AD51" s="696"/>
      <c r="AE51" s="696"/>
      <c r="AF51" s="696"/>
      <c r="AG51" s="696"/>
      <c r="AH51" s="696"/>
      <c r="AI51" s="696"/>
      <c r="AJ51" s="696"/>
      <c r="AK51" s="696"/>
      <c r="AL51" s="696"/>
      <c r="AM51" s="696"/>
      <c r="AN51" s="696"/>
      <c r="AO51" s="696"/>
      <c r="AP51" s="696"/>
      <c r="AQ51" s="696"/>
      <c r="AR51" s="696"/>
      <c r="AS51" s="187"/>
      <c r="AT51" s="334"/>
      <c r="AU51" s="310"/>
      <c r="AV51" s="337"/>
      <c r="AW51" s="310"/>
      <c r="AX51" s="338"/>
      <c r="AY51" s="344" t="s">
        <v>287</v>
      </c>
      <c r="AZ51" s="349">
        <v>2050</v>
      </c>
      <c r="BA51" s="350">
        <v>2040</v>
      </c>
      <c r="BB51" s="351">
        <v>2036</v>
      </c>
      <c r="BC51" s="351">
        <v>2030</v>
      </c>
      <c r="BD51" s="342"/>
      <c r="BE51" s="342"/>
      <c r="BF51" s="342"/>
      <c r="BG51" s="187"/>
      <c r="BH51" s="187"/>
      <c r="BI51" s="187"/>
      <c r="BJ51" s="187"/>
    </row>
    <row r="52" spans="1:62" ht="18">
      <c r="A52" s="149"/>
      <c r="B52" s="326" t="s">
        <v>282</v>
      </c>
      <c r="C52" s="177" t="s">
        <v>283</v>
      </c>
      <c r="D52" s="323">
        <v>0</v>
      </c>
      <c r="E52" s="324">
        <v>0</v>
      </c>
      <c r="F52" s="324">
        <v>0</v>
      </c>
      <c r="G52" s="324">
        <v>0</v>
      </c>
      <c r="H52" s="324">
        <v>0</v>
      </c>
      <c r="I52" s="324">
        <v>0</v>
      </c>
      <c r="J52" s="324">
        <v>0</v>
      </c>
      <c r="K52" s="324">
        <v>0</v>
      </c>
      <c r="L52" s="324">
        <v>0</v>
      </c>
      <c r="M52" s="324">
        <v>0</v>
      </c>
      <c r="N52" s="324">
        <v>0</v>
      </c>
      <c r="O52" s="324">
        <v>0</v>
      </c>
      <c r="P52" s="324">
        <v>0</v>
      </c>
      <c r="Q52" s="324">
        <v>0</v>
      </c>
      <c r="R52" s="324">
        <v>0</v>
      </c>
      <c r="S52" s="324">
        <v>0</v>
      </c>
      <c r="T52" s="324">
        <v>0</v>
      </c>
      <c r="U52" s="324">
        <v>0</v>
      </c>
      <c r="V52" s="325">
        <v>0</v>
      </c>
      <c r="W52" s="149"/>
      <c r="X52" s="696"/>
      <c r="Y52" s="696"/>
      <c r="Z52" s="696"/>
      <c r="AA52" s="696"/>
      <c r="AB52" s="696"/>
      <c r="AC52" s="696"/>
      <c r="AD52" s="696"/>
      <c r="AE52" s="696"/>
      <c r="AF52" s="696"/>
      <c r="AG52" s="696"/>
      <c r="AH52" s="696"/>
      <c r="AI52" s="696"/>
      <c r="AJ52" s="696"/>
      <c r="AK52" s="696"/>
      <c r="AL52" s="696"/>
      <c r="AM52" s="696"/>
      <c r="AN52" s="696"/>
      <c r="AO52" s="696"/>
      <c r="AP52" s="696"/>
      <c r="AQ52" s="696"/>
      <c r="AR52" s="696"/>
      <c r="AS52" s="187"/>
      <c r="AT52" s="334"/>
      <c r="AU52" s="310"/>
      <c r="AV52" s="337"/>
      <c r="AW52" s="310"/>
      <c r="AX52" s="338"/>
      <c r="AY52" s="344" t="s">
        <v>294</v>
      </c>
      <c r="AZ52" s="349">
        <v>2050</v>
      </c>
      <c r="BA52" s="350">
        <v>2040</v>
      </c>
      <c r="BB52" s="351">
        <v>2036</v>
      </c>
      <c r="BC52" s="351">
        <v>2030</v>
      </c>
      <c r="BD52" s="342"/>
      <c r="BE52" s="342"/>
      <c r="BF52" s="342"/>
      <c r="BG52" s="187"/>
      <c r="BH52" s="187"/>
      <c r="BI52" s="187"/>
      <c r="BJ52" s="187"/>
    </row>
    <row r="53" spans="1:62" ht="15">
      <c r="A53" s="149"/>
      <c r="B53" s="327"/>
      <c r="C53" s="177" t="s">
        <v>284</v>
      </c>
      <c r="D53" s="328">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696"/>
      <c r="Y53" s="696"/>
      <c r="Z53" s="696"/>
      <c r="AA53" s="696"/>
      <c r="AB53" s="696"/>
      <c r="AC53" s="696"/>
      <c r="AD53" s="696"/>
      <c r="AE53" s="696"/>
      <c r="AF53" s="696"/>
      <c r="AG53" s="696"/>
      <c r="AH53" s="696"/>
      <c r="AI53" s="696"/>
      <c r="AJ53" s="696"/>
      <c r="AK53" s="696"/>
      <c r="AL53" s="696"/>
      <c r="AM53" s="696"/>
      <c r="AN53" s="696"/>
      <c r="AO53" s="696"/>
      <c r="AP53" s="696"/>
      <c r="AQ53" s="696"/>
      <c r="AR53" s="696"/>
      <c r="AS53" s="187"/>
      <c r="AT53" s="334"/>
      <c r="AU53" s="310"/>
      <c r="AV53" s="337"/>
      <c r="AW53" s="310"/>
      <c r="AX53" s="338"/>
      <c r="AY53" s="344" t="s">
        <v>298</v>
      </c>
      <c r="AZ53" s="349">
        <v>2050</v>
      </c>
      <c r="BA53" s="350">
        <v>2040</v>
      </c>
      <c r="BB53" s="351">
        <v>2036</v>
      </c>
      <c r="BC53" s="351">
        <v>2030</v>
      </c>
      <c r="BD53" s="342"/>
      <c r="BE53" s="342"/>
      <c r="BF53" s="342"/>
      <c r="BG53" s="187"/>
      <c r="BH53" s="187"/>
      <c r="BI53" s="187"/>
      <c r="BJ53" s="187"/>
    </row>
    <row r="54" spans="1:62" ht="16" thickBot="1">
      <c r="A54" s="149"/>
      <c r="B54" s="329"/>
      <c r="C54" s="330" t="s">
        <v>285</v>
      </c>
      <c r="D54" s="331">
        <v>11.282999999999999</v>
      </c>
      <c r="E54" s="332">
        <v>11.282999999999999</v>
      </c>
      <c r="F54" s="332">
        <v>11.282999999999999</v>
      </c>
      <c r="G54" s="332">
        <v>11.282999999999999</v>
      </c>
      <c r="H54" s="332">
        <v>11.282999999999999</v>
      </c>
      <c r="I54" s="332">
        <v>11.282999999999999</v>
      </c>
      <c r="J54" s="332">
        <v>11.282999999999999</v>
      </c>
      <c r="K54" s="332">
        <v>11.282999999999999</v>
      </c>
      <c r="L54" s="332">
        <v>11.282999999999999</v>
      </c>
      <c r="M54" s="332">
        <v>11.282999999999999</v>
      </c>
      <c r="N54" s="332">
        <v>11.282999999999999</v>
      </c>
      <c r="O54" s="332">
        <v>11.282999999999999</v>
      </c>
      <c r="P54" s="332">
        <v>11.282999999999999</v>
      </c>
      <c r="Q54" s="332">
        <v>11.282999999999999</v>
      </c>
      <c r="R54" s="332">
        <v>11.282999999999999</v>
      </c>
      <c r="S54" s="332">
        <v>11.282999999999999</v>
      </c>
      <c r="T54" s="332">
        <v>11.282999999999999</v>
      </c>
      <c r="U54" s="332">
        <v>11.282999999999999</v>
      </c>
      <c r="V54" s="333">
        <v>11.282999999999999</v>
      </c>
      <c r="W54" s="149"/>
      <c r="X54" s="696"/>
      <c r="Y54" s="696"/>
      <c r="Z54" s="696"/>
      <c r="AA54" s="696"/>
      <c r="AB54" s="696"/>
      <c r="AC54" s="696"/>
      <c r="AD54" s="696"/>
      <c r="AE54" s="696"/>
      <c r="AF54" s="696"/>
      <c r="AG54" s="696"/>
      <c r="AH54" s="696"/>
      <c r="AI54" s="696"/>
      <c r="AJ54" s="696"/>
      <c r="AK54" s="696"/>
      <c r="AL54" s="696"/>
      <c r="AM54" s="696"/>
      <c r="AN54" s="696"/>
      <c r="AO54" s="696"/>
      <c r="AP54" s="696"/>
      <c r="AQ54" s="696"/>
      <c r="AR54" s="696"/>
      <c r="AS54" s="187"/>
      <c r="AT54" s="334"/>
      <c r="AU54" s="310"/>
      <c r="AV54" s="337"/>
      <c r="AW54" s="310"/>
      <c r="AX54" s="338"/>
      <c r="AY54" s="344" t="s">
        <v>299</v>
      </c>
      <c r="AZ54" s="349">
        <v>2050</v>
      </c>
      <c r="BA54" s="350">
        <v>2040</v>
      </c>
      <c r="BB54" s="351">
        <v>2036</v>
      </c>
      <c r="BC54" s="351">
        <v>2030</v>
      </c>
      <c r="BD54" s="342"/>
      <c r="BE54" s="342"/>
      <c r="BF54" s="342"/>
      <c r="BG54" s="187"/>
      <c r="BH54" s="187"/>
      <c r="BI54" s="187"/>
      <c r="BJ54" s="187"/>
    </row>
    <row r="55" spans="1:62" ht="15">
      <c r="A55" s="149"/>
      <c r="B55" s="329"/>
      <c r="C55" s="177"/>
      <c r="D55" s="573"/>
      <c r="E55" s="574"/>
      <c r="F55" s="574"/>
      <c r="G55" s="574"/>
      <c r="H55" s="574"/>
      <c r="I55" s="574"/>
      <c r="J55" s="574"/>
      <c r="K55" s="574"/>
      <c r="L55" s="574"/>
      <c r="M55" s="574"/>
      <c r="N55" s="574"/>
      <c r="O55" s="574"/>
      <c r="P55" s="574"/>
      <c r="Q55" s="574"/>
      <c r="R55" s="574"/>
      <c r="S55" s="574"/>
      <c r="T55" s="574"/>
      <c r="U55" s="574"/>
      <c r="V55" s="574"/>
      <c r="W55" s="149"/>
      <c r="X55" s="569"/>
      <c r="Y55" s="569"/>
      <c r="Z55" s="569"/>
      <c r="AA55" s="569"/>
      <c r="AB55" s="569"/>
      <c r="AC55" s="569"/>
      <c r="AD55" s="569"/>
      <c r="AE55" s="569"/>
      <c r="AF55" s="569"/>
      <c r="AG55" s="569"/>
      <c r="AH55" s="569"/>
      <c r="AI55" s="569"/>
      <c r="AJ55" s="569"/>
      <c r="AK55" s="569"/>
      <c r="AL55" s="569"/>
      <c r="AM55" s="569"/>
      <c r="AN55" s="569"/>
      <c r="AO55" s="569"/>
      <c r="AP55" s="569"/>
      <c r="AQ55" s="569"/>
      <c r="AR55" s="569"/>
      <c r="AS55" s="187"/>
      <c r="AT55" s="334"/>
      <c r="AU55" s="310"/>
      <c r="AV55" s="337"/>
      <c r="AW55" s="310"/>
      <c r="AX55" s="338"/>
      <c r="AY55" s="344"/>
      <c r="AZ55" s="349"/>
      <c r="BA55" s="350"/>
      <c r="BB55" s="351"/>
      <c r="BC55" s="351"/>
      <c r="BD55" s="342"/>
      <c r="BE55" s="342"/>
      <c r="BF55" s="342"/>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34"/>
      <c r="AU56" s="310"/>
      <c r="AV56" s="337"/>
      <c r="AW56" s="310"/>
      <c r="AX56" s="338"/>
      <c r="BD56" s="342"/>
      <c r="BE56" s="342"/>
      <c r="BF56" s="342"/>
      <c r="BG56" s="187"/>
      <c r="BH56" s="187"/>
      <c r="BI56" s="187"/>
      <c r="BJ56" s="187"/>
    </row>
    <row r="57" spans="1:62" ht="19" thickBot="1">
      <c r="A57" s="210"/>
      <c r="B57" s="210"/>
      <c r="C57" s="210"/>
      <c r="D57" s="210"/>
      <c r="E57" s="210"/>
      <c r="F57" s="570"/>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34"/>
      <c r="AU57" s="310"/>
      <c r="AV57" s="337"/>
      <c r="AW57" s="310"/>
      <c r="AX57" s="338"/>
      <c r="AY57" s="352"/>
      <c r="AZ57" s="340"/>
      <c r="BA57" s="341"/>
      <c r="BB57" s="342"/>
      <c r="BC57" s="342"/>
      <c r="BD57" s="342"/>
      <c r="BE57" s="342"/>
      <c r="BF57" s="342"/>
      <c r="BG57" s="187"/>
      <c r="BH57" s="187"/>
      <c r="BI57" s="187"/>
      <c r="BJ57" s="187"/>
    </row>
    <row r="58" spans="1:62" ht="22" thickBot="1">
      <c r="A58" s="149"/>
      <c r="B58" s="149"/>
      <c r="C58" s="575" t="s">
        <v>367</v>
      </c>
      <c r="D58" s="571"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34"/>
      <c r="AU58" s="310"/>
      <c r="AV58" s="337"/>
      <c r="AW58" s="310"/>
      <c r="AX58" s="338"/>
      <c r="AY58" s="353"/>
      <c r="AZ58" s="340"/>
      <c r="BA58" s="341"/>
      <c r="BB58" s="342"/>
      <c r="BC58" s="342"/>
      <c r="BD58" s="342"/>
      <c r="BE58" s="342"/>
      <c r="BF58" s="342"/>
      <c r="BG58" s="187"/>
      <c r="BH58" s="187"/>
      <c r="BI58" s="187"/>
      <c r="BJ58" s="187"/>
    </row>
    <row r="59" spans="1:62" ht="22" thickBot="1">
      <c r="A59" s="149"/>
      <c r="B59" s="152" t="s">
        <v>365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34"/>
      <c r="AU59" s="310"/>
      <c r="AV59" s="337"/>
      <c r="AW59" s="310"/>
      <c r="AX59" s="338"/>
      <c r="AY59" s="290"/>
      <c r="AZ59" s="340"/>
      <c r="BA59" s="341"/>
      <c r="BB59" s="342"/>
      <c r="BC59" s="342"/>
      <c r="BD59" s="342"/>
      <c r="BE59" s="342"/>
      <c r="BF59" s="342"/>
      <c r="BG59" s="187"/>
      <c r="BH59" s="187"/>
      <c r="BI59" s="187"/>
      <c r="BJ59" s="187"/>
    </row>
    <row r="60" spans="1:62" ht="15">
      <c r="A60" s="149"/>
      <c r="B60" s="559" t="s">
        <v>364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34"/>
      <c r="AU60" s="310"/>
      <c r="AV60" s="337"/>
      <c r="AW60" s="310"/>
      <c r="AX60" s="338"/>
      <c r="AY60" s="339"/>
      <c r="AZ60" s="340"/>
      <c r="BA60" s="341"/>
      <c r="BB60" s="342"/>
      <c r="BC60" s="342"/>
      <c r="BD60" s="342"/>
      <c r="BE60" s="342"/>
      <c r="BF60" s="342"/>
      <c r="BG60" s="187"/>
      <c r="BH60" s="187"/>
      <c r="BI60" s="187"/>
      <c r="BJ60" s="187"/>
    </row>
    <row r="61" spans="1:62">
      <c r="A61" s="149"/>
      <c r="B61" s="558">
        <v>2.5</v>
      </c>
      <c r="C61" s="560">
        <v>0.20000000298023224</v>
      </c>
      <c r="D61" s="561">
        <v>0.20000000298023224</v>
      </c>
      <c r="E61" s="561">
        <v>0.20000000298023224</v>
      </c>
      <c r="F61" s="561">
        <v>0.20000000298023224</v>
      </c>
      <c r="G61" s="561">
        <v>0.15000000596046448</v>
      </c>
      <c r="H61" s="561">
        <v>0.15000000596046448</v>
      </c>
      <c r="I61" s="561">
        <v>0.15000000596046448</v>
      </c>
      <c r="J61" s="561">
        <v>0.15000000596046448</v>
      </c>
      <c r="K61" s="561">
        <v>0.15000000596046448</v>
      </c>
      <c r="L61" s="561">
        <v>0.15000000596046448</v>
      </c>
      <c r="M61" s="561">
        <v>0.15000000596046448</v>
      </c>
      <c r="N61" s="561">
        <v>0.15000000596046448</v>
      </c>
      <c r="O61" s="561">
        <v>0.15000000596046448</v>
      </c>
      <c r="P61" s="561">
        <v>0.10000000149011612</v>
      </c>
      <c r="Q61" s="561">
        <v>0.10000000149011612</v>
      </c>
      <c r="R61" s="561">
        <v>0.10000000149011612</v>
      </c>
      <c r="S61" s="561">
        <v>0.10000000149011612</v>
      </c>
      <c r="T61" s="561">
        <v>0.10000000149011612</v>
      </c>
      <c r="U61" s="562">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34"/>
      <c r="AU61" s="310"/>
      <c r="AV61" s="337"/>
      <c r="AW61" s="310"/>
      <c r="AX61" s="338"/>
      <c r="AY61" s="339"/>
      <c r="AZ61" s="340"/>
      <c r="BA61" s="341"/>
      <c r="BB61" s="342"/>
      <c r="BC61" s="342"/>
      <c r="BD61" s="342"/>
      <c r="BE61" s="342"/>
      <c r="BF61" s="342"/>
      <c r="BG61" s="187"/>
      <c r="BH61" s="187"/>
      <c r="BI61" s="187"/>
      <c r="BJ61" s="187"/>
    </row>
    <row r="62" spans="1:62">
      <c r="A62" s="149"/>
      <c r="B62" s="558">
        <v>5</v>
      </c>
      <c r="C62" s="560">
        <v>0.20000000298023224</v>
      </c>
      <c r="D62" s="561">
        <v>0.20000000298023224</v>
      </c>
      <c r="E62" s="561">
        <v>0.20000000298023224</v>
      </c>
      <c r="F62" s="561">
        <v>0.20000000298023224</v>
      </c>
      <c r="G62" s="561">
        <v>0.15000000596046448</v>
      </c>
      <c r="H62" s="561">
        <v>0.15000000596046448</v>
      </c>
      <c r="I62" s="561">
        <v>0.15000000596046448</v>
      </c>
      <c r="J62" s="561">
        <v>0.15000000596046448</v>
      </c>
      <c r="K62" s="561">
        <v>0.15000000596046448</v>
      </c>
      <c r="L62" s="561">
        <v>0.15000000596046448</v>
      </c>
      <c r="M62" s="561">
        <v>0.15000000596046448</v>
      </c>
      <c r="N62" s="561">
        <v>0.15000000596046448</v>
      </c>
      <c r="O62" s="561">
        <v>0.15000000596046448</v>
      </c>
      <c r="P62" s="561">
        <v>0.10000000149011612</v>
      </c>
      <c r="Q62" s="561">
        <v>0.10000000149011612</v>
      </c>
      <c r="R62" s="561">
        <v>0.10000000149011612</v>
      </c>
      <c r="S62" s="561">
        <v>0.10000000149011612</v>
      </c>
      <c r="T62" s="561">
        <v>0.10000000149011612</v>
      </c>
      <c r="U62" s="562">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34"/>
      <c r="AU62" s="310"/>
      <c r="AV62" s="310"/>
      <c r="AW62" s="310"/>
      <c r="AX62" s="310"/>
      <c r="AY62" s="339"/>
      <c r="AZ62" s="340"/>
      <c r="BA62" s="341"/>
      <c r="BB62" s="342"/>
      <c r="BC62" s="342"/>
      <c r="BD62" s="342"/>
      <c r="BE62" s="342"/>
      <c r="BF62" s="342"/>
      <c r="BG62" s="187"/>
      <c r="BH62" s="187"/>
      <c r="BI62" s="187"/>
      <c r="BJ62" s="187"/>
    </row>
    <row r="63" spans="1:62">
      <c r="A63" s="149"/>
      <c r="B63" s="558">
        <v>10</v>
      </c>
      <c r="C63" s="560">
        <v>0.20000000298023224</v>
      </c>
      <c r="D63" s="561">
        <v>0.20000000298023224</v>
      </c>
      <c r="E63" s="561">
        <v>0.20000000298023224</v>
      </c>
      <c r="F63" s="561">
        <v>0.20000000298023224</v>
      </c>
      <c r="G63" s="561">
        <v>0.15000000596046448</v>
      </c>
      <c r="H63" s="561">
        <v>0.15000000596046448</v>
      </c>
      <c r="I63" s="561">
        <v>0.15000000596046448</v>
      </c>
      <c r="J63" s="561">
        <v>0.15000000596046448</v>
      </c>
      <c r="K63" s="561">
        <v>0.15000000596046448</v>
      </c>
      <c r="L63" s="561">
        <v>0.15000000596046448</v>
      </c>
      <c r="M63" s="561">
        <v>0.15000000596046448</v>
      </c>
      <c r="N63" s="561">
        <v>0.15000000596046448</v>
      </c>
      <c r="O63" s="561">
        <v>0.15000000596046448</v>
      </c>
      <c r="P63" s="561">
        <v>0.10000000149011612</v>
      </c>
      <c r="Q63" s="561">
        <v>0.10000000149011612</v>
      </c>
      <c r="R63" s="561">
        <v>0.10000000149011612</v>
      </c>
      <c r="S63" s="561">
        <v>0.10000000149011612</v>
      </c>
      <c r="T63" s="561">
        <v>0.10000000149011612</v>
      </c>
      <c r="U63" s="562">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34"/>
      <c r="AU63" s="310"/>
      <c r="AV63" s="310"/>
      <c r="AW63" s="310"/>
      <c r="AX63" s="310"/>
      <c r="AY63" s="339"/>
      <c r="AZ63" s="340"/>
      <c r="BA63" s="341"/>
      <c r="BB63" s="342"/>
      <c r="BC63" s="342"/>
      <c r="BD63" s="342"/>
      <c r="BE63" s="342"/>
      <c r="BF63" s="342"/>
      <c r="BG63" s="187"/>
      <c r="BH63" s="187"/>
      <c r="BI63" s="187"/>
      <c r="BJ63" s="187"/>
    </row>
    <row r="64" spans="1:62">
      <c r="A64" s="149"/>
      <c r="B64" s="558">
        <v>20</v>
      </c>
      <c r="C64" s="560">
        <v>0.20000000298023224</v>
      </c>
      <c r="D64" s="561">
        <v>0.20000000298023224</v>
      </c>
      <c r="E64" s="561">
        <v>0.20000000298023224</v>
      </c>
      <c r="F64" s="561">
        <v>0.20000000298023224</v>
      </c>
      <c r="G64" s="561">
        <v>0.15000000596046448</v>
      </c>
      <c r="H64" s="561">
        <v>0.15000000596046448</v>
      </c>
      <c r="I64" s="561">
        <v>0.15000000596046448</v>
      </c>
      <c r="J64" s="561">
        <v>0.15000000596046448</v>
      </c>
      <c r="K64" s="561">
        <v>0.15000000596046448</v>
      </c>
      <c r="L64" s="561">
        <v>0.15000000596046448</v>
      </c>
      <c r="M64" s="561">
        <v>0.15000000596046448</v>
      </c>
      <c r="N64" s="561">
        <v>0.15000000596046448</v>
      </c>
      <c r="O64" s="561">
        <v>0.15000000596046448</v>
      </c>
      <c r="P64" s="561">
        <v>0.10000000149011612</v>
      </c>
      <c r="Q64" s="561">
        <v>0.10000000149011612</v>
      </c>
      <c r="R64" s="561">
        <v>0.10000000149011612</v>
      </c>
      <c r="S64" s="561">
        <v>0.10000000149011612</v>
      </c>
      <c r="T64" s="561">
        <v>0.10000000149011612</v>
      </c>
      <c r="U64" s="562">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34"/>
      <c r="AU64" s="310"/>
      <c r="AV64" s="310"/>
      <c r="AW64" s="310"/>
      <c r="AX64" s="310"/>
      <c r="AY64" s="339"/>
      <c r="AZ64" s="340"/>
      <c r="BA64" s="341"/>
      <c r="BB64" s="342"/>
      <c r="BC64" s="342"/>
      <c r="BD64" s="342"/>
      <c r="BE64" s="342"/>
      <c r="BF64" s="342"/>
      <c r="BG64" s="187"/>
      <c r="BH64" s="187"/>
      <c r="BI64" s="187"/>
      <c r="BJ64" s="187"/>
    </row>
    <row r="65" spans="1:62">
      <c r="A65" s="149"/>
      <c r="B65" s="558">
        <v>50</v>
      </c>
      <c r="C65" s="560">
        <v>0.20000000298023224</v>
      </c>
      <c r="D65" s="561">
        <v>0.20000000298023224</v>
      </c>
      <c r="E65" s="561">
        <v>0.20000000298023224</v>
      </c>
      <c r="F65" s="561">
        <v>0.20000000298023224</v>
      </c>
      <c r="G65" s="561">
        <v>0.15000000596046448</v>
      </c>
      <c r="H65" s="561">
        <v>0.15000000596046448</v>
      </c>
      <c r="I65" s="561">
        <v>0.15000000596046448</v>
      </c>
      <c r="J65" s="561">
        <v>0.15000000596046448</v>
      </c>
      <c r="K65" s="561">
        <v>0.15000000596046448</v>
      </c>
      <c r="L65" s="561">
        <v>0.15000000596046448</v>
      </c>
      <c r="M65" s="561">
        <v>0.15000000596046448</v>
      </c>
      <c r="N65" s="561">
        <v>0.15000000596046448</v>
      </c>
      <c r="O65" s="561">
        <v>0.15000000596046448</v>
      </c>
      <c r="P65" s="561">
        <v>0.10000000149011612</v>
      </c>
      <c r="Q65" s="561">
        <v>0.10000000149011612</v>
      </c>
      <c r="R65" s="561">
        <v>0.10000000149011612</v>
      </c>
      <c r="S65" s="561">
        <v>0.10000000149011612</v>
      </c>
      <c r="T65" s="561">
        <v>0.10000000149011612</v>
      </c>
      <c r="U65" s="562">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34"/>
      <c r="AU65" s="310"/>
      <c r="AV65" s="310"/>
      <c r="AW65" s="310"/>
      <c r="AX65" s="310"/>
      <c r="AY65" s="310"/>
      <c r="AZ65" s="337"/>
      <c r="BA65" s="338"/>
      <c r="BB65" s="334"/>
      <c r="BC65" s="187"/>
      <c r="BD65" s="187"/>
      <c r="BE65" s="187"/>
      <c r="BF65" s="187"/>
      <c r="BG65" s="187"/>
      <c r="BH65" s="187"/>
      <c r="BI65" s="187"/>
      <c r="BJ65" s="187"/>
    </row>
    <row r="66" spans="1:62">
      <c r="A66" s="149"/>
      <c r="B66" s="558">
        <v>100</v>
      </c>
      <c r="C66" s="560">
        <v>0.20000000298023224</v>
      </c>
      <c r="D66" s="561">
        <v>0.20000000298023224</v>
      </c>
      <c r="E66" s="561">
        <v>0.20000000298023224</v>
      </c>
      <c r="F66" s="561">
        <v>0.20000000298023224</v>
      </c>
      <c r="G66" s="561">
        <v>0.15000000596046448</v>
      </c>
      <c r="H66" s="561">
        <v>0.15000000596046448</v>
      </c>
      <c r="I66" s="561">
        <v>0.15000000596046448</v>
      </c>
      <c r="J66" s="561">
        <v>0.15000000596046448</v>
      </c>
      <c r="K66" s="561">
        <v>0.15000000596046448</v>
      </c>
      <c r="L66" s="561">
        <v>0.15000000596046448</v>
      </c>
      <c r="M66" s="561">
        <v>0.15000000596046448</v>
      </c>
      <c r="N66" s="561">
        <v>0.15000000596046448</v>
      </c>
      <c r="O66" s="561">
        <v>0.15000000596046448</v>
      </c>
      <c r="P66" s="561">
        <v>0.10000000149011612</v>
      </c>
      <c r="Q66" s="561">
        <v>0.10000000149011612</v>
      </c>
      <c r="R66" s="561">
        <v>0.10000000149011612</v>
      </c>
      <c r="S66" s="561">
        <v>0.10000000149011612</v>
      </c>
      <c r="T66" s="561">
        <v>0.10000000149011612</v>
      </c>
      <c r="U66" s="562">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34"/>
      <c r="AU66" s="310"/>
      <c r="AV66" s="310"/>
      <c r="AW66" s="310"/>
      <c r="AX66" s="310"/>
      <c r="AY66" s="310"/>
      <c r="AZ66" s="337"/>
      <c r="BA66" s="338"/>
      <c r="BB66" s="334"/>
      <c r="BC66" s="187"/>
      <c r="BD66" s="187"/>
      <c r="BE66" s="187"/>
      <c r="BF66" s="187"/>
      <c r="BG66" s="187"/>
      <c r="BH66" s="187"/>
      <c r="BI66" s="187"/>
      <c r="BJ66" s="187"/>
    </row>
    <row r="67" spans="1:62">
      <c r="A67" s="149"/>
      <c r="B67" s="558">
        <v>250</v>
      </c>
      <c r="C67" s="560">
        <v>0.20000000298023224</v>
      </c>
      <c r="D67" s="561">
        <v>0.20000000298023224</v>
      </c>
      <c r="E67" s="561">
        <v>0.20000000298023224</v>
      </c>
      <c r="F67" s="561">
        <v>0.20000000298023224</v>
      </c>
      <c r="G67" s="561">
        <v>0.15000000596046448</v>
      </c>
      <c r="H67" s="561">
        <v>0.15000000596046448</v>
      </c>
      <c r="I67" s="561">
        <v>0.15000000596046448</v>
      </c>
      <c r="J67" s="561">
        <v>0.15000000596046448</v>
      </c>
      <c r="K67" s="561">
        <v>0.15000000596046448</v>
      </c>
      <c r="L67" s="561">
        <v>0.15000000596046448</v>
      </c>
      <c r="M67" s="561">
        <v>0.15000000596046448</v>
      </c>
      <c r="N67" s="561">
        <v>0.15000000596046448</v>
      </c>
      <c r="O67" s="561">
        <v>0.15000000596046448</v>
      </c>
      <c r="P67" s="561">
        <v>0.10000000149011612</v>
      </c>
      <c r="Q67" s="561">
        <v>0.10000000149011612</v>
      </c>
      <c r="R67" s="561">
        <v>0.10000000149011612</v>
      </c>
      <c r="S67" s="561">
        <v>0.10000000149011612</v>
      </c>
      <c r="T67" s="561">
        <v>0.10000000149011612</v>
      </c>
      <c r="U67" s="562">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34"/>
      <c r="AU67" s="310"/>
      <c r="AV67" s="310"/>
      <c r="AW67" s="310"/>
      <c r="AX67" s="310"/>
      <c r="AY67" s="310"/>
      <c r="AZ67" s="337"/>
      <c r="BA67" s="338"/>
      <c r="BB67" s="334"/>
      <c r="BC67" s="187"/>
      <c r="BD67" s="187"/>
      <c r="BE67" s="187"/>
      <c r="BF67" s="187"/>
      <c r="BG67" s="187"/>
      <c r="BH67" s="187"/>
      <c r="BI67" s="187"/>
      <c r="BJ67" s="187"/>
    </row>
    <row r="68" spans="1:62">
      <c r="A68" s="149"/>
      <c r="B68" s="558">
        <v>500</v>
      </c>
      <c r="C68" s="560">
        <v>0.20000000298023224</v>
      </c>
      <c r="D68" s="561">
        <v>0.20000000298023224</v>
      </c>
      <c r="E68" s="561">
        <v>0.20000000298023224</v>
      </c>
      <c r="F68" s="561">
        <v>0.20000000298023224</v>
      </c>
      <c r="G68" s="561">
        <v>0.15000000596046448</v>
      </c>
      <c r="H68" s="561">
        <v>0.15000000596046448</v>
      </c>
      <c r="I68" s="561">
        <v>0.15000000596046448</v>
      </c>
      <c r="J68" s="561">
        <v>0.15000000596046448</v>
      </c>
      <c r="K68" s="561">
        <v>0.15000000596046448</v>
      </c>
      <c r="L68" s="561">
        <v>0.15000000596046448</v>
      </c>
      <c r="M68" s="561">
        <v>0.15000000596046448</v>
      </c>
      <c r="N68" s="561">
        <v>0.15000000596046448</v>
      </c>
      <c r="O68" s="561">
        <v>0.15000000596046448</v>
      </c>
      <c r="P68" s="561">
        <v>0.10000000149011612</v>
      </c>
      <c r="Q68" s="561">
        <v>0.10000000149011612</v>
      </c>
      <c r="R68" s="561">
        <v>0.10000000149011612</v>
      </c>
      <c r="S68" s="561">
        <v>0.10000000149011612</v>
      </c>
      <c r="T68" s="561">
        <v>0.10000000149011612</v>
      </c>
      <c r="U68" s="562">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34"/>
      <c r="AU68" s="310"/>
      <c r="AV68" s="310"/>
      <c r="AW68" s="310"/>
      <c r="AX68" s="310"/>
      <c r="AY68" s="310"/>
      <c r="AZ68" s="337"/>
      <c r="BA68" s="338"/>
      <c r="BB68" s="334"/>
      <c r="BC68" s="187"/>
      <c r="BD68" s="187"/>
      <c r="BE68" s="187"/>
      <c r="BF68" s="187"/>
      <c r="BG68" s="187"/>
      <c r="BH68" s="187"/>
      <c r="BI68" s="187"/>
      <c r="BJ68" s="187"/>
    </row>
    <row r="69" spans="1:62">
      <c r="A69" s="149"/>
      <c r="B69" s="558">
        <v>750</v>
      </c>
      <c r="C69" s="560">
        <v>0.20000000298023224</v>
      </c>
      <c r="D69" s="561">
        <v>0.20000000298023224</v>
      </c>
      <c r="E69" s="561">
        <v>0.20000000298023224</v>
      </c>
      <c r="F69" s="561">
        <v>0.20000000298023224</v>
      </c>
      <c r="G69" s="561">
        <v>0.15000000596046448</v>
      </c>
      <c r="H69" s="561">
        <v>0.15000000596046448</v>
      </c>
      <c r="I69" s="561">
        <v>0.15000000596046448</v>
      </c>
      <c r="J69" s="561">
        <v>0.15000000596046448</v>
      </c>
      <c r="K69" s="561">
        <v>0.15000000596046448</v>
      </c>
      <c r="L69" s="561">
        <v>0.15000000596046448</v>
      </c>
      <c r="M69" s="561">
        <v>0.15000000596046448</v>
      </c>
      <c r="N69" s="561">
        <v>0.15000000596046448</v>
      </c>
      <c r="O69" s="561">
        <v>0.15000000596046448</v>
      </c>
      <c r="P69" s="561">
        <v>0.10000000149011612</v>
      </c>
      <c r="Q69" s="561">
        <v>0.10000000149011612</v>
      </c>
      <c r="R69" s="561">
        <v>0.10000000149011612</v>
      </c>
      <c r="S69" s="561">
        <v>0.10000000149011612</v>
      </c>
      <c r="T69" s="561">
        <v>0.10000000149011612</v>
      </c>
      <c r="U69" s="562">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291"/>
      <c r="AV69" s="291"/>
      <c r="AW69" s="291"/>
      <c r="AX69" s="291"/>
      <c r="AY69" s="310"/>
      <c r="AZ69" s="337"/>
      <c r="BA69" s="338"/>
      <c r="BB69" s="334"/>
      <c r="BC69" s="187"/>
      <c r="BD69" s="187"/>
      <c r="BE69" s="187"/>
      <c r="BF69" s="187"/>
      <c r="BG69" s="187"/>
      <c r="BH69" s="187"/>
      <c r="BI69" s="187"/>
      <c r="BJ69" s="187"/>
    </row>
    <row r="70" spans="1:62">
      <c r="A70" s="149"/>
      <c r="B70" s="558">
        <v>1000</v>
      </c>
      <c r="C70" s="560">
        <v>0.20000000298023224</v>
      </c>
      <c r="D70" s="561">
        <v>0.20000000298023224</v>
      </c>
      <c r="E70" s="561">
        <v>0.20000000298023224</v>
      </c>
      <c r="F70" s="561">
        <v>0.20000000298023224</v>
      </c>
      <c r="G70" s="561">
        <v>0.15000000596046448</v>
      </c>
      <c r="H70" s="561">
        <v>0.15000000596046448</v>
      </c>
      <c r="I70" s="561">
        <v>0.15000000596046448</v>
      </c>
      <c r="J70" s="561">
        <v>0.15000000596046448</v>
      </c>
      <c r="K70" s="561">
        <v>0.15000000596046448</v>
      </c>
      <c r="L70" s="561">
        <v>0.15000000596046448</v>
      </c>
      <c r="M70" s="561">
        <v>0.15000000596046448</v>
      </c>
      <c r="N70" s="561">
        <v>0.15000000596046448</v>
      </c>
      <c r="O70" s="561">
        <v>0.15000000596046448</v>
      </c>
      <c r="P70" s="561">
        <v>0.10000000149011612</v>
      </c>
      <c r="Q70" s="561">
        <v>0.10000000149011612</v>
      </c>
      <c r="R70" s="561">
        <v>0.10000000149011612</v>
      </c>
      <c r="S70" s="561">
        <v>0.10000000149011612</v>
      </c>
      <c r="T70" s="561">
        <v>0.10000000149011612</v>
      </c>
      <c r="U70" s="562">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291"/>
      <c r="AV70" s="291"/>
      <c r="AW70" s="291"/>
      <c r="AX70" s="291"/>
      <c r="AY70" s="310"/>
      <c r="AZ70" s="337"/>
      <c r="BA70" s="338"/>
      <c r="BB70" s="334"/>
      <c r="BC70" s="187"/>
      <c r="BD70" s="187"/>
      <c r="BE70" s="187"/>
      <c r="BF70" s="187"/>
      <c r="BG70" s="187"/>
      <c r="BH70" s="187"/>
      <c r="BI70" s="187"/>
      <c r="BJ70" s="187"/>
    </row>
    <row r="71" spans="1:62" ht="15" thickBot="1">
      <c r="A71" s="149"/>
      <c r="B71" s="558">
        <v>1500</v>
      </c>
      <c r="C71" s="563">
        <v>0.20000000298023224</v>
      </c>
      <c r="D71" s="564">
        <v>0.20000000298023224</v>
      </c>
      <c r="E71" s="564">
        <v>0.20000000298023224</v>
      </c>
      <c r="F71" s="564">
        <v>0.20000000298023224</v>
      </c>
      <c r="G71" s="564">
        <v>0.15000000596046448</v>
      </c>
      <c r="H71" s="564">
        <v>0.15000000596046448</v>
      </c>
      <c r="I71" s="564">
        <v>0.15000000596046448</v>
      </c>
      <c r="J71" s="564">
        <v>0.15000000596046448</v>
      </c>
      <c r="K71" s="564">
        <v>0.15000000596046448</v>
      </c>
      <c r="L71" s="564">
        <v>0.15000000596046448</v>
      </c>
      <c r="M71" s="564">
        <v>0.15000000596046448</v>
      </c>
      <c r="N71" s="564">
        <v>0.15000000596046448</v>
      </c>
      <c r="O71" s="564">
        <v>0.15000000596046448</v>
      </c>
      <c r="P71" s="564">
        <v>0.10000000149011612</v>
      </c>
      <c r="Q71" s="564">
        <v>0.10000000149011612</v>
      </c>
      <c r="R71" s="564">
        <v>0.10000000149011612</v>
      </c>
      <c r="S71" s="564">
        <v>0.10000000149011612</v>
      </c>
      <c r="T71" s="564">
        <v>0.10000000149011612</v>
      </c>
      <c r="U71" s="565">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291"/>
      <c r="AV71" s="291"/>
      <c r="AW71" s="291"/>
      <c r="AX71" s="291"/>
      <c r="AY71" s="310"/>
      <c r="AZ71" s="337"/>
      <c r="BA71" s="338"/>
      <c r="BB71" s="334"/>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369"/>
      <c r="AV72" s="369"/>
      <c r="AW72" s="369"/>
      <c r="AX72" s="369"/>
      <c r="AY72" s="567"/>
      <c r="AZ72" s="340"/>
      <c r="BA72" s="568"/>
      <c r="BB72" s="303"/>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291"/>
      <c r="AV73" s="291"/>
      <c r="AW73" s="291"/>
      <c r="AX73" s="291"/>
      <c r="AY73" s="310"/>
      <c r="AZ73" s="337"/>
      <c r="BA73" s="338"/>
      <c r="BB73" s="334"/>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291"/>
      <c r="AV74" s="291"/>
      <c r="AW74" s="291"/>
      <c r="AX74" s="291"/>
      <c r="AY74" s="310"/>
      <c r="AZ74" s="337"/>
      <c r="BA74" s="338"/>
      <c r="BB74" s="334"/>
      <c r="BC74" s="187"/>
      <c r="BD74" s="187"/>
      <c r="BE74" s="187"/>
      <c r="BF74" s="187"/>
      <c r="BG74" s="187"/>
      <c r="BH74" s="187"/>
      <c r="BI74" s="187"/>
      <c r="BJ74" s="187"/>
    </row>
    <row r="75" spans="1:62" ht="25" thickBot="1">
      <c r="A75" s="149"/>
      <c r="B75" s="566" t="s">
        <v>366</v>
      </c>
      <c r="C75" s="563">
        <v>0.10999999940395355</v>
      </c>
      <c r="D75" s="564">
        <v>0.10999999940395355</v>
      </c>
      <c r="E75" s="564">
        <v>0.10999999940395355</v>
      </c>
      <c r="F75" s="564">
        <v>0.10999999940395355</v>
      </c>
      <c r="G75" s="564">
        <v>0.10999999940395355</v>
      </c>
      <c r="H75" s="564">
        <v>0.10999999940395355</v>
      </c>
      <c r="I75" s="564">
        <v>0.10999999940395355</v>
      </c>
      <c r="J75" s="564">
        <v>0.10999999940395355</v>
      </c>
      <c r="K75" s="564">
        <v>0.10999999940395355</v>
      </c>
      <c r="L75" s="564">
        <v>0.10999999940395355</v>
      </c>
      <c r="M75" s="564">
        <v>0.10999999940395355</v>
      </c>
      <c r="N75" s="564">
        <v>0.10999999940395355</v>
      </c>
      <c r="O75" s="564">
        <v>0.10999999940395355</v>
      </c>
      <c r="P75" s="564">
        <v>0.10999999940395355</v>
      </c>
      <c r="Q75" s="564">
        <v>0.10999999940395355</v>
      </c>
      <c r="R75" s="564">
        <v>0.10999999940395355</v>
      </c>
      <c r="S75" s="564">
        <v>0.10999999940395355</v>
      </c>
      <c r="T75" s="564">
        <v>0.10999999940395355</v>
      </c>
      <c r="U75" s="565">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291"/>
      <c r="AV75" s="291"/>
      <c r="AW75" s="291"/>
      <c r="AX75" s="291"/>
      <c r="AY75" s="310"/>
      <c r="AZ75" s="337"/>
      <c r="BA75" s="338"/>
      <c r="BB75" s="334"/>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291"/>
      <c r="AV76" s="291"/>
      <c r="AW76" s="291"/>
      <c r="AX76" s="291"/>
      <c r="AY76" s="310"/>
      <c r="AZ76" s="337"/>
      <c r="BA76" s="338"/>
      <c r="BB76" s="334"/>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291"/>
      <c r="AV77" s="291"/>
      <c r="AW77" s="291"/>
      <c r="AX77" s="291"/>
      <c r="AY77" s="334"/>
      <c r="AZ77" s="334"/>
      <c r="BA77" s="334"/>
      <c r="BB77" s="334"/>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291"/>
      <c r="AV78" s="291"/>
      <c r="AW78" s="291"/>
      <c r="AX78" s="291"/>
      <c r="AY78" s="334"/>
      <c r="AZ78" s="334"/>
      <c r="BA78" s="334"/>
      <c r="BB78" s="334"/>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291"/>
      <c r="AV79" s="291"/>
      <c r="AW79" s="291"/>
      <c r="AX79" s="291"/>
      <c r="AY79" s="334"/>
      <c r="AZ79" s="334"/>
      <c r="BA79" s="334"/>
      <c r="BB79" s="334"/>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291"/>
      <c r="AV80" s="291"/>
      <c r="AW80" s="291"/>
      <c r="AX80" s="291"/>
      <c r="AY80" s="334"/>
      <c r="AZ80" s="334"/>
      <c r="BA80" s="334"/>
      <c r="BB80" s="334"/>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334"/>
      <c r="AZ81" s="334"/>
      <c r="BA81" s="334"/>
      <c r="BB81" s="334"/>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334"/>
      <c r="AZ82" s="334"/>
      <c r="BA82" s="334"/>
      <c r="BB82" s="334"/>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334"/>
      <c r="AZ83" s="334"/>
      <c r="BA83" s="334"/>
      <c r="BB83" s="334"/>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c r="BG147" s="187"/>
      <c r="BH147" s="187"/>
      <c r="BI147" s="187"/>
      <c r="BJ147" s="187"/>
    </row>
    <row r="148" spans="1:62">
      <c r="A148" s="149"/>
      <c r="B148" s="149"/>
      <c r="C148" s="149"/>
      <c r="D148" s="572"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c r="BG148" s="187"/>
      <c r="BH148" s="187"/>
      <c r="BI148" s="187"/>
      <c r="BJ148" s="187"/>
    </row>
    <row r="149" spans="1:62">
      <c r="A149" s="149"/>
      <c r="B149" s="149"/>
      <c r="C149" s="149"/>
      <c r="D149" s="572"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c r="BG511" s="187"/>
      <c r="BH511" s="187"/>
      <c r="BI511" s="187"/>
      <c r="BJ511" s="187"/>
    </row>
    <row r="512" spans="1:62">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c r="BG512" s="187"/>
      <c r="BH512" s="187"/>
      <c r="BI512" s="187"/>
      <c r="BJ512" s="187"/>
    </row>
    <row r="513" spans="1:62">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c r="BG513" s="187"/>
      <c r="BH513" s="187"/>
      <c r="BI513" s="187"/>
      <c r="BJ513" s="187"/>
    </row>
    <row r="514" spans="1:62">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c r="BG514" s="187"/>
      <c r="BH514" s="187"/>
      <c r="BI514" s="187"/>
      <c r="BJ514" s="187"/>
    </row>
    <row r="515" spans="1:62">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c r="BG515" s="187"/>
      <c r="BH515" s="187"/>
      <c r="BI515" s="187"/>
      <c r="BJ515" s="187"/>
    </row>
    <row r="516" spans="1:62">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c r="BG516" s="187"/>
      <c r="BH516" s="187"/>
      <c r="BI516" s="187"/>
      <c r="BJ516" s="187"/>
    </row>
    <row r="517" spans="1:62">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c r="BG517" s="187"/>
      <c r="BH517" s="187"/>
      <c r="BI517" s="187"/>
      <c r="BJ517" s="187"/>
    </row>
    <row r="518" spans="1:62">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291"/>
      <c r="AV518" s="291"/>
      <c r="AW518" s="291"/>
      <c r="AX518" s="291"/>
      <c r="AY518" s="187"/>
      <c r="AZ518" s="187"/>
      <c r="BA518" s="187"/>
      <c r="BB518" s="187"/>
      <c r="BC518" s="187"/>
      <c r="BD518" s="187"/>
      <c r="BE518" s="187"/>
      <c r="BF518" s="187"/>
      <c r="BG518" s="187"/>
      <c r="BH518" s="187"/>
      <c r="BI518" s="187"/>
      <c r="BJ518" s="187"/>
    </row>
    <row r="519" spans="1:62">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291"/>
      <c r="AV519" s="291"/>
      <c r="AW519" s="291"/>
      <c r="AX519" s="291"/>
      <c r="AY519" s="187"/>
      <c r="AZ519" s="187"/>
      <c r="BA519" s="187"/>
      <c r="BB519" s="187"/>
      <c r="BC519" s="187"/>
      <c r="BD519" s="187"/>
      <c r="BE519" s="187"/>
      <c r="BF519" s="187"/>
      <c r="BG519" s="187"/>
      <c r="BH519" s="187"/>
      <c r="BI519" s="187"/>
      <c r="BJ519" s="187"/>
    </row>
    <row r="520" spans="1:62">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291"/>
      <c r="AV520" s="291"/>
      <c r="AW520" s="291"/>
      <c r="AX520" s="291"/>
      <c r="AY520" s="187"/>
      <c r="AZ520" s="187"/>
      <c r="BA520" s="187"/>
      <c r="BB520" s="187"/>
      <c r="BC520" s="187"/>
      <c r="BD520" s="187"/>
      <c r="BE520" s="187"/>
      <c r="BF520" s="187"/>
      <c r="BG520" s="187"/>
      <c r="BH520" s="187"/>
      <c r="BI520" s="187"/>
      <c r="BJ520" s="187"/>
    </row>
    <row r="521" spans="1:62">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62">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62">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62">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62">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62">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62">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62">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354"/>
      <c r="AD622" s="354"/>
      <c r="AE622" s="354"/>
      <c r="AF622" s="354"/>
      <c r="AG622" s="354"/>
      <c r="AH622" s="354"/>
      <c r="AI622" s="354"/>
    </row>
    <row r="623" spans="1:35">
      <c r="A623" s="354"/>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354"/>
      <c r="AD623" s="354"/>
      <c r="AE623" s="354"/>
      <c r="AF623" s="354"/>
      <c r="AG623" s="354"/>
      <c r="AH623" s="354"/>
      <c r="AI623" s="354"/>
    </row>
    <row r="624" spans="1:35">
      <c r="A624" s="354"/>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354"/>
      <c r="AD624" s="354"/>
      <c r="AE624" s="354"/>
      <c r="AF624" s="354"/>
      <c r="AG624" s="354"/>
      <c r="AH624" s="354"/>
      <c r="AI624" s="354"/>
    </row>
    <row r="625" spans="1:35">
      <c r="A625" s="354"/>
      <c r="B625" s="354"/>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354"/>
      <c r="Z625" s="354"/>
      <c r="AA625" s="354"/>
      <c r="AB625" s="354"/>
      <c r="AC625" s="354"/>
      <c r="AD625" s="354"/>
      <c r="AE625" s="354"/>
      <c r="AF625" s="354"/>
      <c r="AG625" s="354"/>
      <c r="AH625" s="354"/>
      <c r="AI625" s="354"/>
    </row>
    <row r="626" spans="1:35">
      <c r="A626" s="354"/>
      <c r="B626" s="354"/>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A794" s="354"/>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c r="Y794" s="354"/>
      <c r="Z794" s="354"/>
      <c r="AA794" s="354"/>
      <c r="AB794" s="354"/>
      <c r="AC794" s="354"/>
      <c r="AD794" s="354"/>
      <c r="AE794" s="354"/>
      <c r="AF794" s="354"/>
      <c r="AG794" s="354"/>
      <c r="AH794" s="354"/>
      <c r="AI794" s="354"/>
    </row>
    <row r="795" spans="1:35">
      <c r="A795" s="354"/>
      <c r="B795" s="354"/>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c r="Y795" s="354"/>
      <c r="Z795" s="354"/>
      <c r="AA795" s="354"/>
      <c r="AB795" s="354"/>
      <c r="AC795" s="354"/>
      <c r="AD795" s="354"/>
      <c r="AE795" s="354"/>
      <c r="AF795" s="354"/>
      <c r="AG795" s="354"/>
      <c r="AH795" s="354"/>
      <c r="AI795" s="354"/>
    </row>
    <row r="796" spans="1:35">
      <c r="A796" s="354"/>
      <c r="B796" s="354"/>
      <c r="C796" s="354"/>
      <c r="D796" s="354"/>
      <c r="E796" s="354"/>
      <c r="F796" s="354"/>
      <c r="G796" s="354"/>
      <c r="H796" s="354"/>
      <c r="I796" s="354"/>
      <c r="J796" s="354"/>
      <c r="K796" s="354"/>
      <c r="L796" s="354"/>
      <c r="M796" s="354"/>
      <c r="N796" s="354"/>
      <c r="O796" s="354"/>
      <c r="P796" s="354"/>
      <c r="Q796" s="354"/>
      <c r="R796" s="354"/>
      <c r="S796" s="354"/>
      <c r="T796" s="354"/>
      <c r="U796" s="354"/>
      <c r="V796" s="354"/>
      <c r="W796" s="354"/>
      <c r="X796" s="354"/>
      <c r="Y796" s="354"/>
      <c r="Z796" s="354"/>
      <c r="AA796" s="354"/>
      <c r="AB796" s="354"/>
      <c r="AC796" s="354"/>
      <c r="AD796" s="354"/>
      <c r="AE796" s="354"/>
      <c r="AF796" s="354"/>
      <c r="AG796" s="354"/>
      <c r="AH796" s="354"/>
      <c r="AI796" s="354"/>
    </row>
    <row r="797" spans="1:35">
      <c r="C797" s="354"/>
      <c r="D797" s="354"/>
      <c r="E797" s="354"/>
      <c r="F797" s="354"/>
      <c r="G797" s="354"/>
      <c r="H797" s="354"/>
      <c r="I797" s="354"/>
      <c r="J797" s="354"/>
      <c r="K797" s="354"/>
      <c r="L797" s="354"/>
      <c r="M797" s="354"/>
      <c r="N797" s="354"/>
      <c r="O797" s="354"/>
      <c r="P797" s="354"/>
      <c r="Q797" s="354"/>
      <c r="R797" s="354"/>
      <c r="S797" s="354"/>
      <c r="T797" s="354"/>
      <c r="U797" s="354"/>
      <c r="V797" s="354"/>
      <c r="W797" s="354"/>
      <c r="X797" s="354"/>
    </row>
    <row r="798" spans="1:35">
      <c r="C798" s="354"/>
      <c r="D798" s="354"/>
      <c r="E798" s="354"/>
      <c r="F798" s="354"/>
      <c r="G798" s="354"/>
      <c r="H798" s="354"/>
      <c r="I798" s="354"/>
      <c r="J798" s="354"/>
      <c r="K798" s="354"/>
      <c r="L798" s="354"/>
      <c r="M798" s="354"/>
      <c r="N798" s="354"/>
      <c r="O798" s="354"/>
      <c r="P798" s="354"/>
      <c r="Q798" s="354"/>
      <c r="R798" s="354"/>
      <c r="S798" s="354"/>
      <c r="T798" s="354"/>
      <c r="U798" s="354"/>
      <c r="V798" s="354"/>
      <c r="W798" s="354"/>
      <c r="X798" s="354"/>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2" customWidth="1"/>
    <col min="2" max="2" width="14.1640625" style="292" customWidth="1"/>
    <col min="3" max="3" width="17.6640625" style="292" customWidth="1"/>
    <col min="4" max="8" width="8.33203125" style="292" customWidth="1"/>
    <col min="9" max="9" width="11.6640625" style="292" customWidth="1"/>
    <col min="10" max="10" width="14.83203125" style="292" customWidth="1"/>
    <col min="11" max="11" width="15.83203125" style="292" bestFit="1" customWidth="1"/>
    <col min="12" max="12" width="7.5" style="292" customWidth="1"/>
    <col min="13" max="13" width="15.83203125" style="292" bestFit="1" customWidth="1"/>
    <col min="14" max="34" width="6.1640625" style="292" bestFit="1" customWidth="1"/>
    <col min="35" max="39" width="6.5" style="292" bestFit="1" customWidth="1"/>
    <col min="40" max="40" width="6.83203125" style="292" customWidth="1"/>
    <col min="41" max="41" width="6.5" style="292" customWidth="1"/>
    <col min="42" max="46" width="6.5" style="292" bestFit="1" customWidth="1"/>
    <col min="47" max="50" width="6.5" style="355" bestFit="1" customWidth="1"/>
    <col min="51" max="51" width="14.1640625" style="292" customWidth="1"/>
    <col min="52" max="52" width="18.33203125" style="292" customWidth="1"/>
    <col min="53" max="53" width="16.83203125" style="292" customWidth="1"/>
    <col min="54" max="58" width="9.1640625" style="292"/>
    <col min="59" max="121" width="9.1640625" style="210"/>
    <col min="122" max="16384" width="9.1640625" style="292"/>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291"/>
      <c r="AU1" s="291"/>
      <c r="AV1" s="291"/>
      <c r="AW1" s="291"/>
      <c r="AX1" s="187"/>
      <c r="AY1" s="187"/>
      <c r="AZ1" s="187"/>
      <c r="BA1" s="187"/>
      <c r="BB1" s="187"/>
      <c r="BC1" s="187"/>
      <c r="BD1" s="187"/>
      <c r="BE1" s="187"/>
      <c r="BF1" s="187"/>
    </row>
    <row r="2" spans="1:58" ht="33" customHeight="1">
      <c r="A2" s="149"/>
      <c r="B2" s="149"/>
      <c r="C2" s="356" t="s">
        <v>302</v>
      </c>
      <c r="D2" s="210"/>
      <c r="E2" s="187"/>
      <c r="F2" s="149"/>
      <c r="G2" s="149"/>
      <c r="H2" s="149"/>
      <c r="I2" s="149"/>
      <c r="J2" s="149"/>
      <c r="K2" s="149"/>
      <c r="L2" s="149"/>
      <c r="M2" s="357"/>
      <c r="N2" s="187"/>
      <c r="O2" s="149"/>
      <c r="P2" s="149"/>
      <c r="Q2" s="149"/>
      <c r="R2" s="149"/>
      <c r="S2" s="149"/>
      <c r="T2" s="149"/>
      <c r="U2" s="149"/>
      <c r="V2" s="149"/>
      <c r="W2" s="149"/>
      <c r="X2" s="149"/>
      <c r="Y2" s="149"/>
      <c r="Z2" s="149"/>
      <c r="AA2" s="149"/>
      <c r="AB2" s="149"/>
      <c r="AC2" s="409"/>
      <c r="AD2" s="409"/>
      <c r="AE2" s="409"/>
      <c r="AF2" s="409"/>
      <c r="AG2" s="409"/>
      <c r="AH2" s="409"/>
      <c r="AI2" s="409"/>
      <c r="AJ2" s="409"/>
      <c r="AK2" s="409"/>
      <c r="AL2" s="409"/>
      <c r="AM2" s="409"/>
      <c r="AN2" s="409"/>
      <c r="AO2" s="409"/>
      <c r="AP2" s="409"/>
      <c r="AQ2" s="409"/>
      <c r="AR2" s="409"/>
      <c r="AS2" s="409"/>
      <c r="AT2" s="409"/>
      <c r="AU2" s="409"/>
      <c r="AV2" s="409"/>
      <c r="AW2" s="409"/>
      <c r="AX2" s="409"/>
      <c r="AY2" s="409"/>
      <c r="AZ2" s="187"/>
      <c r="BA2" s="187"/>
      <c r="BB2" s="187"/>
      <c r="BC2" s="187"/>
      <c r="BD2" s="187"/>
      <c r="BE2" s="187"/>
      <c r="BF2" s="187"/>
    </row>
    <row r="3" spans="1:58" ht="29.25" customHeight="1">
      <c r="A3" s="149"/>
      <c r="B3" s="409"/>
      <c r="C3" s="605" t="s">
        <v>381</v>
      </c>
      <c r="D3" s="359"/>
      <c r="E3" s="149"/>
      <c r="F3" s="149"/>
      <c r="G3" s="149"/>
      <c r="H3" s="149"/>
      <c r="I3" s="149"/>
      <c r="J3" s="605" t="s">
        <v>379</v>
      </c>
      <c r="K3" s="409"/>
      <c r="L3" s="210"/>
      <c r="M3" s="605" t="s">
        <v>378</v>
      </c>
      <c r="N3" s="210"/>
      <c r="O3" s="149"/>
      <c r="P3" s="149"/>
      <c r="Q3" s="149"/>
      <c r="R3" s="149"/>
      <c r="S3" s="149"/>
      <c r="T3" s="207"/>
      <c r="U3" s="210"/>
      <c r="V3" s="210"/>
      <c r="W3" s="210"/>
      <c r="X3" s="210"/>
      <c r="Y3" s="210"/>
      <c r="Z3" s="210"/>
      <c r="AA3" s="210"/>
      <c r="AB3" s="207"/>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187"/>
      <c r="BA3" s="187"/>
      <c r="BB3" s="187"/>
      <c r="BC3" s="187"/>
      <c r="BD3" s="187"/>
      <c r="BE3" s="187"/>
      <c r="BF3" s="187"/>
    </row>
    <row r="4" spans="1:58" ht="24.75" customHeight="1" thickBot="1">
      <c r="A4" s="149"/>
      <c r="B4" s="358"/>
      <c r="C4" s="210"/>
      <c r="D4" s="699" t="s">
        <v>380</v>
      </c>
      <c r="E4" s="700"/>
      <c r="F4" s="700"/>
      <c r="G4" s="700"/>
      <c r="H4" s="701"/>
      <c r="I4" s="149"/>
      <c r="J4" s="210"/>
      <c r="K4" s="604"/>
      <c r="L4" s="210"/>
      <c r="M4" s="611"/>
      <c r="N4" s="699" t="s">
        <v>382</v>
      </c>
      <c r="O4" s="700"/>
      <c r="P4" s="700"/>
      <c r="Q4" s="700"/>
      <c r="R4" s="700"/>
      <c r="S4" s="700"/>
      <c r="T4" s="700"/>
      <c r="U4" s="700"/>
      <c r="V4" s="700"/>
      <c r="W4" s="700"/>
      <c r="X4" s="700"/>
      <c r="Y4" s="700"/>
      <c r="Z4" s="700"/>
      <c r="AA4" s="700"/>
      <c r="AB4" s="700"/>
      <c r="AC4" s="700"/>
      <c r="AD4" s="700"/>
      <c r="AE4" s="700"/>
      <c r="AF4" s="701"/>
      <c r="AG4" s="409"/>
      <c r="AH4" s="409"/>
      <c r="AI4" s="409"/>
      <c r="AJ4" s="409"/>
      <c r="AK4" s="409"/>
      <c r="AL4" s="409"/>
      <c r="AM4" s="409"/>
      <c r="AN4" s="409"/>
      <c r="AO4" s="409"/>
      <c r="AP4" s="409"/>
      <c r="AQ4" s="409"/>
      <c r="AR4" s="409"/>
      <c r="AS4" s="409"/>
      <c r="AT4" s="409"/>
      <c r="AU4" s="409"/>
      <c r="AV4" s="409"/>
      <c r="AW4" s="409"/>
      <c r="AX4" s="409"/>
      <c r="AY4" s="409"/>
      <c r="AZ4" s="187"/>
      <c r="BA4" s="187"/>
      <c r="BB4" s="187"/>
      <c r="BC4" s="187"/>
      <c r="BD4" s="187"/>
      <c r="BE4" s="187"/>
      <c r="BF4" s="187"/>
    </row>
    <row r="5" spans="1:58" ht="32" customHeight="1" thickBot="1">
      <c r="A5" s="151"/>
      <c r="B5" s="151"/>
      <c r="C5" s="613" t="s">
        <v>327</v>
      </c>
      <c r="D5" s="614">
        <v>20</v>
      </c>
      <c r="E5" s="614">
        <v>30</v>
      </c>
      <c r="F5" s="614">
        <v>40</v>
      </c>
      <c r="G5" s="614">
        <v>50</v>
      </c>
      <c r="H5" s="615">
        <v>80</v>
      </c>
      <c r="I5" s="149"/>
      <c r="J5" s="610" t="s">
        <v>327</v>
      </c>
      <c r="K5" s="610" t="s">
        <v>377</v>
      </c>
      <c r="L5" s="210"/>
      <c r="M5" s="613" t="s">
        <v>377</v>
      </c>
      <c r="N5" s="645">
        <v>2014</v>
      </c>
      <c r="O5" s="645">
        <v>2016</v>
      </c>
      <c r="P5" s="645">
        <v>2018</v>
      </c>
      <c r="Q5" s="645">
        <v>2020</v>
      </c>
      <c r="R5" s="645">
        <v>2022</v>
      </c>
      <c r="S5" s="645">
        <v>2024</v>
      </c>
      <c r="T5" s="645">
        <v>2026</v>
      </c>
      <c r="U5" s="645">
        <v>2028</v>
      </c>
      <c r="V5" s="645">
        <v>2030</v>
      </c>
      <c r="W5" s="645">
        <v>2032</v>
      </c>
      <c r="X5" s="645">
        <v>2034</v>
      </c>
      <c r="Y5" s="645">
        <v>2036</v>
      </c>
      <c r="Z5" s="645">
        <v>2038</v>
      </c>
      <c r="AA5" s="645">
        <v>2040</v>
      </c>
      <c r="AB5" s="645">
        <v>2042</v>
      </c>
      <c r="AC5" s="645">
        <v>2044</v>
      </c>
      <c r="AD5" s="645">
        <v>2046</v>
      </c>
      <c r="AE5" s="645">
        <v>2048</v>
      </c>
      <c r="AF5" s="646">
        <v>2050</v>
      </c>
      <c r="AG5" s="409"/>
      <c r="AH5" s="409"/>
      <c r="AI5" s="409"/>
      <c r="AJ5" s="409"/>
      <c r="AK5" s="409"/>
      <c r="AL5" s="409"/>
      <c r="AM5" s="409"/>
      <c r="AN5" s="409"/>
      <c r="AO5" s="409"/>
      <c r="AP5" s="409"/>
      <c r="AQ5" s="409"/>
      <c r="AR5" s="409"/>
      <c r="AS5" s="409"/>
      <c r="AT5" s="409"/>
      <c r="AU5" s="409"/>
      <c r="AV5" s="409"/>
      <c r="AW5" s="409"/>
      <c r="AX5" s="409"/>
      <c r="AY5" s="409"/>
      <c r="AZ5" s="149"/>
      <c r="BA5" s="149"/>
      <c r="BB5" s="149"/>
      <c r="BC5" s="187"/>
      <c r="BD5" s="187"/>
      <c r="BE5" s="187"/>
      <c r="BF5" s="187"/>
    </row>
    <row r="6" spans="1:58" ht="15">
      <c r="A6" s="151"/>
      <c r="B6"/>
      <c r="C6" s="616">
        <v>2.5</v>
      </c>
      <c r="D6" s="324" t="b">
        <v>1</v>
      </c>
      <c r="E6" s="324" t="b">
        <v>1</v>
      </c>
      <c r="F6" s="324" t="b">
        <v>1</v>
      </c>
      <c r="G6" s="324" t="b">
        <v>0</v>
      </c>
      <c r="H6" s="617" t="b">
        <v>0</v>
      </c>
      <c r="I6" s="409"/>
      <c r="J6" s="626">
        <f t="shared" ref="J6:J16" si="0">C6</f>
        <v>2.5</v>
      </c>
      <c r="K6" s="608" t="s">
        <v>373</v>
      </c>
      <c r="L6" s="210"/>
      <c r="M6" s="650">
        <f>C6</f>
        <v>2.5</v>
      </c>
      <c r="N6" s="648">
        <v>0</v>
      </c>
      <c r="O6" s="648">
        <v>0</v>
      </c>
      <c r="P6" s="648">
        <v>0</v>
      </c>
      <c r="Q6" s="648">
        <v>0</v>
      </c>
      <c r="R6" s="648">
        <v>0</v>
      </c>
      <c r="S6" s="648">
        <v>0</v>
      </c>
      <c r="T6" s="648">
        <v>0</v>
      </c>
      <c r="U6" s="648">
        <v>0</v>
      </c>
      <c r="V6" s="648">
        <v>0</v>
      </c>
      <c r="W6" s="648">
        <v>0</v>
      </c>
      <c r="X6" s="648">
        <v>0</v>
      </c>
      <c r="Y6" s="648">
        <v>0</v>
      </c>
      <c r="Z6" s="648">
        <v>0</v>
      </c>
      <c r="AA6" s="648">
        <v>0</v>
      </c>
      <c r="AB6" s="648">
        <v>0</v>
      </c>
      <c r="AC6" s="648">
        <v>0</v>
      </c>
      <c r="AD6" s="648">
        <v>0</v>
      </c>
      <c r="AE6" s="648">
        <v>0</v>
      </c>
      <c r="AF6" s="648">
        <v>0.1</v>
      </c>
      <c r="AG6" s="409"/>
      <c r="AH6" s="409"/>
      <c r="AI6" s="409"/>
      <c r="AJ6" s="409"/>
      <c r="AK6" s="409"/>
      <c r="AL6" s="409"/>
      <c r="AM6" s="409"/>
      <c r="AN6" s="409"/>
      <c r="AO6" s="409"/>
      <c r="AP6" s="409"/>
      <c r="AQ6" s="409"/>
      <c r="AR6" s="409"/>
      <c r="AS6" s="409"/>
      <c r="AT6" s="409"/>
      <c r="AU6" s="409"/>
      <c r="AV6" s="409"/>
      <c r="AW6" s="409"/>
      <c r="AX6" s="409"/>
      <c r="AY6" s="409"/>
      <c r="AZ6" s="149"/>
      <c r="BA6" s="149"/>
      <c r="BB6" s="149"/>
      <c r="BC6" s="187"/>
      <c r="BD6" s="187"/>
      <c r="BE6" s="187"/>
      <c r="BF6" s="187"/>
    </row>
    <row r="7" spans="1:58" ht="15">
      <c r="A7" s="151"/>
      <c r="B7" s="409"/>
      <c r="C7" s="616">
        <v>5</v>
      </c>
      <c r="D7" s="612" t="b">
        <v>0</v>
      </c>
      <c r="E7" s="612" t="b">
        <v>1</v>
      </c>
      <c r="F7" s="612" t="b">
        <v>1</v>
      </c>
      <c r="G7" s="612" t="b">
        <v>0</v>
      </c>
      <c r="H7" s="618" t="b">
        <v>0</v>
      </c>
      <c r="I7" s="409"/>
      <c r="J7" s="627">
        <f t="shared" si="0"/>
        <v>5</v>
      </c>
      <c r="K7" s="608" t="s">
        <v>373</v>
      </c>
      <c r="L7" s="210"/>
      <c r="M7" s="627">
        <f t="shared" ref="M7:M16" si="1">C7</f>
        <v>5</v>
      </c>
      <c r="N7" s="648">
        <v>0</v>
      </c>
      <c r="O7" s="648">
        <v>0</v>
      </c>
      <c r="P7" s="648">
        <v>0</v>
      </c>
      <c r="Q7" s="648">
        <v>0</v>
      </c>
      <c r="R7" s="648">
        <v>0</v>
      </c>
      <c r="S7" s="648">
        <v>0</v>
      </c>
      <c r="T7" s="648">
        <v>0</v>
      </c>
      <c r="U7" s="648">
        <v>0</v>
      </c>
      <c r="V7" s="648">
        <v>0</v>
      </c>
      <c r="W7" s="648">
        <v>0</v>
      </c>
      <c r="X7" s="648">
        <v>0</v>
      </c>
      <c r="Y7" s="648">
        <v>0</v>
      </c>
      <c r="Z7" s="648">
        <v>0</v>
      </c>
      <c r="AA7" s="648">
        <v>0</v>
      </c>
      <c r="AB7" s="648">
        <v>0</v>
      </c>
      <c r="AC7" s="648">
        <v>0</v>
      </c>
      <c r="AD7" s="648">
        <v>0</v>
      </c>
      <c r="AE7" s="648">
        <v>0</v>
      </c>
      <c r="AF7" s="648">
        <v>0.1</v>
      </c>
      <c r="AG7" s="409"/>
      <c r="AH7" s="409"/>
      <c r="AI7" s="409"/>
      <c r="AJ7" s="409"/>
      <c r="AK7" s="409"/>
      <c r="AL7" s="409"/>
      <c r="AM7" s="409"/>
      <c r="AN7" s="409"/>
      <c r="AO7" s="409"/>
      <c r="AP7" s="409"/>
      <c r="AQ7" s="409"/>
      <c r="AR7" s="409"/>
      <c r="AS7" s="409"/>
      <c r="AT7" s="409"/>
      <c r="AU7" s="409"/>
      <c r="AV7" s="409"/>
      <c r="AW7" s="409"/>
      <c r="AX7" s="409"/>
      <c r="AY7" s="409"/>
      <c r="AZ7" s="149"/>
      <c r="BA7" s="149"/>
      <c r="BB7" s="149"/>
      <c r="BC7" s="187"/>
      <c r="BD7" s="187"/>
      <c r="BE7" s="187"/>
      <c r="BF7" s="187"/>
    </row>
    <row r="8" spans="1:58" ht="15">
      <c r="A8" s="151"/>
      <c r="B8" s="409"/>
      <c r="C8" s="616">
        <v>10</v>
      </c>
      <c r="D8" s="612" t="b">
        <v>0</v>
      </c>
      <c r="E8" s="612" t="b">
        <v>1</v>
      </c>
      <c r="F8" s="612" t="b">
        <v>1</v>
      </c>
      <c r="G8" s="612" t="b">
        <v>0</v>
      </c>
      <c r="H8" s="618" t="b">
        <v>0</v>
      </c>
      <c r="I8" s="409"/>
      <c r="J8" s="627">
        <f t="shared" si="0"/>
        <v>10</v>
      </c>
      <c r="K8" s="608" t="s">
        <v>373</v>
      </c>
      <c r="L8" s="210"/>
      <c r="M8" s="627">
        <f t="shared" si="1"/>
        <v>10</v>
      </c>
      <c r="N8" s="648">
        <v>0</v>
      </c>
      <c r="O8" s="648">
        <v>0</v>
      </c>
      <c r="P8" s="648">
        <v>0</v>
      </c>
      <c r="Q8" s="648">
        <v>0</v>
      </c>
      <c r="R8" s="648">
        <v>0</v>
      </c>
      <c r="S8" s="648">
        <v>0</v>
      </c>
      <c r="T8" s="648">
        <v>0</v>
      </c>
      <c r="U8" s="648">
        <v>0</v>
      </c>
      <c r="V8" s="648">
        <v>0</v>
      </c>
      <c r="W8" s="648">
        <v>0</v>
      </c>
      <c r="X8" s="648">
        <v>0</v>
      </c>
      <c r="Y8" s="648">
        <v>0</v>
      </c>
      <c r="Z8" s="648">
        <v>0</v>
      </c>
      <c r="AA8" s="648">
        <v>0</v>
      </c>
      <c r="AB8" s="648">
        <v>0</v>
      </c>
      <c r="AC8" s="648">
        <v>0</v>
      </c>
      <c r="AD8" s="648">
        <v>0</v>
      </c>
      <c r="AE8" s="648">
        <v>0</v>
      </c>
      <c r="AF8" s="648">
        <v>0.1</v>
      </c>
      <c r="AG8" s="409"/>
      <c r="AH8" s="409"/>
      <c r="AI8" s="409"/>
      <c r="AJ8" s="409"/>
      <c r="AK8" s="409"/>
      <c r="AL8" s="409"/>
      <c r="AM8" s="409"/>
      <c r="AN8" s="409"/>
      <c r="AO8" s="409"/>
      <c r="AP8" s="409"/>
      <c r="AQ8" s="409"/>
      <c r="AR8" s="409"/>
      <c r="AS8" s="409"/>
      <c r="AT8" s="409"/>
      <c r="AU8" s="409"/>
      <c r="AV8" s="409"/>
      <c r="AW8" s="409"/>
      <c r="AX8" s="409"/>
      <c r="AY8" s="409"/>
      <c r="AZ8" s="149"/>
      <c r="BA8" s="149"/>
      <c r="BB8" s="149"/>
      <c r="BC8" s="187"/>
      <c r="BD8" s="187"/>
      <c r="BE8" s="187"/>
      <c r="BF8" s="187"/>
    </row>
    <row r="9" spans="1:58" ht="15">
      <c r="A9" s="151"/>
      <c r="B9" s="409"/>
      <c r="C9" s="616">
        <v>20</v>
      </c>
      <c r="D9" s="612" t="b">
        <v>0</v>
      </c>
      <c r="E9" s="612" t="b">
        <v>1</v>
      </c>
      <c r="F9" s="612" t="b">
        <v>1</v>
      </c>
      <c r="G9" s="612" t="b">
        <v>1</v>
      </c>
      <c r="H9" s="618" t="b">
        <v>0</v>
      </c>
      <c r="I9" s="409"/>
      <c r="J9" s="627">
        <f t="shared" si="0"/>
        <v>20</v>
      </c>
      <c r="K9" s="608" t="s">
        <v>373</v>
      </c>
      <c r="L9" s="210"/>
      <c r="M9" s="627">
        <f t="shared" si="1"/>
        <v>20</v>
      </c>
      <c r="N9" s="648">
        <v>0</v>
      </c>
      <c r="O9" s="648">
        <v>0</v>
      </c>
      <c r="P9" s="648">
        <v>0</v>
      </c>
      <c r="Q9" s="648">
        <v>0</v>
      </c>
      <c r="R9" s="648">
        <v>0</v>
      </c>
      <c r="S9" s="648">
        <v>0</v>
      </c>
      <c r="T9" s="648">
        <v>0</v>
      </c>
      <c r="U9" s="648">
        <v>0</v>
      </c>
      <c r="V9" s="648">
        <v>0</v>
      </c>
      <c r="W9" s="648">
        <v>0</v>
      </c>
      <c r="X9" s="648">
        <v>0</v>
      </c>
      <c r="Y9" s="648">
        <v>0</v>
      </c>
      <c r="Z9" s="648">
        <v>0</v>
      </c>
      <c r="AA9" s="648">
        <v>0</v>
      </c>
      <c r="AB9" s="648">
        <v>0</v>
      </c>
      <c r="AC9" s="648">
        <v>0</v>
      </c>
      <c r="AD9" s="648">
        <v>0</v>
      </c>
      <c r="AE9" s="648">
        <v>0</v>
      </c>
      <c r="AF9" s="648">
        <v>0.1</v>
      </c>
      <c r="AG9" s="409"/>
      <c r="AH9" s="409"/>
      <c r="AI9" s="409"/>
      <c r="AJ9" s="409"/>
      <c r="AK9" s="409"/>
      <c r="AL9" s="409"/>
      <c r="AM9" s="409"/>
      <c r="AN9" s="409"/>
      <c r="AO9" s="409"/>
      <c r="AP9" s="409"/>
      <c r="AQ9" s="409"/>
      <c r="AR9" s="409"/>
      <c r="AS9" s="409"/>
      <c r="AT9" s="409"/>
      <c r="AU9" s="409"/>
      <c r="AV9" s="409"/>
      <c r="AW9" s="409"/>
      <c r="AX9" s="409"/>
      <c r="AY9" s="409"/>
      <c r="AZ9" s="149"/>
      <c r="BA9" s="149"/>
      <c r="BB9" s="149"/>
      <c r="BC9" s="187"/>
      <c r="BD9" s="187"/>
      <c r="BE9" s="187"/>
      <c r="BF9" s="187"/>
    </row>
    <row r="10" spans="1:58" ht="15">
      <c r="A10" s="151"/>
      <c r="B10" s="409"/>
      <c r="C10" s="616">
        <v>50</v>
      </c>
      <c r="D10" s="612" t="b">
        <v>0</v>
      </c>
      <c r="E10" s="612" t="b">
        <v>1</v>
      </c>
      <c r="F10" s="612" t="b">
        <v>1</v>
      </c>
      <c r="G10" s="612" t="b">
        <v>1</v>
      </c>
      <c r="H10" s="618" t="b">
        <v>0</v>
      </c>
      <c r="I10" s="409"/>
      <c r="J10" s="627">
        <f t="shared" si="0"/>
        <v>50</v>
      </c>
      <c r="K10" s="608" t="s">
        <v>374</v>
      </c>
      <c r="L10" s="210"/>
      <c r="M10" s="627">
        <f t="shared" si="1"/>
        <v>50</v>
      </c>
      <c r="N10" s="648">
        <v>0</v>
      </c>
      <c r="O10" s="648">
        <v>0</v>
      </c>
      <c r="P10" s="648">
        <v>0</v>
      </c>
      <c r="Q10" s="648">
        <v>0</v>
      </c>
      <c r="R10" s="648">
        <v>0</v>
      </c>
      <c r="S10" s="648">
        <v>0</v>
      </c>
      <c r="T10" s="648">
        <v>0</v>
      </c>
      <c r="U10" s="648">
        <v>0</v>
      </c>
      <c r="V10" s="648">
        <v>0</v>
      </c>
      <c r="W10" s="648">
        <v>0</v>
      </c>
      <c r="X10" s="648">
        <v>0</v>
      </c>
      <c r="Y10" s="648">
        <v>0</v>
      </c>
      <c r="Z10" s="648">
        <v>0</v>
      </c>
      <c r="AA10" s="648">
        <v>0</v>
      </c>
      <c r="AB10" s="648">
        <v>0</v>
      </c>
      <c r="AC10" s="648">
        <v>0</v>
      </c>
      <c r="AD10" s="648">
        <v>0</v>
      </c>
      <c r="AE10" s="648">
        <v>0</v>
      </c>
      <c r="AF10" s="648">
        <v>0.1</v>
      </c>
      <c r="AG10" s="409"/>
      <c r="AH10" s="409"/>
      <c r="AI10" s="409"/>
      <c r="AJ10" s="409"/>
      <c r="AK10" s="409"/>
      <c r="AL10" s="409"/>
      <c r="AM10" s="409"/>
      <c r="AN10" s="409"/>
      <c r="AO10" s="409"/>
      <c r="AP10" s="409"/>
      <c r="AQ10" s="409"/>
      <c r="AR10" s="409"/>
      <c r="AS10" s="409"/>
      <c r="AT10" s="409"/>
      <c r="AU10" s="409"/>
      <c r="AV10" s="409"/>
      <c r="AW10" s="409"/>
      <c r="AX10" s="409"/>
      <c r="AY10" s="409"/>
      <c r="AZ10" s="149"/>
      <c r="BA10" s="149"/>
      <c r="BB10" s="149"/>
      <c r="BC10" s="187"/>
      <c r="BD10" s="187"/>
      <c r="BE10" s="187"/>
      <c r="BF10" s="187"/>
    </row>
    <row r="11" spans="1:58" ht="15">
      <c r="A11" s="151"/>
      <c r="B11" s="409"/>
      <c r="C11" s="616">
        <v>100</v>
      </c>
      <c r="D11" s="612" t="b">
        <v>0</v>
      </c>
      <c r="E11" s="612" t="b">
        <v>0</v>
      </c>
      <c r="F11" s="612" t="b">
        <v>1</v>
      </c>
      <c r="G11" s="612" t="b">
        <v>1</v>
      </c>
      <c r="H11" s="618" t="b">
        <v>0</v>
      </c>
      <c r="I11" s="409"/>
      <c r="J11" s="627">
        <f t="shared" si="0"/>
        <v>100</v>
      </c>
      <c r="K11" s="608" t="s">
        <v>374</v>
      </c>
      <c r="L11" s="210"/>
      <c r="M11" s="627">
        <f t="shared" si="1"/>
        <v>100</v>
      </c>
      <c r="N11" s="648">
        <v>0</v>
      </c>
      <c r="O11" s="648">
        <v>0</v>
      </c>
      <c r="P11" s="648">
        <v>0</v>
      </c>
      <c r="Q11" s="648">
        <v>0</v>
      </c>
      <c r="R11" s="648">
        <v>0</v>
      </c>
      <c r="S11" s="648">
        <v>0</v>
      </c>
      <c r="T11" s="648">
        <v>0</v>
      </c>
      <c r="U11" s="648">
        <v>0</v>
      </c>
      <c r="V11" s="648">
        <v>0</v>
      </c>
      <c r="W11" s="648">
        <v>0</v>
      </c>
      <c r="X11" s="648">
        <v>0</v>
      </c>
      <c r="Y11" s="648">
        <v>0</v>
      </c>
      <c r="Z11" s="648">
        <v>0</v>
      </c>
      <c r="AA11" s="648">
        <v>0</v>
      </c>
      <c r="AB11" s="648">
        <v>0</v>
      </c>
      <c r="AC11" s="648">
        <v>0</v>
      </c>
      <c r="AD11" s="648">
        <v>0</v>
      </c>
      <c r="AE11" s="648">
        <v>0</v>
      </c>
      <c r="AF11" s="648">
        <v>0.1</v>
      </c>
      <c r="AG11" s="409"/>
      <c r="AH11" s="409"/>
      <c r="AI11" s="409"/>
      <c r="AJ11" s="409"/>
      <c r="AK11" s="409"/>
      <c r="AL11" s="409"/>
      <c r="AM11" s="409"/>
      <c r="AN11" s="409"/>
      <c r="AO11" s="409"/>
      <c r="AP11" s="409"/>
      <c r="AQ11" s="409"/>
      <c r="AR11" s="409"/>
      <c r="AS11" s="409"/>
      <c r="AT11" s="409"/>
      <c r="AU11" s="409"/>
      <c r="AV11" s="409"/>
      <c r="AW11" s="409"/>
      <c r="AX11" s="409"/>
      <c r="AY11" s="409"/>
      <c r="AZ11" s="149"/>
      <c r="BA11" s="149"/>
      <c r="BB11" s="149"/>
      <c r="BC11" s="187"/>
      <c r="BD11" s="187"/>
      <c r="BE11" s="187"/>
      <c r="BF11" s="187"/>
    </row>
    <row r="12" spans="1:58" ht="15">
      <c r="A12" s="151"/>
      <c r="B12" s="409"/>
      <c r="C12" s="616">
        <v>250</v>
      </c>
      <c r="D12" s="612" t="b">
        <v>0</v>
      </c>
      <c r="E12" s="612" t="b">
        <v>0</v>
      </c>
      <c r="F12" s="612" t="b">
        <v>0</v>
      </c>
      <c r="G12" s="612" t="b">
        <v>1</v>
      </c>
      <c r="H12" s="618" t="b">
        <v>0</v>
      </c>
      <c r="I12" s="409"/>
      <c r="J12" s="627">
        <f t="shared" si="0"/>
        <v>250</v>
      </c>
      <c r="K12" s="608" t="s">
        <v>375</v>
      </c>
      <c r="L12" s="210"/>
      <c r="M12" s="627">
        <f t="shared" si="1"/>
        <v>250</v>
      </c>
      <c r="N12" s="648">
        <v>0</v>
      </c>
      <c r="O12" s="648">
        <v>0</v>
      </c>
      <c r="P12" s="648">
        <v>0</v>
      </c>
      <c r="Q12" s="648">
        <v>0</v>
      </c>
      <c r="R12" s="648">
        <v>0</v>
      </c>
      <c r="S12" s="648">
        <v>0</v>
      </c>
      <c r="T12" s="648">
        <v>0</v>
      </c>
      <c r="U12" s="648">
        <v>0</v>
      </c>
      <c r="V12" s="648">
        <v>0</v>
      </c>
      <c r="W12" s="648">
        <v>0</v>
      </c>
      <c r="X12" s="648">
        <v>0</v>
      </c>
      <c r="Y12" s="648">
        <v>0</v>
      </c>
      <c r="Z12" s="648">
        <v>0</v>
      </c>
      <c r="AA12" s="648">
        <v>0</v>
      </c>
      <c r="AB12" s="648">
        <v>0</v>
      </c>
      <c r="AC12" s="648">
        <v>0</v>
      </c>
      <c r="AD12" s="648">
        <v>0</v>
      </c>
      <c r="AE12" s="648">
        <v>0</v>
      </c>
      <c r="AF12" s="648">
        <v>0.1</v>
      </c>
      <c r="AG12" s="409"/>
      <c r="AH12" s="409"/>
      <c r="AI12" s="409"/>
      <c r="AJ12" s="409"/>
      <c r="AK12" s="409"/>
      <c r="AL12" s="409"/>
      <c r="AM12" s="409"/>
      <c r="AN12" s="409"/>
      <c r="AO12" s="409"/>
      <c r="AP12" s="409"/>
      <c r="AQ12" s="409"/>
      <c r="AR12" s="409"/>
      <c r="AS12" s="409"/>
      <c r="AT12" s="409"/>
      <c r="AU12" s="409"/>
      <c r="AV12" s="409"/>
      <c r="AW12" s="409"/>
      <c r="AX12" s="409"/>
      <c r="AY12" s="409"/>
      <c r="AZ12" s="149"/>
      <c r="BA12" s="149"/>
      <c r="BB12" s="149"/>
      <c r="BC12" s="187"/>
      <c r="BD12" s="187"/>
      <c r="BE12" s="187"/>
      <c r="BF12" s="187"/>
    </row>
    <row r="13" spans="1:58" ht="15">
      <c r="A13" s="151"/>
      <c r="B13" s="409"/>
      <c r="C13" s="616">
        <v>500</v>
      </c>
      <c r="D13" s="612" t="b">
        <v>0</v>
      </c>
      <c r="E13" s="612" t="b">
        <v>0</v>
      </c>
      <c r="F13" s="612" t="b">
        <v>0</v>
      </c>
      <c r="G13" s="612" t="b">
        <v>1</v>
      </c>
      <c r="H13" s="618" t="b">
        <v>1</v>
      </c>
      <c r="I13" s="409"/>
      <c r="J13" s="627">
        <f t="shared" si="0"/>
        <v>500</v>
      </c>
      <c r="K13" s="608" t="s">
        <v>375</v>
      </c>
      <c r="L13" s="210"/>
      <c r="M13" s="627">
        <f t="shared" si="1"/>
        <v>500</v>
      </c>
      <c r="N13" s="648">
        <v>0</v>
      </c>
      <c r="O13" s="648">
        <v>0</v>
      </c>
      <c r="P13" s="648">
        <v>0</v>
      </c>
      <c r="Q13" s="648">
        <v>0</v>
      </c>
      <c r="R13" s="648">
        <v>0</v>
      </c>
      <c r="S13" s="648">
        <v>0</v>
      </c>
      <c r="T13" s="648">
        <v>0</v>
      </c>
      <c r="U13" s="648">
        <v>0</v>
      </c>
      <c r="V13" s="648">
        <v>0</v>
      </c>
      <c r="W13" s="648">
        <v>0</v>
      </c>
      <c r="X13" s="648">
        <v>0</v>
      </c>
      <c r="Y13" s="648">
        <v>0</v>
      </c>
      <c r="Z13" s="648">
        <v>0</v>
      </c>
      <c r="AA13" s="648">
        <v>0</v>
      </c>
      <c r="AB13" s="648">
        <v>0</v>
      </c>
      <c r="AC13" s="648">
        <v>0</v>
      </c>
      <c r="AD13" s="648">
        <v>0</v>
      </c>
      <c r="AE13" s="648">
        <v>0</v>
      </c>
      <c r="AF13" s="648">
        <v>0.1</v>
      </c>
      <c r="AG13" s="409"/>
      <c r="AH13" s="409"/>
      <c r="AI13" s="409"/>
      <c r="AJ13" s="409"/>
      <c r="AK13" s="409"/>
      <c r="AL13" s="409"/>
      <c r="AM13" s="409"/>
      <c r="AN13" s="409"/>
      <c r="AO13" s="409"/>
      <c r="AP13" s="409"/>
      <c r="AQ13" s="409"/>
      <c r="AR13" s="409"/>
      <c r="AS13" s="409"/>
      <c r="AT13" s="409"/>
      <c r="AU13" s="409"/>
      <c r="AV13" s="409"/>
      <c r="AW13" s="409"/>
      <c r="AX13" s="409"/>
      <c r="AY13" s="409"/>
      <c r="AZ13" s="149"/>
      <c r="BA13" s="149"/>
      <c r="BB13" s="149"/>
      <c r="BC13" s="187"/>
      <c r="BD13" s="187"/>
      <c r="BE13" s="187"/>
      <c r="BF13" s="187"/>
    </row>
    <row r="14" spans="1:58" ht="15">
      <c r="A14" s="151"/>
      <c r="B14" s="409"/>
      <c r="C14" s="616">
        <v>750</v>
      </c>
      <c r="D14" s="612" t="b">
        <v>0</v>
      </c>
      <c r="E14" s="612" t="b">
        <v>0</v>
      </c>
      <c r="F14" s="612" t="b">
        <v>0</v>
      </c>
      <c r="G14" s="612" t="b">
        <v>1</v>
      </c>
      <c r="H14" s="618" t="b">
        <v>1</v>
      </c>
      <c r="I14" s="409"/>
      <c r="J14" s="627">
        <f t="shared" si="0"/>
        <v>750</v>
      </c>
      <c r="K14" s="608" t="s">
        <v>375</v>
      </c>
      <c r="L14" s="210"/>
      <c r="M14" s="627">
        <f t="shared" si="1"/>
        <v>750</v>
      </c>
      <c r="N14" s="648">
        <v>0</v>
      </c>
      <c r="O14" s="648">
        <v>0</v>
      </c>
      <c r="P14" s="648">
        <v>0</v>
      </c>
      <c r="Q14" s="648">
        <v>0</v>
      </c>
      <c r="R14" s="648">
        <v>0</v>
      </c>
      <c r="S14" s="648">
        <v>0</v>
      </c>
      <c r="T14" s="648">
        <v>0</v>
      </c>
      <c r="U14" s="648">
        <v>0</v>
      </c>
      <c r="V14" s="648">
        <v>0</v>
      </c>
      <c r="W14" s="648">
        <v>0</v>
      </c>
      <c r="X14" s="648">
        <v>0</v>
      </c>
      <c r="Y14" s="648">
        <v>0</v>
      </c>
      <c r="Z14" s="648">
        <v>0</v>
      </c>
      <c r="AA14" s="648">
        <v>0</v>
      </c>
      <c r="AB14" s="648">
        <v>0</v>
      </c>
      <c r="AC14" s="648">
        <v>0</v>
      </c>
      <c r="AD14" s="648">
        <v>0</v>
      </c>
      <c r="AE14" s="648">
        <v>0</v>
      </c>
      <c r="AF14" s="648">
        <v>0.1</v>
      </c>
      <c r="AG14" s="409"/>
      <c r="AH14" s="409"/>
      <c r="AI14" s="409"/>
      <c r="AJ14" s="409"/>
      <c r="AK14" s="409"/>
      <c r="AL14" s="409"/>
      <c r="AM14" s="409"/>
      <c r="AN14" s="409"/>
      <c r="AO14" s="409"/>
      <c r="AP14" s="409"/>
      <c r="AQ14" s="409"/>
      <c r="AR14" s="409"/>
      <c r="AS14" s="409"/>
      <c r="AT14" s="409"/>
      <c r="AU14" s="409"/>
      <c r="AV14" s="409"/>
      <c r="AW14" s="409"/>
      <c r="AX14" s="409"/>
      <c r="AY14" s="409"/>
      <c r="AZ14" s="149"/>
      <c r="BA14" s="149"/>
      <c r="BB14" s="149"/>
      <c r="BC14" s="187"/>
      <c r="BD14" s="187"/>
      <c r="BE14" s="187"/>
      <c r="BF14" s="187"/>
    </row>
    <row r="15" spans="1:58" ht="15">
      <c r="A15" s="151"/>
      <c r="B15" s="409"/>
      <c r="C15" s="616">
        <v>1000</v>
      </c>
      <c r="D15" s="612" t="b">
        <v>0</v>
      </c>
      <c r="E15" s="612" t="b">
        <v>0</v>
      </c>
      <c r="F15" s="612" t="b">
        <v>0</v>
      </c>
      <c r="G15" s="612" t="b">
        <v>1</v>
      </c>
      <c r="H15" s="618" t="b">
        <v>1</v>
      </c>
      <c r="I15" s="409"/>
      <c r="J15" s="627">
        <f t="shared" si="0"/>
        <v>1000</v>
      </c>
      <c r="K15" s="608" t="s">
        <v>376</v>
      </c>
      <c r="L15" s="210"/>
      <c r="M15" s="627">
        <f t="shared" si="1"/>
        <v>1000</v>
      </c>
      <c r="N15" s="648">
        <v>0</v>
      </c>
      <c r="O15" s="648">
        <v>0</v>
      </c>
      <c r="P15" s="648">
        <v>0</v>
      </c>
      <c r="Q15" s="648">
        <v>0</v>
      </c>
      <c r="R15" s="648">
        <v>0</v>
      </c>
      <c r="S15" s="648">
        <v>0</v>
      </c>
      <c r="T15" s="648">
        <v>0</v>
      </c>
      <c r="U15" s="648">
        <v>0</v>
      </c>
      <c r="V15" s="648">
        <v>0</v>
      </c>
      <c r="W15" s="648">
        <v>0</v>
      </c>
      <c r="X15" s="648">
        <v>0</v>
      </c>
      <c r="Y15" s="648">
        <v>0</v>
      </c>
      <c r="Z15" s="648">
        <v>0</v>
      </c>
      <c r="AA15" s="648">
        <v>0</v>
      </c>
      <c r="AB15" s="648">
        <v>0</v>
      </c>
      <c r="AC15" s="648">
        <v>0</v>
      </c>
      <c r="AD15" s="648">
        <v>0</v>
      </c>
      <c r="AE15" s="648">
        <v>0</v>
      </c>
      <c r="AF15" s="648">
        <v>0.1</v>
      </c>
      <c r="AG15" s="409"/>
      <c r="AH15" s="409"/>
      <c r="AI15" s="409"/>
      <c r="AJ15" s="409"/>
      <c r="AK15" s="409"/>
      <c r="AL15" s="409"/>
      <c r="AM15" s="409"/>
      <c r="AN15" s="409"/>
      <c r="AO15" s="409"/>
      <c r="AP15" s="409"/>
      <c r="AQ15" s="409"/>
      <c r="AR15" s="409"/>
      <c r="AS15" s="409"/>
      <c r="AT15" s="409"/>
      <c r="AU15" s="409"/>
      <c r="AV15" s="409"/>
      <c r="AW15" s="409"/>
      <c r="AX15" s="409"/>
      <c r="AY15" s="409"/>
      <c r="AZ15" s="149"/>
      <c r="BA15" s="149"/>
      <c r="BB15" s="149"/>
      <c r="BC15" s="187"/>
      <c r="BD15" s="187"/>
      <c r="BE15" s="187"/>
      <c r="BF15" s="187"/>
    </row>
    <row r="16" spans="1:58" ht="16" thickBot="1">
      <c r="A16" s="151"/>
      <c r="B16" s="409"/>
      <c r="C16" s="619">
        <v>1500</v>
      </c>
      <c r="D16" s="620" t="b">
        <v>0</v>
      </c>
      <c r="E16" s="620" t="b">
        <v>0</v>
      </c>
      <c r="F16" s="620" t="b">
        <v>0</v>
      </c>
      <c r="G16" s="620" t="b">
        <v>0</v>
      </c>
      <c r="H16" s="621" t="b">
        <v>1</v>
      </c>
      <c r="I16" s="409"/>
      <c r="J16" s="628">
        <f t="shared" si="0"/>
        <v>1500</v>
      </c>
      <c r="K16" s="609" t="s">
        <v>376</v>
      </c>
      <c r="L16" s="210"/>
      <c r="M16" s="628">
        <f t="shared" si="1"/>
        <v>1500</v>
      </c>
      <c r="N16" s="649">
        <v>0</v>
      </c>
      <c r="O16" s="649">
        <v>0</v>
      </c>
      <c r="P16" s="649">
        <v>0</v>
      </c>
      <c r="Q16" s="649">
        <v>0</v>
      </c>
      <c r="R16" s="649">
        <v>0</v>
      </c>
      <c r="S16" s="649">
        <v>0</v>
      </c>
      <c r="T16" s="649">
        <v>0</v>
      </c>
      <c r="U16" s="649">
        <v>0</v>
      </c>
      <c r="V16" s="649">
        <v>0</v>
      </c>
      <c r="W16" s="649">
        <v>0</v>
      </c>
      <c r="X16" s="649">
        <v>0</v>
      </c>
      <c r="Y16" s="649">
        <v>0</v>
      </c>
      <c r="Z16" s="649">
        <v>0</v>
      </c>
      <c r="AA16" s="649">
        <v>0</v>
      </c>
      <c r="AB16" s="649">
        <v>0</v>
      </c>
      <c r="AC16" s="649">
        <v>0</v>
      </c>
      <c r="AD16" s="649">
        <v>0</v>
      </c>
      <c r="AE16" s="649">
        <v>0</v>
      </c>
      <c r="AF16" s="649">
        <v>0.1</v>
      </c>
      <c r="AG16" s="409"/>
      <c r="AH16" s="409"/>
      <c r="AI16" s="409"/>
      <c r="AJ16" s="409"/>
      <c r="AK16" s="409"/>
      <c r="AL16" s="409"/>
      <c r="AM16" s="409"/>
      <c r="AN16" s="409"/>
      <c r="AO16" s="409"/>
      <c r="AP16" s="409"/>
      <c r="AQ16" s="409"/>
      <c r="AR16" s="409"/>
      <c r="AS16" s="409"/>
      <c r="AT16" s="409"/>
      <c r="AU16" s="409"/>
      <c r="AV16" s="409"/>
      <c r="AW16" s="409"/>
      <c r="AX16" s="409"/>
      <c r="AY16" s="409"/>
      <c r="AZ16" s="149"/>
      <c r="BA16" s="149"/>
      <c r="BB16" s="149"/>
      <c r="BC16" s="187"/>
      <c r="BD16" s="187"/>
      <c r="BE16" s="187"/>
      <c r="BF16" s="187"/>
    </row>
    <row r="17" spans="1:121" ht="15">
      <c r="A17" s="151"/>
      <c r="B17" s="409"/>
      <c r="C17" s="210"/>
      <c r="D17" s="210"/>
      <c r="E17" s="409"/>
      <c r="F17" s="409"/>
      <c r="G17" s="409"/>
      <c r="H17" s="409"/>
      <c r="I17" s="409"/>
      <c r="J17" s="409"/>
      <c r="K17" s="409"/>
      <c r="L17" s="409"/>
      <c r="M17" s="409"/>
      <c r="N17" s="210"/>
      <c r="O17" s="210"/>
      <c r="P17" s="210"/>
      <c r="Q17" s="409"/>
      <c r="R17" s="409"/>
      <c r="S17" s="409"/>
      <c r="T17" s="409"/>
      <c r="U17" s="409"/>
      <c r="V17" s="409"/>
      <c r="W17" s="207"/>
      <c r="X17" s="409"/>
      <c r="Y17" s="409"/>
      <c r="Z17" s="409"/>
      <c r="AA17" s="409"/>
      <c r="AB17" s="409"/>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149"/>
      <c r="BA17" s="149"/>
      <c r="BB17" s="149"/>
      <c r="BC17" s="187"/>
      <c r="BD17" s="187"/>
      <c r="BE17" s="187"/>
      <c r="BF17" s="187"/>
    </row>
    <row r="18" spans="1:121" ht="15">
      <c r="A18" s="149"/>
      <c r="B18" s="409"/>
      <c r="C18" s="210"/>
      <c r="D18" s="210"/>
      <c r="E18" s="409"/>
      <c r="F18" s="409"/>
      <c r="G18" s="409"/>
      <c r="H18" s="409"/>
      <c r="I18" s="409"/>
      <c r="J18" s="409"/>
      <c r="K18" s="409"/>
      <c r="L18" s="409"/>
      <c r="M18" s="409"/>
      <c r="N18" s="409"/>
      <c r="O18" s="409"/>
      <c r="P18" s="409"/>
      <c r="Q18" s="409"/>
      <c r="R18" s="409"/>
      <c r="S18" s="409"/>
      <c r="T18" s="409"/>
      <c r="U18" s="409"/>
      <c r="V18" s="409"/>
      <c r="W18" s="207"/>
      <c r="X18" s="409"/>
      <c r="Y18" s="409"/>
      <c r="Z18" s="409"/>
      <c r="AA18" s="409"/>
      <c r="AB18" s="409"/>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149"/>
      <c r="BA18" s="149"/>
      <c r="BB18" s="149"/>
      <c r="BC18" s="187"/>
      <c r="BD18" s="187"/>
      <c r="BE18" s="187"/>
      <c r="BF18" s="187"/>
    </row>
    <row r="19" spans="1:121" ht="15">
      <c r="A19" s="149"/>
      <c r="B19"/>
      <c r="C19" s="409"/>
      <c r="D19" s="409"/>
      <c r="E19" s="409"/>
      <c r="F19" s="409"/>
      <c r="G19" s="409"/>
      <c r="H19" s="409"/>
      <c r="I19" s="409"/>
      <c r="J19" s="409"/>
      <c r="K19" s="409"/>
      <c r="L19" s="84"/>
      <c r="M19" s="84"/>
      <c r="N19" s="84"/>
      <c r="O19" s="84"/>
      <c r="P19" s="84"/>
      <c r="Q19" s="84"/>
      <c r="R19" s="84"/>
      <c r="S19" s="84"/>
      <c r="T19" s="84"/>
      <c r="U19" s="84"/>
      <c r="V19" s="84"/>
      <c r="W19" s="607"/>
      <c r="X19" s="409"/>
      <c r="Y19" s="409"/>
      <c r="Z19" s="409"/>
      <c r="AA19" s="409"/>
      <c r="AB19" s="409"/>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149"/>
      <c r="BA19" s="149"/>
      <c r="BB19" s="149"/>
      <c r="BC19" s="187"/>
      <c r="BD19" s="187"/>
      <c r="BE19" s="187"/>
      <c r="BF19" s="187"/>
    </row>
    <row r="20" spans="1:121" s="365" customFormat="1" ht="21" customHeight="1">
      <c r="A20" s="360"/>
      <c r="B20" s="149"/>
      <c r="C20" s="361"/>
      <c r="D20" s="186"/>
      <c r="E20" s="607"/>
      <c r="F20" s="607"/>
      <c r="G20" s="607"/>
      <c r="H20" s="607"/>
      <c r="I20" s="607"/>
      <c r="J20" s="607"/>
      <c r="K20" s="607"/>
      <c r="L20" s="607"/>
      <c r="M20" s="607"/>
      <c r="N20" s="607"/>
      <c r="O20" s="607"/>
      <c r="P20" s="607"/>
      <c r="Q20" s="607"/>
      <c r="R20" s="607"/>
      <c r="S20" s="607"/>
      <c r="T20" s="607"/>
      <c r="U20" s="607"/>
      <c r="V20" s="607"/>
      <c r="W20" s="606"/>
      <c r="X20" s="409"/>
      <c r="Y20" s="409"/>
      <c r="Z20" s="409"/>
      <c r="AA20" s="409"/>
      <c r="AB20" s="409"/>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149"/>
      <c r="BA20" s="149"/>
      <c r="BB20" s="149"/>
      <c r="BC20" s="362"/>
      <c r="BD20" s="363"/>
      <c r="BE20" s="363"/>
      <c r="BF20" s="363"/>
      <c r="BG20" s="364"/>
      <c r="BH20" s="364"/>
      <c r="BI20" s="364"/>
      <c r="BJ20" s="364"/>
      <c r="BK20" s="364"/>
      <c r="BL20" s="364"/>
      <c r="BM20" s="364"/>
      <c r="BN20" s="364"/>
      <c r="BO20" s="364"/>
      <c r="BP20" s="364"/>
      <c r="BQ20" s="364"/>
      <c r="BR20" s="364"/>
      <c r="BS20" s="364"/>
      <c r="BT20" s="364"/>
      <c r="BU20" s="364"/>
      <c r="BV20" s="364"/>
      <c r="BW20" s="364"/>
      <c r="BX20" s="364"/>
      <c r="BY20" s="364"/>
      <c r="BZ20" s="364"/>
      <c r="CA20" s="364"/>
      <c r="CB20" s="364"/>
      <c r="CC20" s="364"/>
      <c r="CD20" s="364"/>
      <c r="CE20" s="364"/>
      <c r="CF20" s="364"/>
      <c r="CG20" s="364"/>
      <c r="CH20" s="364"/>
      <c r="CI20" s="364"/>
      <c r="CJ20" s="364"/>
      <c r="CK20" s="364"/>
      <c r="CL20" s="364"/>
      <c r="CM20" s="364"/>
      <c r="CN20" s="364"/>
      <c r="CO20" s="364"/>
      <c r="CP20" s="364"/>
      <c r="CQ20" s="364"/>
      <c r="CR20" s="364"/>
      <c r="CS20" s="364"/>
      <c r="CT20" s="364"/>
      <c r="CU20" s="364"/>
      <c r="CV20" s="364"/>
      <c r="CW20" s="364"/>
      <c r="CX20" s="364"/>
      <c r="CY20" s="364"/>
      <c r="CZ20" s="364"/>
      <c r="DA20" s="364"/>
      <c r="DB20" s="364"/>
      <c r="DC20" s="364"/>
      <c r="DD20" s="364"/>
      <c r="DE20" s="364"/>
      <c r="DF20" s="364"/>
      <c r="DG20" s="364"/>
      <c r="DH20" s="364"/>
      <c r="DI20" s="364"/>
      <c r="DJ20" s="364"/>
      <c r="DK20" s="364"/>
      <c r="DL20" s="364"/>
      <c r="DM20" s="364"/>
      <c r="DN20" s="364"/>
      <c r="DO20" s="364"/>
      <c r="DP20" s="364"/>
      <c r="DQ20" s="364"/>
    </row>
    <row r="21" spans="1:121" ht="27.75" customHeight="1" thickBot="1">
      <c r="A21" s="149"/>
      <c r="B21" s="409"/>
      <c r="C21" s="268" t="s">
        <v>303</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149"/>
      <c r="BA21" s="149"/>
      <c r="BB21" s="149"/>
      <c r="BC21" s="337"/>
      <c r="BD21" s="338"/>
      <c r="BE21" s="334"/>
      <c r="BF21" s="187"/>
    </row>
    <row r="22" spans="1:121" ht="24" customHeight="1">
      <c r="A22" s="290"/>
      <c r="B22" s="409"/>
      <c r="C22" s="644" t="s">
        <v>327</v>
      </c>
      <c r="D22" s="645">
        <v>2014</v>
      </c>
      <c r="E22" s="645">
        <v>2016</v>
      </c>
      <c r="F22" s="645">
        <v>2018</v>
      </c>
      <c r="G22" s="645">
        <v>2020</v>
      </c>
      <c r="H22" s="645">
        <v>2022</v>
      </c>
      <c r="I22" s="645">
        <v>2024</v>
      </c>
      <c r="J22" s="645">
        <v>2026</v>
      </c>
      <c r="K22" s="645">
        <v>2028</v>
      </c>
      <c r="L22" s="645">
        <v>2030</v>
      </c>
      <c r="M22" s="645">
        <v>2032</v>
      </c>
      <c r="N22" s="645">
        <v>2034</v>
      </c>
      <c r="O22" s="645">
        <v>2036</v>
      </c>
      <c r="P22" s="645">
        <v>2038</v>
      </c>
      <c r="Q22" s="645">
        <v>2040</v>
      </c>
      <c r="R22" s="645">
        <v>2042</v>
      </c>
      <c r="S22" s="645">
        <v>2044</v>
      </c>
      <c r="T22" s="645">
        <v>2046</v>
      </c>
      <c r="U22" s="645">
        <v>2048</v>
      </c>
      <c r="V22" s="646">
        <v>2050</v>
      </c>
      <c r="W22" s="149"/>
      <c r="X22" s="149"/>
      <c r="Y22" s="149"/>
      <c r="Z22" s="149"/>
      <c r="AA22" s="149"/>
      <c r="AB22" s="149"/>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149"/>
      <c r="BA22" s="149"/>
      <c r="BB22" s="149"/>
      <c r="BC22" s="338"/>
      <c r="BD22" s="334"/>
      <c r="BE22" s="187"/>
      <c r="BF22" s="187"/>
    </row>
    <row r="23" spans="1:121" ht="15">
      <c r="A23" s="290"/>
      <c r="B23" s="409"/>
      <c r="C23" s="642">
        <f>C6</f>
        <v>2.5</v>
      </c>
      <c r="D23" s="366">
        <v>0.85</v>
      </c>
      <c r="E23" s="366">
        <v>0.85</v>
      </c>
      <c r="F23" s="366">
        <v>0.85</v>
      </c>
      <c r="G23" s="366">
        <v>0.85</v>
      </c>
      <c r="H23" s="366">
        <v>0.85</v>
      </c>
      <c r="I23" s="366">
        <v>0.85</v>
      </c>
      <c r="J23" s="366">
        <v>0.85</v>
      </c>
      <c r="K23" s="366">
        <v>0.85</v>
      </c>
      <c r="L23" s="366">
        <v>0.85</v>
      </c>
      <c r="M23" s="366">
        <v>0.85</v>
      </c>
      <c r="N23" s="366">
        <v>0.85</v>
      </c>
      <c r="O23" s="366">
        <v>0.85</v>
      </c>
      <c r="P23" s="366">
        <v>0.85</v>
      </c>
      <c r="Q23" s="366">
        <v>0.85</v>
      </c>
      <c r="R23" s="366">
        <v>0.85</v>
      </c>
      <c r="S23" s="366">
        <v>0.85</v>
      </c>
      <c r="T23" s="366">
        <v>0.85</v>
      </c>
      <c r="U23" s="366">
        <v>0.85</v>
      </c>
      <c r="V23" s="639">
        <v>0.85</v>
      </c>
      <c r="W23" s="149"/>
      <c r="X23" s="149"/>
      <c r="Y23" s="149"/>
      <c r="Z23" s="149"/>
      <c r="AA23" s="149"/>
      <c r="AB23" s="149"/>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149"/>
      <c r="BA23" s="149"/>
      <c r="BB23" s="149"/>
      <c r="BC23" s="338"/>
      <c r="BD23" s="334"/>
      <c r="BE23" s="187"/>
      <c r="BF23" s="187"/>
    </row>
    <row r="24" spans="1:121" ht="15">
      <c r="A24" s="290"/>
      <c r="B24" s="409"/>
      <c r="C24" s="642">
        <f t="shared" ref="C24:C33" si="2">C7</f>
        <v>5</v>
      </c>
      <c r="D24" s="366">
        <v>0.85</v>
      </c>
      <c r="E24" s="366">
        <v>0.85</v>
      </c>
      <c r="F24" s="366">
        <v>0.85</v>
      </c>
      <c r="G24" s="366">
        <v>0.85</v>
      </c>
      <c r="H24" s="366">
        <v>0.85</v>
      </c>
      <c r="I24" s="366">
        <v>0.85</v>
      </c>
      <c r="J24" s="366">
        <v>0.85</v>
      </c>
      <c r="K24" s="366">
        <v>0.85</v>
      </c>
      <c r="L24" s="366">
        <v>0.85</v>
      </c>
      <c r="M24" s="366">
        <v>0.85</v>
      </c>
      <c r="N24" s="366">
        <v>0.85</v>
      </c>
      <c r="O24" s="366">
        <v>0.85</v>
      </c>
      <c r="P24" s="366">
        <v>0.85</v>
      </c>
      <c r="Q24" s="366">
        <v>0.85</v>
      </c>
      <c r="R24" s="366">
        <v>0.85</v>
      </c>
      <c r="S24" s="366">
        <v>0.85</v>
      </c>
      <c r="T24" s="366">
        <v>0.85</v>
      </c>
      <c r="U24" s="366">
        <v>0.85</v>
      </c>
      <c r="V24" s="639">
        <v>0.85</v>
      </c>
      <c r="W24" s="149"/>
      <c r="X24" s="149"/>
      <c r="Y24" s="149"/>
      <c r="Z24" s="149"/>
      <c r="AA24" s="149"/>
      <c r="AB24" s="149"/>
      <c r="AC24" s="409"/>
      <c r="AD24" s="409"/>
      <c r="AE24" s="409"/>
      <c r="AF24" s="409"/>
      <c r="AG24" s="409"/>
      <c r="AH24" s="409"/>
      <c r="AI24" s="409"/>
      <c r="AJ24" s="409"/>
      <c r="AK24" s="409"/>
      <c r="AL24" s="409"/>
      <c r="AM24" s="409"/>
      <c r="AN24" s="409"/>
      <c r="AO24" s="409"/>
      <c r="AP24" s="409"/>
      <c r="AQ24" s="409"/>
      <c r="AR24" s="409"/>
      <c r="AS24" s="409"/>
      <c r="AT24" s="409"/>
      <c r="AU24" s="409"/>
      <c r="AV24" s="409"/>
      <c r="AW24" s="409"/>
      <c r="AX24" s="409"/>
      <c r="AY24" s="409"/>
      <c r="AZ24" s="149"/>
      <c r="BA24" s="149"/>
      <c r="BB24" s="149"/>
      <c r="BC24" s="338"/>
      <c r="BD24" s="334"/>
      <c r="BE24" s="187"/>
      <c r="BF24" s="187"/>
    </row>
    <row r="25" spans="1:121" ht="15">
      <c r="A25" s="290"/>
      <c r="B25" s="409"/>
      <c r="C25" s="642">
        <f t="shared" si="2"/>
        <v>10</v>
      </c>
      <c r="D25" s="366">
        <v>0.85</v>
      </c>
      <c r="E25" s="366">
        <v>0.85</v>
      </c>
      <c r="F25" s="366">
        <v>0.85</v>
      </c>
      <c r="G25" s="366">
        <v>0.85</v>
      </c>
      <c r="H25" s="366">
        <v>0.85</v>
      </c>
      <c r="I25" s="366">
        <v>0.85</v>
      </c>
      <c r="J25" s="366">
        <v>0.85</v>
      </c>
      <c r="K25" s="366">
        <v>0.85</v>
      </c>
      <c r="L25" s="366">
        <v>0.85</v>
      </c>
      <c r="M25" s="366">
        <v>0.85</v>
      </c>
      <c r="N25" s="366">
        <v>0.85</v>
      </c>
      <c r="O25" s="366">
        <v>0.85</v>
      </c>
      <c r="P25" s="366">
        <v>0.85</v>
      </c>
      <c r="Q25" s="366">
        <v>0.85</v>
      </c>
      <c r="R25" s="366">
        <v>0.85</v>
      </c>
      <c r="S25" s="366">
        <v>0.85</v>
      </c>
      <c r="T25" s="366">
        <v>0.85</v>
      </c>
      <c r="U25" s="366">
        <v>0.85</v>
      </c>
      <c r="V25" s="639">
        <v>0.85</v>
      </c>
      <c r="W25" s="149"/>
      <c r="X25" s="149"/>
      <c r="Y25" s="149"/>
      <c r="Z25" s="149"/>
      <c r="AA25" s="149"/>
      <c r="AB25" s="149"/>
      <c r="AC25" s="409"/>
      <c r="AD25" s="409"/>
      <c r="AE25" s="409"/>
      <c r="AF25" s="409"/>
      <c r="AG25" s="409"/>
      <c r="AH25" s="409"/>
      <c r="AI25" s="409"/>
      <c r="AJ25" s="409"/>
      <c r="AK25" s="409"/>
      <c r="AL25" s="409"/>
      <c r="AM25" s="409"/>
      <c r="AN25" s="409"/>
      <c r="AO25" s="409"/>
      <c r="AP25" s="409"/>
      <c r="AQ25" s="409"/>
      <c r="AR25" s="409"/>
      <c r="AS25" s="409"/>
      <c r="AT25" s="409"/>
      <c r="AU25" s="409"/>
      <c r="AV25" s="409"/>
      <c r="AW25" s="409"/>
      <c r="AX25" s="409"/>
      <c r="AY25" s="409"/>
      <c r="AZ25" s="149"/>
      <c r="BA25" s="149"/>
      <c r="BB25" s="149"/>
      <c r="BC25" s="338"/>
      <c r="BD25" s="334"/>
      <c r="BE25" s="187"/>
      <c r="BF25" s="187"/>
    </row>
    <row r="26" spans="1:121" ht="15">
      <c r="A26" s="290"/>
      <c r="B26" s="409"/>
      <c r="C26" s="642">
        <f t="shared" si="2"/>
        <v>20</v>
      </c>
      <c r="D26" s="366">
        <v>0.85</v>
      </c>
      <c r="E26" s="366">
        <v>0.85</v>
      </c>
      <c r="F26" s="366">
        <v>0.85</v>
      </c>
      <c r="G26" s="366">
        <v>0.85</v>
      </c>
      <c r="H26" s="366">
        <v>0.85</v>
      </c>
      <c r="I26" s="366">
        <v>0.85</v>
      </c>
      <c r="J26" s="366">
        <v>0.85</v>
      </c>
      <c r="K26" s="366">
        <v>0.85</v>
      </c>
      <c r="L26" s="366">
        <v>0.85</v>
      </c>
      <c r="M26" s="366">
        <v>0.85</v>
      </c>
      <c r="N26" s="366">
        <v>0.85</v>
      </c>
      <c r="O26" s="366">
        <v>0.85</v>
      </c>
      <c r="P26" s="366">
        <v>0.85</v>
      </c>
      <c r="Q26" s="366">
        <v>0.85</v>
      </c>
      <c r="R26" s="370">
        <v>0.85</v>
      </c>
      <c r="S26" s="366">
        <v>0.85</v>
      </c>
      <c r="T26" s="366">
        <v>0.85</v>
      </c>
      <c r="U26" s="366">
        <v>0.85</v>
      </c>
      <c r="V26" s="639">
        <v>0.85</v>
      </c>
      <c r="W26" s="149"/>
      <c r="X26" s="149"/>
      <c r="Y26" s="149"/>
      <c r="Z26" s="149"/>
      <c r="AA26" s="149"/>
      <c r="AB26" s="149"/>
      <c r="AC26" s="409"/>
      <c r="AD26" s="409"/>
      <c r="AE26" s="409"/>
      <c r="AF26" s="409"/>
      <c r="AG26" s="409"/>
      <c r="AH26" s="409"/>
      <c r="AI26" s="409"/>
      <c r="AJ26" s="409"/>
      <c r="AK26" s="409"/>
      <c r="AL26" s="409"/>
      <c r="AM26" s="409"/>
      <c r="AN26" s="409"/>
      <c r="AO26" s="409"/>
      <c r="AP26" s="409"/>
      <c r="AQ26" s="409"/>
      <c r="AR26" s="409"/>
      <c r="AS26" s="409"/>
      <c r="AT26" s="409"/>
      <c r="AU26" s="409"/>
      <c r="AV26" s="409"/>
      <c r="AW26" s="409"/>
      <c r="AX26" s="409"/>
      <c r="AY26" s="409"/>
      <c r="AZ26" s="149"/>
      <c r="BA26" s="149"/>
      <c r="BB26" s="149"/>
      <c r="BC26" s="338"/>
      <c r="BD26" s="334"/>
      <c r="BE26" s="187"/>
      <c r="BF26" s="187"/>
    </row>
    <row r="27" spans="1:121" ht="15">
      <c r="A27" s="290"/>
      <c r="B27" s="409"/>
      <c r="C27" s="642">
        <f t="shared" si="2"/>
        <v>50</v>
      </c>
      <c r="D27" s="366">
        <v>0.85</v>
      </c>
      <c r="E27" s="366">
        <v>0.85</v>
      </c>
      <c r="F27" s="366">
        <v>0.85</v>
      </c>
      <c r="G27" s="366">
        <v>0.85</v>
      </c>
      <c r="H27" s="366">
        <v>0.85</v>
      </c>
      <c r="I27" s="366">
        <v>0.85</v>
      </c>
      <c r="J27" s="366">
        <v>0.85</v>
      </c>
      <c r="K27" s="366">
        <v>0.85</v>
      </c>
      <c r="L27" s="366">
        <v>0.85</v>
      </c>
      <c r="M27" s="366">
        <v>0.85</v>
      </c>
      <c r="N27" s="366">
        <v>0.85</v>
      </c>
      <c r="O27" s="366">
        <v>0.85</v>
      </c>
      <c r="P27" s="366">
        <v>0.85</v>
      </c>
      <c r="Q27" s="366">
        <v>0.85</v>
      </c>
      <c r="R27" s="366">
        <v>0.85</v>
      </c>
      <c r="S27" s="366">
        <v>0.85</v>
      </c>
      <c r="T27" s="366">
        <v>0.85</v>
      </c>
      <c r="U27" s="366">
        <v>0.85</v>
      </c>
      <c r="V27" s="639">
        <v>0.85</v>
      </c>
      <c r="W27" s="149"/>
      <c r="X27" s="149"/>
      <c r="Y27" s="149"/>
      <c r="Z27" s="149"/>
      <c r="AA27" s="149"/>
      <c r="AB27" s="14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338"/>
      <c r="BA27" s="310"/>
      <c r="BB27" s="337"/>
      <c r="BC27" s="338"/>
      <c r="BD27" s="334"/>
      <c r="BE27" s="187"/>
      <c r="BF27" s="187"/>
    </row>
    <row r="28" spans="1:121" ht="15">
      <c r="A28" s="290"/>
      <c r="B28" s="409"/>
      <c r="C28" s="642">
        <f t="shared" si="2"/>
        <v>100</v>
      </c>
      <c r="D28" s="366">
        <v>0.85</v>
      </c>
      <c r="E28" s="366">
        <v>0.85</v>
      </c>
      <c r="F28" s="366">
        <v>0.85</v>
      </c>
      <c r="G28" s="366">
        <v>0.85</v>
      </c>
      <c r="H28" s="366">
        <v>0.85</v>
      </c>
      <c r="I28" s="366">
        <v>0.85</v>
      </c>
      <c r="J28" s="366">
        <v>0.85</v>
      </c>
      <c r="K28" s="366">
        <v>0.85</v>
      </c>
      <c r="L28" s="366">
        <v>0.85</v>
      </c>
      <c r="M28" s="366">
        <v>0.85</v>
      </c>
      <c r="N28" s="366">
        <v>0.85</v>
      </c>
      <c r="O28" s="366">
        <v>0.85</v>
      </c>
      <c r="P28" s="366">
        <v>0.85</v>
      </c>
      <c r="Q28" s="366">
        <v>0.85</v>
      </c>
      <c r="R28" s="366">
        <v>0.85</v>
      </c>
      <c r="S28" s="366">
        <v>0.85</v>
      </c>
      <c r="T28" s="366">
        <v>0.85</v>
      </c>
      <c r="U28" s="366">
        <v>0.85</v>
      </c>
      <c r="V28" s="639">
        <v>0.85</v>
      </c>
      <c r="W28" s="149"/>
      <c r="X28" s="149"/>
      <c r="Y28" s="149"/>
      <c r="Z28" s="149"/>
      <c r="AA28" s="149"/>
      <c r="AB28" s="14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338"/>
      <c r="BA28" s="310"/>
      <c r="BB28" s="337"/>
      <c r="BC28" s="338"/>
      <c r="BD28" s="334"/>
      <c r="BE28" s="187"/>
      <c r="BF28" s="187"/>
    </row>
    <row r="29" spans="1:121" ht="15">
      <c r="A29" s="290"/>
      <c r="B29" s="409"/>
      <c r="C29" s="642">
        <f t="shared" si="2"/>
        <v>250</v>
      </c>
      <c r="D29" s="366">
        <v>0.85</v>
      </c>
      <c r="E29" s="366">
        <v>0.85</v>
      </c>
      <c r="F29" s="366">
        <v>0.85</v>
      </c>
      <c r="G29" s="366">
        <v>0.85</v>
      </c>
      <c r="H29" s="366">
        <v>0.85</v>
      </c>
      <c r="I29" s="366">
        <v>0.85</v>
      </c>
      <c r="J29" s="366">
        <v>0.85</v>
      </c>
      <c r="K29" s="366">
        <v>0.85</v>
      </c>
      <c r="L29" s="366">
        <v>0.85</v>
      </c>
      <c r="M29" s="366">
        <v>0.85</v>
      </c>
      <c r="N29" s="366">
        <v>0.85</v>
      </c>
      <c r="O29" s="366">
        <v>0.85</v>
      </c>
      <c r="P29" s="366">
        <v>0.85</v>
      </c>
      <c r="Q29" s="366">
        <v>0.85</v>
      </c>
      <c r="R29" s="366">
        <v>0.85</v>
      </c>
      <c r="S29" s="366">
        <v>0.85</v>
      </c>
      <c r="T29" s="366">
        <v>0.85</v>
      </c>
      <c r="U29" s="366">
        <v>0.85</v>
      </c>
      <c r="V29" s="639">
        <v>0.85</v>
      </c>
      <c r="W29" s="149"/>
      <c r="X29" s="149"/>
      <c r="Y29" s="149"/>
      <c r="Z29" s="149"/>
      <c r="AA29" s="149"/>
      <c r="AB29" s="149"/>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AZ29" s="338"/>
      <c r="BA29" s="310"/>
      <c r="BB29" s="337"/>
      <c r="BC29" s="338"/>
      <c r="BD29" s="334"/>
      <c r="BE29" s="187"/>
      <c r="BF29" s="187"/>
    </row>
    <row r="30" spans="1:121" ht="15">
      <c r="A30" s="290"/>
      <c r="B30" s="409"/>
      <c r="C30" s="642">
        <f t="shared" si="2"/>
        <v>500</v>
      </c>
      <c r="D30" s="366">
        <v>0.85</v>
      </c>
      <c r="E30" s="366">
        <v>0.85</v>
      </c>
      <c r="F30" s="366">
        <v>0.85</v>
      </c>
      <c r="G30" s="366">
        <v>0.85</v>
      </c>
      <c r="H30" s="366">
        <v>0.85</v>
      </c>
      <c r="I30" s="366">
        <v>0.85</v>
      </c>
      <c r="J30" s="366">
        <v>0.85</v>
      </c>
      <c r="K30" s="366">
        <v>0.85</v>
      </c>
      <c r="L30" s="366">
        <v>0.85</v>
      </c>
      <c r="M30" s="366">
        <v>0.85</v>
      </c>
      <c r="N30" s="366">
        <v>0.85</v>
      </c>
      <c r="O30" s="366">
        <v>0.85</v>
      </c>
      <c r="P30" s="366">
        <v>0.85</v>
      </c>
      <c r="Q30" s="366">
        <v>0.85</v>
      </c>
      <c r="R30" s="366">
        <v>0.85</v>
      </c>
      <c r="S30" s="366">
        <v>0.85</v>
      </c>
      <c r="T30" s="366">
        <v>0.85</v>
      </c>
      <c r="U30" s="366">
        <v>0.85</v>
      </c>
      <c r="V30" s="639">
        <v>0.85</v>
      </c>
      <c r="W30" s="149"/>
      <c r="X30" s="149"/>
      <c r="Y30" s="149"/>
      <c r="Z30" s="149"/>
      <c r="AA30" s="149"/>
      <c r="AB30" s="149"/>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338"/>
      <c r="BA30" s="310"/>
      <c r="BB30" s="337"/>
      <c r="BC30" s="338"/>
      <c r="BD30" s="334"/>
      <c r="BE30" s="187"/>
      <c r="BF30" s="187"/>
    </row>
    <row r="31" spans="1:121" ht="15">
      <c r="A31" s="290"/>
      <c r="B31" s="409"/>
      <c r="C31" s="642">
        <f t="shared" si="2"/>
        <v>750</v>
      </c>
      <c r="D31" s="366">
        <v>0.85</v>
      </c>
      <c r="E31" s="366">
        <v>0.85</v>
      </c>
      <c r="F31" s="366">
        <v>0.85</v>
      </c>
      <c r="G31" s="366">
        <v>0.85</v>
      </c>
      <c r="H31" s="366">
        <v>0.85</v>
      </c>
      <c r="I31" s="366">
        <v>0.85</v>
      </c>
      <c r="J31" s="366">
        <v>0.85</v>
      </c>
      <c r="K31" s="366">
        <v>0.85</v>
      </c>
      <c r="L31" s="366">
        <v>0.85</v>
      </c>
      <c r="M31" s="366">
        <v>0.85</v>
      </c>
      <c r="N31" s="366">
        <v>0.85</v>
      </c>
      <c r="O31" s="366">
        <v>0.85</v>
      </c>
      <c r="P31" s="366">
        <v>0.85</v>
      </c>
      <c r="Q31" s="366">
        <v>0.85</v>
      </c>
      <c r="R31" s="366">
        <v>0.85</v>
      </c>
      <c r="S31" s="366">
        <v>0.85</v>
      </c>
      <c r="T31" s="366">
        <v>0.85</v>
      </c>
      <c r="U31" s="366">
        <v>0.85</v>
      </c>
      <c r="V31" s="639">
        <v>0.85</v>
      </c>
      <c r="W31" s="149"/>
      <c r="X31" s="149"/>
      <c r="Y31" s="149"/>
      <c r="Z31" s="149"/>
      <c r="AA31" s="149"/>
      <c r="AB31" s="149"/>
      <c r="AC31" s="409"/>
      <c r="AD31" s="409"/>
      <c r="AE31" s="409"/>
      <c r="AF31" s="409"/>
      <c r="AG31" s="409"/>
      <c r="AH31" s="409"/>
      <c r="AI31" s="409"/>
      <c r="AJ31" s="409"/>
      <c r="AK31" s="409"/>
      <c r="AL31" s="409"/>
      <c r="AM31" s="409"/>
      <c r="AN31" s="409"/>
      <c r="AO31" s="409"/>
      <c r="AP31" s="409"/>
      <c r="AQ31" s="409"/>
      <c r="AR31" s="409"/>
      <c r="AS31" s="409"/>
      <c r="AT31" s="409"/>
      <c r="AU31" s="409"/>
      <c r="AV31" s="409"/>
      <c r="AW31" s="409"/>
      <c r="AX31" s="409"/>
      <c r="AY31" s="409"/>
      <c r="AZ31" s="338"/>
      <c r="BA31" s="310"/>
      <c r="BB31" s="337"/>
      <c r="BC31" s="338"/>
      <c r="BD31" s="334"/>
      <c r="BE31" s="187"/>
      <c r="BF31" s="187"/>
    </row>
    <row r="32" spans="1:121" ht="15">
      <c r="A32" s="290"/>
      <c r="B32" s="409"/>
      <c r="C32" s="642">
        <f t="shared" si="2"/>
        <v>1000</v>
      </c>
      <c r="D32" s="366">
        <v>0.85</v>
      </c>
      <c r="E32" s="366">
        <v>0.85</v>
      </c>
      <c r="F32" s="366">
        <v>0.85</v>
      </c>
      <c r="G32" s="366">
        <v>0.85</v>
      </c>
      <c r="H32" s="366">
        <v>0.85</v>
      </c>
      <c r="I32" s="366">
        <v>0.85</v>
      </c>
      <c r="J32" s="366">
        <v>0.85</v>
      </c>
      <c r="K32" s="366">
        <v>0.85</v>
      </c>
      <c r="L32" s="366">
        <v>0.85</v>
      </c>
      <c r="M32" s="366">
        <v>0.85</v>
      </c>
      <c r="N32" s="366">
        <v>0.85</v>
      </c>
      <c r="O32" s="366">
        <v>0.85</v>
      </c>
      <c r="P32" s="366">
        <v>0.85</v>
      </c>
      <c r="Q32" s="366">
        <v>0.85</v>
      </c>
      <c r="R32" s="366">
        <v>0.85</v>
      </c>
      <c r="S32" s="366">
        <v>0.85</v>
      </c>
      <c r="T32" s="366">
        <v>0.85</v>
      </c>
      <c r="U32" s="366">
        <v>0.85</v>
      </c>
      <c r="V32" s="639">
        <v>0.85</v>
      </c>
      <c r="W32" s="149"/>
      <c r="X32" s="149"/>
      <c r="Y32" s="149"/>
      <c r="Z32" s="149"/>
      <c r="AA32" s="149"/>
      <c r="AB32" s="149"/>
      <c r="AC32" s="409"/>
      <c r="AD32" s="409"/>
      <c r="AE32" s="409"/>
      <c r="AF32" s="409"/>
      <c r="AG32" s="409"/>
      <c r="AH32" s="409"/>
      <c r="AI32" s="409"/>
      <c r="AJ32" s="409"/>
      <c r="AK32" s="409"/>
      <c r="AL32" s="409"/>
      <c r="AM32" s="409"/>
      <c r="AN32" s="409"/>
      <c r="AO32" s="409"/>
      <c r="AP32" s="409"/>
      <c r="AQ32" s="409"/>
      <c r="AR32" s="409"/>
      <c r="AS32" s="409"/>
      <c r="AT32" s="409"/>
      <c r="AU32" s="409"/>
      <c r="AV32" s="409"/>
      <c r="AW32" s="409"/>
      <c r="AX32" s="409"/>
      <c r="AY32" s="409"/>
      <c r="AZ32" s="338"/>
      <c r="BA32" s="310"/>
      <c r="BB32" s="337"/>
      <c r="BC32" s="338"/>
      <c r="BD32" s="334"/>
      <c r="BE32" s="187"/>
      <c r="BF32" s="187"/>
    </row>
    <row r="33" spans="1:58" ht="16" thickBot="1">
      <c r="A33" s="290"/>
      <c r="B33" s="409"/>
      <c r="C33" s="643">
        <f t="shared" si="2"/>
        <v>1500</v>
      </c>
      <c r="D33" s="640">
        <v>0.85</v>
      </c>
      <c r="E33" s="640">
        <v>0.85</v>
      </c>
      <c r="F33" s="640">
        <v>0.85</v>
      </c>
      <c r="G33" s="640">
        <v>0.85</v>
      </c>
      <c r="H33" s="640">
        <v>0.85</v>
      </c>
      <c r="I33" s="640">
        <v>0.85</v>
      </c>
      <c r="J33" s="640">
        <v>0.85</v>
      </c>
      <c r="K33" s="640">
        <v>0.85</v>
      </c>
      <c r="L33" s="640">
        <v>0.85</v>
      </c>
      <c r="M33" s="640">
        <v>0.85</v>
      </c>
      <c r="N33" s="640">
        <v>0.85</v>
      </c>
      <c r="O33" s="640">
        <v>0.85</v>
      </c>
      <c r="P33" s="640">
        <v>0.85</v>
      </c>
      <c r="Q33" s="640">
        <v>0.85</v>
      </c>
      <c r="R33" s="640">
        <v>0.85</v>
      </c>
      <c r="S33" s="640">
        <v>0.85</v>
      </c>
      <c r="T33" s="640">
        <v>0.85</v>
      </c>
      <c r="U33" s="640">
        <v>0.85</v>
      </c>
      <c r="V33" s="641">
        <v>0.85</v>
      </c>
      <c r="W33" s="149"/>
      <c r="X33" s="149"/>
      <c r="Y33" s="149"/>
      <c r="Z33" s="149"/>
      <c r="AA33" s="149"/>
      <c r="AB33" s="149"/>
      <c r="AC33" s="409"/>
      <c r="AD33" s="409"/>
      <c r="AE33" s="409"/>
      <c r="AF33" s="409"/>
      <c r="AG33" s="409"/>
      <c r="AH33" s="409"/>
      <c r="AI33" s="409"/>
      <c r="AJ33" s="409"/>
      <c r="AK33" s="409"/>
      <c r="AL33" s="409"/>
      <c r="AM33" s="409"/>
      <c r="AN33" s="409"/>
      <c r="AO33" s="409"/>
      <c r="AP33" s="409"/>
      <c r="AQ33" s="409"/>
      <c r="AR33" s="409"/>
      <c r="AS33" s="409"/>
      <c r="AT33" s="409"/>
      <c r="AU33" s="409"/>
      <c r="AV33" s="409"/>
      <c r="AW33" s="409"/>
      <c r="AX33" s="409"/>
      <c r="AY33" s="409"/>
      <c r="AZ33" s="338"/>
      <c r="BA33" s="310"/>
      <c r="BB33" s="347"/>
      <c r="BC33" s="338"/>
      <c r="BD33" s="334"/>
      <c r="BE33" s="187"/>
      <c r="BF33" s="187"/>
    </row>
    <row r="34" spans="1:58" ht="15">
      <c r="A34" s="290"/>
      <c r="B34" s="409"/>
      <c r="C34" s="409"/>
      <c r="D34" s="409"/>
      <c r="E34" s="409"/>
      <c r="F34" s="409"/>
      <c r="G34" s="409"/>
      <c r="H34" s="409"/>
      <c r="I34" s="409"/>
      <c r="J34" s="409"/>
      <c r="K34" s="409"/>
      <c r="L34" s="409"/>
      <c r="M34" s="149"/>
      <c r="N34" s="149"/>
      <c r="O34" s="149"/>
      <c r="P34" s="149"/>
      <c r="Q34" s="149"/>
      <c r="R34" s="149"/>
      <c r="S34" s="149"/>
      <c r="T34" s="149"/>
      <c r="U34" s="149"/>
      <c r="V34" s="149"/>
      <c r="W34" s="149"/>
      <c r="X34" s="149"/>
      <c r="Y34" s="149"/>
      <c r="Z34" s="149"/>
      <c r="AA34" s="149"/>
      <c r="AB34" s="149"/>
      <c r="AC34" s="409"/>
      <c r="AD34" s="409"/>
      <c r="AE34" s="409"/>
      <c r="AF34" s="409"/>
      <c r="AG34" s="409"/>
      <c r="AH34" s="409"/>
      <c r="AI34" s="409"/>
      <c r="AJ34" s="409"/>
      <c r="AK34" s="409"/>
      <c r="AL34" s="409"/>
      <c r="AM34" s="409"/>
      <c r="AN34" s="409"/>
      <c r="AO34" s="409"/>
      <c r="AP34" s="409"/>
      <c r="AQ34" s="409"/>
      <c r="AR34" s="409"/>
      <c r="AS34" s="409"/>
      <c r="AT34" s="409"/>
      <c r="AU34" s="409"/>
      <c r="AV34" s="409"/>
      <c r="AW34" s="409"/>
      <c r="AX34" s="409"/>
      <c r="AY34" s="409"/>
      <c r="AZ34" s="338"/>
      <c r="BA34" s="310"/>
      <c r="BB34" s="347"/>
      <c r="BC34" s="338"/>
      <c r="BD34" s="334"/>
      <c r="BE34" s="187"/>
      <c r="BF34" s="187"/>
    </row>
    <row r="35" spans="1:58" ht="15">
      <c r="A35" s="290"/>
      <c r="B35" s="409"/>
      <c r="C35" s="409"/>
      <c r="D35" s="409"/>
      <c r="E35" s="409"/>
      <c r="F35" s="409"/>
      <c r="G35" s="409"/>
      <c r="H35" s="409"/>
      <c r="I35" s="409"/>
      <c r="J35" s="409"/>
      <c r="K35" s="409"/>
      <c r="L35" s="409"/>
      <c r="M35" s="149"/>
      <c r="N35" s="149"/>
      <c r="O35" s="149"/>
      <c r="P35" s="149"/>
      <c r="Q35" s="149"/>
      <c r="R35" s="149"/>
      <c r="S35" s="149"/>
      <c r="T35" s="149"/>
      <c r="U35" s="149"/>
      <c r="V35" s="149"/>
      <c r="W35" s="149"/>
      <c r="X35" s="149"/>
      <c r="Y35" s="149"/>
      <c r="Z35" s="149"/>
      <c r="AA35" s="149"/>
      <c r="AB35" s="149"/>
      <c r="AC35" s="409"/>
      <c r="AD35" s="409"/>
      <c r="AE35" s="409"/>
      <c r="AF35" s="409"/>
      <c r="AG35" s="409"/>
      <c r="AH35" s="409"/>
      <c r="AI35" s="409"/>
      <c r="AJ35" s="409"/>
      <c r="AK35" s="409"/>
      <c r="AL35" s="409"/>
      <c r="AM35" s="409"/>
      <c r="AN35" s="409"/>
      <c r="AO35" s="409"/>
      <c r="AP35" s="409"/>
      <c r="AQ35" s="409"/>
      <c r="AR35" s="409"/>
      <c r="AS35" s="409"/>
      <c r="AT35" s="409"/>
      <c r="AU35" s="409"/>
      <c r="AV35" s="409"/>
      <c r="AW35" s="409"/>
      <c r="AX35" s="409"/>
      <c r="AY35" s="409"/>
      <c r="AZ35" s="338"/>
      <c r="BA35" s="310"/>
      <c r="BB35" s="347"/>
      <c r="BC35" s="338"/>
      <c r="BD35" s="334"/>
      <c r="BE35" s="187"/>
      <c r="BF35" s="187"/>
    </row>
    <row r="36" spans="1:58" ht="18">
      <c r="A36" s="290"/>
      <c r="B36" s="409"/>
      <c r="C36" s="268" t="s">
        <v>262</v>
      </c>
      <c r="D36" s="149"/>
      <c r="E36" s="149"/>
      <c r="F36" s="210"/>
      <c r="G36" s="210"/>
      <c r="H36" s="409"/>
      <c r="I36" s="409"/>
      <c r="J36" s="409"/>
      <c r="K36" s="409"/>
      <c r="L36" s="409"/>
      <c r="M36" s="149"/>
      <c r="N36" s="149"/>
      <c r="O36" s="149"/>
      <c r="P36" s="149"/>
      <c r="Q36" s="149"/>
      <c r="R36" s="149"/>
      <c r="S36" s="149"/>
      <c r="T36" s="149"/>
      <c r="U36" s="149"/>
      <c r="V36" s="149"/>
      <c r="W36" s="149"/>
      <c r="X36" s="149"/>
      <c r="Y36" s="149"/>
      <c r="Z36" s="149"/>
      <c r="AA36" s="149"/>
      <c r="AB36" s="14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338"/>
      <c r="BA36" s="310"/>
      <c r="BB36" s="347"/>
      <c r="BC36" s="338"/>
      <c r="BD36" s="334"/>
      <c r="BE36" s="187"/>
      <c r="BF36" s="187"/>
    </row>
    <row r="37" spans="1:58" ht="15">
      <c r="A37" s="290"/>
      <c r="B37" s="409"/>
      <c r="C37" s="210"/>
      <c r="D37" s="210"/>
      <c r="E37" s="210"/>
      <c r="F37" s="210"/>
      <c r="G37" s="210"/>
      <c r="H37" s="409"/>
      <c r="I37" s="409"/>
      <c r="J37" s="409"/>
      <c r="K37" s="409"/>
      <c r="L37" s="409"/>
      <c r="M37" s="149"/>
      <c r="N37" s="149"/>
      <c r="O37" s="149"/>
      <c r="P37" s="149"/>
      <c r="Q37" s="149"/>
      <c r="R37" s="149"/>
      <c r="S37" s="149"/>
      <c r="T37" s="149"/>
      <c r="U37" s="149"/>
      <c r="V37" s="149"/>
      <c r="W37" s="149"/>
      <c r="X37" s="149"/>
      <c r="Y37" s="149"/>
      <c r="Z37" s="149"/>
      <c r="AA37" s="149"/>
      <c r="AB37" s="149"/>
      <c r="AC37" s="409"/>
      <c r="AD37" s="409"/>
      <c r="AE37" s="409"/>
      <c r="AF37" s="409"/>
      <c r="AG37" s="409"/>
      <c r="AH37" s="409"/>
      <c r="AI37" s="409"/>
      <c r="AJ37" s="409"/>
      <c r="AK37" s="409"/>
      <c r="AL37" s="409"/>
      <c r="AM37" s="409"/>
      <c r="AN37" s="409"/>
      <c r="AO37" s="409"/>
      <c r="AP37" s="409"/>
      <c r="AQ37" s="409"/>
      <c r="AR37" s="409"/>
      <c r="AS37" s="409"/>
      <c r="AT37" s="409"/>
      <c r="AU37" s="409"/>
      <c r="AV37" s="409"/>
      <c r="AW37" s="409"/>
      <c r="AX37" s="409"/>
      <c r="AY37" s="409"/>
      <c r="AZ37" s="338"/>
      <c r="BA37" s="310"/>
      <c r="BB37" s="337"/>
      <c r="BC37" s="338"/>
      <c r="BD37" s="334"/>
      <c r="BE37" s="187"/>
      <c r="BF37" s="187"/>
    </row>
    <row r="38" spans="1:58" ht="31" customHeight="1">
      <c r="A38" s="290"/>
      <c r="B38" s="409"/>
      <c r="C38" s="210"/>
      <c r="D38" s="697" t="s">
        <v>304</v>
      </c>
      <c r="E38" s="697"/>
      <c r="F38" s="697" t="s">
        <v>305</v>
      </c>
      <c r="G38" s="697"/>
      <c r="H38" s="409"/>
      <c r="I38" s="409"/>
      <c r="J38" s="409"/>
      <c r="K38" s="409"/>
      <c r="L38" s="409"/>
      <c r="M38" s="149"/>
      <c r="N38" s="149"/>
      <c r="O38" s="149"/>
      <c r="P38" s="149"/>
      <c r="Q38" s="149"/>
      <c r="R38" s="149"/>
      <c r="S38" s="149"/>
      <c r="T38" s="149"/>
      <c r="U38" s="149"/>
      <c r="V38" s="149"/>
      <c r="W38" s="149"/>
      <c r="X38" s="149"/>
      <c r="Y38" s="149"/>
      <c r="Z38" s="149"/>
      <c r="AA38" s="149"/>
      <c r="AB38" s="149"/>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338"/>
      <c r="BA38" s="310"/>
      <c r="BB38" s="337"/>
      <c r="BC38" s="338"/>
      <c r="BD38" s="334"/>
      <c r="BE38" s="187"/>
      <c r="BF38" s="187"/>
    </row>
    <row r="39" spans="1:58" ht="35" customHeight="1" thickBot="1">
      <c r="A39" s="290"/>
      <c r="B39" s="409"/>
      <c r="C39" s="149"/>
      <c r="D39" s="638" t="s">
        <v>307</v>
      </c>
      <c r="E39" s="638" t="s">
        <v>308</v>
      </c>
      <c r="F39" s="638" t="s">
        <v>307</v>
      </c>
      <c r="G39" s="638" t="s">
        <v>308</v>
      </c>
      <c r="H39" s="409"/>
      <c r="I39" s="409"/>
      <c r="J39" s="409"/>
      <c r="K39" s="409"/>
      <c r="L39" s="409"/>
      <c r="M39" s="149"/>
      <c r="N39" s="149"/>
      <c r="O39" s="149"/>
      <c r="P39" s="149"/>
      <c r="Q39" s="149"/>
      <c r="R39" s="149"/>
      <c r="S39" s="149"/>
      <c r="T39" s="149"/>
      <c r="U39" s="149"/>
      <c r="V39" s="149"/>
      <c r="W39" s="149"/>
      <c r="X39" s="149"/>
      <c r="Y39" s="149"/>
      <c r="Z39" s="149"/>
      <c r="AA39" s="149"/>
      <c r="AB39" s="149"/>
      <c r="AC39" s="409"/>
      <c r="AD39" s="409"/>
      <c r="AE39" s="409"/>
      <c r="AF39" s="409"/>
      <c r="AG39" s="409"/>
      <c r="AH39" s="409"/>
      <c r="AI39" s="409"/>
      <c r="AJ39" s="409"/>
      <c r="AK39" s="409"/>
      <c r="AL39" s="409"/>
      <c r="AM39" s="409"/>
      <c r="AN39" s="409"/>
      <c r="AO39" s="409"/>
      <c r="AP39" s="409"/>
      <c r="AQ39" s="409"/>
      <c r="AR39" s="409"/>
      <c r="AS39" s="409"/>
      <c r="AT39" s="409"/>
      <c r="AU39" s="409"/>
      <c r="AV39" s="409"/>
      <c r="AW39" s="409"/>
      <c r="AX39" s="409"/>
      <c r="AY39" s="409"/>
      <c r="AZ39" s="338"/>
      <c r="BA39" s="310"/>
      <c r="BB39" s="337"/>
      <c r="BC39" s="338"/>
      <c r="BD39" s="334"/>
      <c r="BE39" s="187"/>
      <c r="BF39" s="187"/>
    </row>
    <row r="40" spans="1:58" ht="15">
      <c r="A40" s="290"/>
      <c r="B40" s="409"/>
      <c r="C40" s="629" t="s">
        <v>147</v>
      </c>
      <c r="D40" s="632">
        <v>0.75</v>
      </c>
      <c r="E40" s="632">
        <v>1.05</v>
      </c>
      <c r="F40" s="632">
        <v>0.5</v>
      </c>
      <c r="G40" s="633">
        <v>1</v>
      </c>
      <c r="H40" s="409"/>
      <c r="I40" s="409"/>
      <c r="J40" s="409"/>
      <c r="K40" s="409"/>
      <c r="L40" s="409"/>
      <c r="M40" s="149"/>
      <c r="N40" s="149"/>
      <c r="O40" s="149"/>
      <c r="P40" s="149"/>
      <c r="Q40" s="149"/>
      <c r="R40" s="149"/>
      <c r="S40" s="149"/>
      <c r="T40" s="149"/>
      <c r="U40" s="149"/>
      <c r="V40" s="149"/>
      <c r="W40" s="149"/>
      <c r="X40" s="149"/>
      <c r="Y40" s="149"/>
      <c r="Z40" s="149"/>
      <c r="AA40" s="149"/>
      <c r="AB40" s="149"/>
      <c r="AC40" s="409"/>
      <c r="AD40" s="409"/>
      <c r="AE40" s="409"/>
      <c r="AF40" s="409"/>
      <c r="AG40" s="409"/>
      <c r="AH40" s="409"/>
      <c r="AI40" s="409"/>
      <c r="AJ40" s="409"/>
      <c r="AK40" s="409"/>
      <c r="AL40" s="409"/>
      <c r="AM40" s="409"/>
      <c r="AN40" s="409"/>
      <c r="AO40" s="409"/>
      <c r="AP40" s="409"/>
      <c r="AQ40" s="409"/>
      <c r="AR40" s="409"/>
      <c r="AS40" s="409"/>
      <c r="AT40" s="409"/>
      <c r="AU40" s="409"/>
      <c r="AV40" s="409"/>
      <c r="AW40" s="409"/>
      <c r="AX40" s="409"/>
      <c r="AY40" s="409"/>
      <c r="AZ40" s="338"/>
      <c r="BA40" s="310"/>
      <c r="BB40" s="337"/>
      <c r="BC40" s="338"/>
      <c r="BD40" s="334"/>
      <c r="BE40" s="187"/>
      <c r="BF40" s="187"/>
    </row>
    <row r="41" spans="1:58" ht="15">
      <c r="A41" s="290"/>
      <c r="B41" s="409"/>
      <c r="C41" s="630" t="s">
        <v>213</v>
      </c>
      <c r="D41" s="634">
        <v>0.75</v>
      </c>
      <c r="E41" s="634">
        <v>1.05</v>
      </c>
      <c r="F41" s="634">
        <v>0.5</v>
      </c>
      <c r="G41" s="635">
        <v>1</v>
      </c>
      <c r="H41" s="409"/>
      <c r="I41" s="409"/>
      <c r="J41" s="409"/>
      <c r="K41" s="409"/>
      <c r="L41" s="409"/>
      <c r="M41" s="149"/>
      <c r="N41" s="149"/>
      <c r="O41" s="149"/>
      <c r="P41" s="149"/>
      <c r="Q41" s="149"/>
      <c r="R41" s="149"/>
      <c r="S41" s="149"/>
      <c r="T41" s="149"/>
      <c r="U41" s="149"/>
      <c r="V41" s="149"/>
      <c r="W41" s="149"/>
      <c r="X41" s="149"/>
      <c r="Y41" s="149"/>
      <c r="Z41" s="149"/>
      <c r="AA41" s="149"/>
      <c r="AB41" s="149"/>
      <c r="AC41" s="409"/>
      <c r="AD41" s="409"/>
      <c r="AE41" s="409"/>
      <c r="AF41" s="409"/>
      <c r="AG41" s="409"/>
      <c r="AH41" s="409"/>
      <c r="AI41" s="409"/>
      <c r="AJ41" s="409"/>
      <c r="AK41" s="409"/>
      <c r="AL41" s="409"/>
      <c r="AM41" s="409"/>
      <c r="AN41" s="409"/>
      <c r="AO41" s="409"/>
      <c r="AP41" s="409"/>
      <c r="AQ41" s="409"/>
      <c r="AR41" s="409"/>
      <c r="AS41" s="409"/>
      <c r="AT41" s="409"/>
      <c r="AU41" s="409"/>
      <c r="AV41" s="409"/>
      <c r="AW41" s="409"/>
      <c r="AX41" s="409"/>
      <c r="AY41" s="409"/>
      <c r="AZ41" s="338"/>
      <c r="BA41" s="310"/>
      <c r="BB41" s="337"/>
      <c r="BC41" s="338"/>
      <c r="BD41" s="334"/>
      <c r="BE41" s="187"/>
      <c r="BF41" s="187"/>
    </row>
    <row r="42" spans="1:58" ht="16" thickBot="1">
      <c r="A42" s="290"/>
      <c r="B42" s="409"/>
      <c r="C42" s="631" t="s">
        <v>214</v>
      </c>
      <c r="D42" s="636">
        <v>0.75</v>
      </c>
      <c r="E42" s="636">
        <v>1.05</v>
      </c>
      <c r="F42" s="636">
        <v>0.5</v>
      </c>
      <c r="G42" s="637">
        <v>1</v>
      </c>
      <c r="H42" s="409"/>
      <c r="I42" s="409"/>
      <c r="J42" s="409"/>
      <c r="K42" s="409"/>
      <c r="L42" s="409"/>
      <c r="M42" s="149"/>
      <c r="N42" s="149"/>
      <c r="O42" s="149"/>
      <c r="P42" s="149"/>
      <c r="Q42" s="149"/>
      <c r="R42" s="149"/>
      <c r="S42" s="149"/>
      <c r="T42" s="149"/>
      <c r="U42" s="149"/>
      <c r="V42" s="149"/>
      <c r="W42" s="149"/>
      <c r="X42" s="149"/>
      <c r="Y42" s="149"/>
      <c r="Z42" s="149"/>
      <c r="AA42" s="149"/>
      <c r="AB42" s="149"/>
      <c r="AC42" s="409"/>
      <c r="AD42" s="409"/>
      <c r="AE42" s="409"/>
      <c r="AF42" s="409"/>
      <c r="AG42" s="409"/>
      <c r="AH42" s="409"/>
      <c r="AI42" s="409"/>
      <c r="AJ42" s="409"/>
      <c r="AK42" s="409"/>
      <c r="AL42" s="409"/>
      <c r="AM42" s="409"/>
      <c r="AN42" s="409"/>
      <c r="AO42" s="409"/>
      <c r="AP42" s="409"/>
      <c r="AQ42" s="409"/>
      <c r="AR42" s="409"/>
      <c r="AS42" s="409"/>
      <c r="AT42" s="409"/>
      <c r="AU42" s="409"/>
      <c r="AV42" s="409"/>
      <c r="AW42" s="409"/>
      <c r="AX42" s="409"/>
      <c r="AY42" s="409"/>
      <c r="AZ42" s="338"/>
      <c r="BA42" s="310"/>
      <c r="BB42" s="337"/>
      <c r="BC42" s="338"/>
      <c r="BD42" s="334"/>
      <c r="BE42" s="187"/>
      <c r="BF42" s="187"/>
    </row>
    <row r="43" spans="1:58" ht="15">
      <c r="A43" s="290"/>
      <c r="B43" s="210"/>
      <c r="C43" s="210"/>
      <c r="D43" s="210"/>
      <c r="E43" s="210"/>
      <c r="F43" s="210"/>
      <c r="G43" s="409"/>
      <c r="H43" s="409"/>
      <c r="I43" s="409"/>
      <c r="J43" s="409"/>
      <c r="K43" s="409"/>
      <c r="L43" s="409"/>
      <c r="M43" s="149"/>
      <c r="N43" s="149"/>
      <c r="O43" s="149"/>
      <c r="P43" s="149"/>
      <c r="Q43" s="149"/>
      <c r="R43" s="149"/>
      <c r="S43" s="149"/>
      <c r="T43" s="149"/>
      <c r="U43" s="149"/>
      <c r="V43" s="149"/>
      <c r="W43" s="149"/>
      <c r="X43" s="149"/>
      <c r="Y43" s="149"/>
      <c r="Z43" s="149"/>
      <c r="AA43" s="149"/>
      <c r="AB43" s="149"/>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AZ43" s="338"/>
      <c r="BA43" s="310"/>
      <c r="BB43" s="337"/>
      <c r="BC43" s="338"/>
      <c r="BD43" s="334"/>
      <c r="BE43" s="187"/>
      <c r="BF43" s="187"/>
    </row>
    <row r="44" spans="1:58" ht="15">
      <c r="A44" s="290"/>
      <c r="B44" s="210"/>
      <c r="C44" s="210"/>
      <c r="D44" s="210"/>
      <c r="E44" s="210"/>
      <c r="F44" s="210"/>
      <c r="G44" s="290"/>
      <c r="H44" s="290"/>
      <c r="I44" s="290"/>
      <c r="J44" s="290"/>
      <c r="K44" s="290"/>
      <c r="L44" s="207"/>
      <c r="M44" s="207"/>
      <c r="N44" s="207"/>
      <c r="O44" s="207"/>
      <c r="P44" s="207"/>
      <c r="Q44" s="207"/>
      <c r="R44" s="207"/>
      <c r="S44" s="207"/>
      <c r="T44" s="207"/>
      <c r="U44" s="207"/>
      <c r="V44" s="207"/>
      <c r="W44" s="149"/>
      <c r="X44" s="149"/>
      <c r="Y44" s="207"/>
      <c r="Z44" s="367"/>
      <c r="AA44" s="367"/>
      <c r="AB44" s="367"/>
      <c r="AC44" s="409"/>
      <c r="AD44" s="409"/>
      <c r="AE44" s="409"/>
      <c r="AF44" s="409"/>
      <c r="AG44" s="409"/>
      <c r="AH44" s="409"/>
      <c r="AI44" s="409"/>
      <c r="AJ44" s="409"/>
      <c r="AK44" s="409"/>
      <c r="AL44" s="409"/>
      <c r="AM44" s="409"/>
      <c r="AN44" s="409"/>
      <c r="AO44" s="409"/>
      <c r="AP44" s="409"/>
      <c r="AQ44" s="409"/>
      <c r="AR44" s="409"/>
      <c r="AS44" s="409"/>
      <c r="AT44" s="409"/>
      <c r="AU44" s="409"/>
      <c r="AV44" s="409"/>
      <c r="AW44" s="409"/>
      <c r="AX44" s="409"/>
      <c r="AY44" s="409"/>
      <c r="AZ44" s="337"/>
      <c r="BA44" s="310"/>
      <c r="BB44" s="338"/>
      <c r="BC44" s="310"/>
      <c r="BD44" s="337"/>
      <c r="BE44" s="338"/>
      <c r="BF44" s="334"/>
    </row>
    <row r="45" spans="1:58" ht="15">
      <c r="A45" s="290"/>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368"/>
      <c r="AA45" s="368"/>
      <c r="AB45" s="368"/>
      <c r="AC45" s="409"/>
      <c r="AD45" s="409"/>
      <c r="AE45" s="409"/>
      <c r="AF45" s="409"/>
      <c r="AG45" s="409"/>
      <c r="AH45" s="409"/>
      <c r="AI45" s="409"/>
      <c r="AJ45" s="409"/>
      <c r="AK45" s="409"/>
      <c r="AL45" s="409"/>
      <c r="AM45" s="409"/>
      <c r="AN45" s="409"/>
      <c r="AO45" s="409"/>
      <c r="AP45" s="409"/>
      <c r="AQ45" s="409"/>
      <c r="AR45" s="409"/>
      <c r="AS45" s="409"/>
      <c r="AT45" s="409"/>
      <c r="AU45" s="409"/>
      <c r="AV45" s="409"/>
      <c r="AW45" s="409"/>
      <c r="AX45" s="409"/>
      <c r="AY45" s="409"/>
      <c r="AZ45" s="338"/>
      <c r="BA45" s="310"/>
      <c r="BB45" s="347"/>
      <c r="BC45" s="338"/>
      <c r="BD45" s="334"/>
      <c r="BE45" s="187"/>
      <c r="BF45" s="187"/>
    </row>
    <row r="46" spans="1:58" ht="15">
      <c r="A46" s="290"/>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368"/>
      <c r="AA46" s="368"/>
      <c r="AB46" s="368"/>
      <c r="AC46" s="409"/>
      <c r="AD46" s="409"/>
      <c r="AE46" s="409"/>
      <c r="AF46" s="409"/>
      <c r="AG46" s="409"/>
      <c r="AH46" s="409"/>
      <c r="AI46" s="409"/>
      <c r="AJ46" s="409"/>
      <c r="AK46" s="409"/>
      <c r="AL46" s="409"/>
      <c r="AM46" s="409"/>
      <c r="AN46" s="409"/>
      <c r="AO46" s="409"/>
      <c r="AP46" s="409"/>
      <c r="AQ46" s="409"/>
      <c r="AR46" s="409"/>
      <c r="AS46" s="409"/>
      <c r="AT46" s="409"/>
      <c r="AU46" s="409"/>
      <c r="AV46" s="409"/>
      <c r="AW46" s="409"/>
      <c r="AX46" s="409"/>
      <c r="AY46" s="409"/>
      <c r="AZ46" s="310"/>
      <c r="BA46" s="338"/>
      <c r="BB46" s="310"/>
      <c r="BC46" s="347"/>
      <c r="BD46" s="338"/>
      <c r="BE46" s="334"/>
      <c r="BF46" s="187"/>
    </row>
    <row r="47" spans="1:58" ht="15">
      <c r="A47" s="290"/>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368"/>
      <c r="AA47" s="368"/>
      <c r="AB47" s="368"/>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337"/>
      <c r="BA47" s="338"/>
      <c r="BB47" s="334"/>
      <c r="BC47" s="187"/>
      <c r="BD47" s="187"/>
      <c r="BE47" s="187"/>
      <c r="BF47" s="187"/>
    </row>
    <row r="48" spans="1:58" ht="15">
      <c r="A48" s="290"/>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368"/>
      <c r="AA48" s="368"/>
      <c r="AB48" s="368"/>
      <c r="AC48" s="409"/>
      <c r="AD48" s="409"/>
      <c r="AE48" s="409"/>
      <c r="AF48" s="409"/>
      <c r="AG48" s="409"/>
      <c r="AH48" s="409"/>
      <c r="AI48" s="409"/>
      <c r="AJ48" s="409"/>
      <c r="AK48" s="409"/>
      <c r="AL48" s="409"/>
      <c r="AM48" s="409"/>
      <c r="AN48" s="409"/>
      <c r="AO48" s="409"/>
      <c r="AP48" s="409"/>
      <c r="AQ48" s="409"/>
      <c r="AR48" s="409"/>
      <c r="AS48" s="409"/>
      <c r="AT48" s="409"/>
      <c r="AU48" s="409"/>
      <c r="AV48" s="409"/>
      <c r="AW48" s="409"/>
      <c r="AX48" s="409"/>
      <c r="AY48" s="409"/>
      <c r="AZ48" s="338"/>
      <c r="BA48" s="334"/>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368"/>
      <c r="AA49" s="368"/>
      <c r="AB49" s="368"/>
      <c r="AC49" s="409"/>
      <c r="AD49" s="409"/>
      <c r="AE49" s="409"/>
      <c r="AF49" s="409"/>
      <c r="AG49" s="409"/>
      <c r="AH49" s="409"/>
      <c r="AI49" s="409"/>
      <c r="AJ49" s="409"/>
      <c r="AK49" s="409"/>
      <c r="AL49" s="409"/>
      <c r="AM49" s="409"/>
      <c r="AN49" s="409"/>
      <c r="AO49" s="409"/>
      <c r="AP49" s="409"/>
      <c r="AQ49" s="409"/>
      <c r="AR49" s="409"/>
      <c r="AS49" s="409"/>
      <c r="AT49" s="409"/>
      <c r="AU49" s="409"/>
      <c r="AV49" s="409"/>
      <c r="AW49" s="409"/>
      <c r="AX49" s="409"/>
      <c r="AY49" s="409"/>
      <c r="AZ49" s="338"/>
      <c r="BA49" s="334"/>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368"/>
      <c r="AA50" s="368"/>
      <c r="AB50" s="368"/>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338"/>
      <c r="BA50" s="334"/>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368"/>
      <c r="AA51" s="368"/>
      <c r="AB51" s="368"/>
      <c r="AC51" s="409"/>
      <c r="AD51" s="409"/>
      <c r="AE51" s="409"/>
      <c r="AF51" s="409"/>
      <c r="AG51" s="409"/>
      <c r="AH51" s="409"/>
      <c r="AI51" s="409"/>
      <c r="AJ51" s="409"/>
      <c r="AK51" s="409"/>
      <c r="AL51" s="409"/>
      <c r="AM51" s="409"/>
      <c r="AN51" s="409"/>
      <c r="AO51" s="409"/>
      <c r="AP51" s="409"/>
      <c r="AQ51" s="409"/>
      <c r="AR51" s="409"/>
      <c r="AS51" s="409"/>
      <c r="AT51" s="409"/>
      <c r="AU51" s="409"/>
      <c r="AV51" s="409"/>
      <c r="AW51" s="409"/>
      <c r="AX51" s="409"/>
      <c r="AY51" s="409"/>
      <c r="AZ51" s="338"/>
      <c r="BA51" s="334"/>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368"/>
      <c r="AA52" s="368"/>
      <c r="AB52" s="368"/>
      <c r="AC52" s="409"/>
      <c r="AD52" s="409"/>
      <c r="AE52" s="409"/>
      <c r="AF52" s="409"/>
      <c r="AG52" s="409"/>
      <c r="AH52" s="409"/>
      <c r="AI52" s="409"/>
      <c r="AJ52" s="409"/>
      <c r="AK52" s="409"/>
      <c r="AL52" s="409"/>
      <c r="AM52" s="409"/>
      <c r="AN52" s="409"/>
      <c r="AO52" s="409"/>
      <c r="AP52" s="409"/>
      <c r="AQ52" s="409"/>
      <c r="AR52" s="409"/>
      <c r="AS52" s="409"/>
      <c r="AT52" s="409"/>
      <c r="AU52" s="409"/>
      <c r="AV52" s="409"/>
      <c r="AW52" s="409"/>
      <c r="AX52" s="409"/>
      <c r="AY52" s="409"/>
      <c r="AZ52" s="338"/>
      <c r="BA52" s="334"/>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368"/>
      <c r="AA53" s="368"/>
      <c r="AB53" s="368"/>
      <c r="AC53" s="409"/>
      <c r="AD53" s="409"/>
      <c r="AE53" s="409"/>
      <c r="AF53" s="409"/>
      <c r="AG53" s="409"/>
      <c r="AH53" s="409"/>
      <c r="AI53" s="409"/>
      <c r="AJ53" s="409"/>
      <c r="AK53" s="409"/>
      <c r="AL53" s="409"/>
      <c r="AM53" s="409"/>
      <c r="AN53" s="409"/>
      <c r="AO53" s="409"/>
      <c r="AP53" s="409"/>
      <c r="AQ53" s="409"/>
      <c r="AR53" s="409"/>
      <c r="AS53" s="409"/>
      <c r="AT53" s="409"/>
      <c r="AU53" s="409"/>
      <c r="AV53" s="409"/>
      <c r="AW53" s="409"/>
      <c r="AX53" s="409"/>
      <c r="AY53" s="409"/>
      <c r="AZ53" s="338"/>
      <c r="BA53" s="334"/>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367"/>
      <c r="AA54" s="367"/>
      <c r="AB54" s="367"/>
      <c r="AC54" s="409"/>
      <c r="AD54" s="409"/>
      <c r="AE54" s="409"/>
      <c r="AF54" s="409"/>
      <c r="AG54" s="409"/>
      <c r="AH54" s="409"/>
      <c r="AI54" s="409"/>
      <c r="AJ54" s="409"/>
      <c r="AK54" s="409"/>
      <c r="AL54" s="409"/>
      <c r="AM54" s="409"/>
      <c r="AN54" s="409"/>
      <c r="AO54" s="409"/>
      <c r="AP54" s="409"/>
      <c r="AQ54" s="409"/>
      <c r="AR54" s="409"/>
      <c r="AS54" s="409"/>
      <c r="AT54" s="409"/>
      <c r="AU54" s="409"/>
      <c r="AV54" s="409"/>
      <c r="AW54" s="409"/>
      <c r="AX54" s="409"/>
      <c r="AY54" s="409"/>
      <c r="AZ54" s="338"/>
      <c r="BA54" s="334"/>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367"/>
      <c r="AA55" s="367"/>
      <c r="AB55" s="367"/>
      <c r="AC55" s="409"/>
      <c r="AD55" s="409"/>
      <c r="AE55" s="409"/>
      <c r="AF55" s="409"/>
      <c r="AG55" s="409"/>
      <c r="AH55" s="409"/>
      <c r="AI55" s="409"/>
      <c r="AJ55" s="409"/>
      <c r="AK55" s="409"/>
      <c r="AL55" s="409"/>
      <c r="AM55" s="409"/>
      <c r="AN55" s="409"/>
      <c r="AO55" s="409"/>
      <c r="AP55" s="409"/>
      <c r="AQ55" s="409"/>
      <c r="AR55" s="409"/>
      <c r="AS55" s="409"/>
      <c r="AT55" s="409"/>
      <c r="AU55" s="409"/>
      <c r="AV55" s="409"/>
      <c r="AW55" s="409"/>
      <c r="AX55" s="409"/>
      <c r="AY55" s="409"/>
      <c r="AZ55" s="338"/>
      <c r="BA55" s="334"/>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367"/>
      <c r="AA56" s="367"/>
      <c r="AB56" s="367"/>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338"/>
      <c r="BA56" s="334"/>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367"/>
      <c r="AA57" s="367"/>
      <c r="AB57" s="367"/>
      <c r="AC57" s="409"/>
      <c r="AD57" s="409"/>
      <c r="AE57" s="409"/>
      <c r="AF57" s="409"/>
      <c r="AG57" s="409"/>
      <c r="AH57" s="409"/>
      <c r="AI57" s="409"/>
      <c r="AJ57" s="409"/>
      <c r="AK57" s="409"/>
      <c r="AL57" s="409"/>
      <c r="AM57" s="409"/>
      <c r="AN57" s="409"/>
      <c r="AO57" s="409"/>
      <c r="AP57" s="409"/>
      <c r="AQ57" s="409"/>
      <c r="AR57" s="409"/>
      <c r="AS57" s="409"/>
      <c r="AT57" s="409"/>
      <c r="AU57" s="409"/>
      <c r="AV57" s="409"/>
      <c r="AW57" s="409"/>
      <c r="AX57" s="409"/>
      <c r="AY57" s="409"/>
      <c r="AZ57" s="338"/>
      <c r="BA57" s="334"/>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367"/>
      <c r="AA58" s="367"/>
      <c r="AB58" s="367"/>
      <c r="AC58" s="409"/>
      <c r="AD58" s="409"/>
      <c r="AE58" s="409"/>
      <c r="AF58" s="409"/>
      <c r="AG58" s="409"/>
      <c r="AH58" s="409"/>
      <c r="AI58" s="409"/>
      <c r="AJ58" s="409"/>
      <c r="AK58" s="409"/>
      <c r="AL58" s="409"/>
      <c r="AM58" s="409"/>
      <c r="AN58" s="409"/>
      <c r="AO58" s="409"/>
      <c r="AP58" s="409"/>
      <c r="AQ58" s="409"/>
      <c r="AR58" s="409"/>
      <c r="AS58" s="409"/>
      <c r="AT58" s="409"/>
      <c r="AU58" s="409"/>
      <c r="AV58" s="409"/>
      <c r="AW58" s="409"/>
      <c r="AX58" s="409"/>
      <c r="AY58" s="409"/>
      <c r="AZ58" s="338"/>
      <c r="BA58" s="334"/>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367"/>
      <c r="AA59" s="367"/>
      <c r="AB59" s="367"/>
      <c r="AC59" s="409"/>
      <c r="AD59" s="409"/>
      <c r="AE59" s="409"/>
      <c r="AF59" s="409"/>
      <c r="AG59" s="409"/>
      <c r="AH59" s="409"/>
      <c r="AI59" s="409"/>
      <c r="AJ59" s="409"/>
      <c r="AK59" s="409"/>
      <c r="AL59" s="409"/>
      <c r="AM59" s="409"/>
      <c r="AN59" s="409"/>
      <c r="AO59" s="409"/>
      <c r="AP59" s="409"/>
      <c r="AQ59" s="409"/>
      <c r="AR59" s="409"/>
      <c r="AS59" s="409"/>
      <c r="AT59" s="409"/>
      <c r="AU59" s="409"/>
      <c r="AV59" s="409"/>
      <c r="AW59" s="409"/>
      <c r="AX59" s="409"/>
      <c r="AY59" s="409"/>
      <c r="AZ59" s="338"/>
      <c r="BA59" s="334"/>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371"/>
      <c r="AA60" s="371"/>
      <c r="AB60" s="371"/>
      <c r="AC60" s="409"/>
      <c r="AD60" s="409"/>
      <c r="AE60" s="409"/>
      <c r="AF60" s="409"/>
      <c r="AG60" s="409"/>
      <c r="AH60" s="409"/>
      <c r="AI60" s="409"/>
      <c r="AJ60" s="409"/>
      <c r="AK60" s="409"/>
      <c r="AL60" s="409"/>
      <c r="AM60" s="409"/>
      <c r="AN60" s="409"/>
      <c r="AO60" s="409"/>
      <c r="AP60" s="409"/>
      <c r="AQ60" s="409"/>
      <c r="AR60" s="409"/>
      <c r="AS60" s="409"/>
      <c r="AT60" s="409"/>
      <c r="AU60" s="409"/>
      <c r="AV60" s="409"/>
      <c r="AW60" s="409"/>
      <c r="AX60" s="409"/>
      <c r="AY60" s="409"/>
      <c r="AZ60" s="338"/>
      <c r="BA60" s="334"/>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09"/>
      <c r="AD61" s="409"/>
      <c r="AE61" s="409"/>
      <c r="AF61" s="409"/>
      <c r="AG61" s="409"/>
      <c r="AH61" s="409"/>
      <c r="AI61" s="409"/>
      <c r="AJ61" s="409"/>
      <c r="AK61" s="409"/>
      <c r="AL61" s="409"/>
      <c r="AM61" s="409"/>
      <c r="AN61" s="409"/>
      <c r="AO61" s="409"/>
      <c r="AP61" s="409"/>
      <c r="AQ61" s="409"/>
      <c r="AR61" s="409"/>
      <c r="AS61" s="409"/>
      <c r="AT61" s="409"/>
      <c r="AU61" s="409"/>
      <c r="AV61" s="409"/>
      <c r="AW61" s="409"/>
      <c r="AX61" s="409"/>
      <c r="AY61" s="409"/>
      <c r="AZ61" s="338"/>
      <c r="BA61" s="334"/>
      <c r="BB61" s="187"/>
      <c r="BC61" s="187"/>
      <c r="BD61" s="187"/>
      <c r="BE61" s="187"/>
      <c r="BF61" s="187"/>
    </row>
    <row r="62" spans="1:58" ht="14" customHeight="1">
      <c r="A62" s="149"/>
      <c r="G62" s="207"/>
      <c r="H62" s="698" t="s">
        <v>306</v>
      </c>
      <c r="I62" s="698"/>
      <c r="J62" s="698"/>
      <c r="K62" s="698"/>
      <c r="L62" s="698"/>
      <c r="M62" s="698"/>
      <c r="N62" s="149"/>
      <c r="O62" s="149"/>
      <c r="P62" s="149"/>
      <c r="Q62" s="149"/>
      <c r="R62" s="149"/>
      <c r="S62" s="149"/>
      <c r="T62" s="149"/>
      <c r="U62" s="149"/>
      <c r="V62" s="149"/>
      <c r="W62" s="149"/>
      <c r="X62" s="149"/>
      <c r="Y62" s="149"/>
      <c r="Z62" s="149"/>
      <c r="AA62" s="149"/>
      <c r="AB62" s="149"/>
      <c r="AC62" s="409"/>
      <c r="AD62" s="409"/>
      <c r="AE62" s="409"/>
      <c r="AF62" s="409"/>
      <c r="AG62" s="409"/>
      <c r="AH62" s="409"/>
      <c r="AI62" s="409"/>
      <c r="AJ62" s="409"/>
      <c r="AK62" s="409"/>
      <c r="AL62" s="409"/>
      <c r="AM62" s="409"/>
      <c r="AN62" s="409"/>
      <c r="AO62" s="409"/>
      <c r="AP62" s="409"/>
      <c r="AQ62" s="409"/>
      <c r="AR62" s="409"/>
      <c r="AS62" s="409"/>
      <c r="AT62" s="409"/>
      <c r="AU62" s="409"/>
      <c r="AV62" s="409"/>
      <c r="AW62" s="409"/>
      <c r="AX62" s="409"/>
      <c r="AY62" s="409"/>
      <c r="AZ62" s="338"/>
      <c r="BA62" s="334"/>
      <c r="BB62" s="187"/>
      <c r="BC62" s="187"/>
      <c r="BD62" s="187"/>
      <c r="BE62" s="187"/>
      <c r="BF62" s="187"/>
    </row>
    <row r="63" spans="1:58" ht="15" customHeight="1">
      <c r="A63" s="149"/>
      <c r="G63" s="210"/>
      <c r="H63" s="698"/>
      <c r="I63" s="698"/>
      <c r="J63" s="698"/>
      <c r="K63" s="698"/>
      <c r="L63" s="698"/>
      <c r="M63" s="698"/>
      <c r="N63" s="372"/>
      <c r="O63" s="372"/>
      <c r="P63" s="372"/>
      <c r="Q63" s="372"/>
      <c r="R63" s="149"/>
      <c r="S63" s="149"/>
      <c r="T63" s="149"/>
      <c r="U63" s="149"/>
      <c r="V63" s="149"/>
      <c r="W63" s="149"/>
      <c r="X63" s="149"/>
      <c r="Y63" s="149"/>
      <c r="Z63" s="149"/>
      <c r="AA63" s="149"/>
      <c r="AB63" s="149"/>
      <c r="AC63" s="409"/>
      <c r="AD63" s="409"/>
      <c r="AE63" s="409"/>
      <c r="AF63" s="409"/>
      <c r="AG63" s="409"/>
      <c r="AH63" s="409"/>
      <c r="AI63" s="409"/>
      <c r="AJ63" s="409"/>
      <c r="AK63" s="409"/>
      <c r="AL63" s="409"/>
      <c r="AM63" s="409"/>
      <c r="AN63" s="409"/>
      <c r="AO63" s="409"/>
      <c r="AP63" s="409"/>
      <c r="AQ63" s="409"/>
      <c r="AR63" s="409"/>
      <c r="AS63" s="409"/>
      <c r="AT63" s="409"/>
      <c r="AU63" s="409"/>
      <c r="AV63" s="409"/>
      <c r="AW63" s="409"/>
      <c r="AX63" s="409"/>
      <c r="AY63" s="409"/>
      <c r="AZ63" s="338"/>
      <c r="BA63" s="334"/>
      <c r="BB63" s="187"/>
      <c r="BC63" s="187"/>
      <c r="BD63" s="187"/>
      <c r="BE63" s="187"/>
      <c r="BF63" s="187"/>
    </row>
    <row r="64" spans="1:58">
      <c r="A64" s="149"/>
      <c r="G64" s="210"/>
      <c r="H64" s="698"/>
      <c r="I64" s="698"/>
      <c r="J64" s="698"/>
      <c r="K64" s="698"/>
      <c r="L64" s="698"/>
      <c r="M64" s="698"/>
      <c r="N64" s="372"/>
      <c r="O64" s="372"/>
      <c r="P64" s="372"/>
      <c r="Q64" s="37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34"/>
      <c r="AT64" s="310"/>
      <c r="AU64" s="310"/>
      <c r="AV64" s="310"/>
      <c r="AW64" s="310"/>
      <c r="AX64" s="310"/>
      <c r="AY64" s="337"/>
      <c r="AZ64" s="338"/>
      <c r="BA64" s="334"/>
      <c r="BB64" s="187"/>
      <c r="BC64" s="187"/>
      <c r="BD64" s="187"/>
      <c r="BE64" s="187"/>
      <c r="BF64" s="187"/>
    </row>
    <row r="65" spans="1:58">
      <c r="A65" s="149"/>
      <c r="G65" s="210"/>
      <c r="H65" s="698"/>
      <c r="I65" s="698"/>
      <c r="J65" s="698"/>
      <c r="K65" s="698"/>
      <c r="L65" s="698"/>
      <c r="M65" s="698"/>
      <c r="N65" s="372"/>
      <c r="O65" s="372"/>
      <c r="P65" s="372"/>
      <c r="Q65" s="37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38"/>
      <c r="BA65" s="334"/>
      <c r="BB65" s="187"/>
      <c r="BC65" s="187"/>
      <c r="BD65" s="187"/>
      <c r="BE65" s="187"/>
      <c r="BF65" s="187"/>
    </row>
    <row r="66" spans="1:58">
      <c r="A66" s="149"/>
      <c r="G66" s="210"/>
      <c r="H66" s="698"/>
      <c r="I66" s="698"/>
      <c r="J66" s="698"/>
      <c r="K66" s="698"/>
      <c r="L66" s="698"/>
      <c r="M66" s="698"/>
      <c r="N66" s="372"/>
      <c r="O66" s="372"/>
      <c r="P66" s="372"/>
      <c r="Q66" s="37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38"/>
      <c r="BA66" s="334"/>
      <c r="BB66" s="187"/>
      <c r="BC66" s="187"/>
      <c r="BD66" s="187"/>
      <c r="BE66" s="187"/>
      <c r="BF66" s="187"/>
    </row>
    <row r="67" spans="1:58">
      <c r="A67" s="84"/>
      <c r="B67" s="84"/>
      <c r="C67" s="84"/>
      <c r="D67" s="84"/>
      <c r="E67" s="84"/>
      <c r="F67" s="210"/>
      <c r="G67" s="210"/>
      <c r="H67" s="698"/>
      <c r="I67" s="698"/>
      <c r="J67" s="698"/>
      <c r="K67" s="698"/>
      <c r="L67" s="698"/>
      <c r="M67" s="698"/>
      <c r="N67" s="372"/>
      <c r="O67" s="372"/>
      <c r="P67" s="372"/>
      <c r="Q67" s="37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38"/>
      <c r="BA67" s="334"/>
      <c r="BB67" s="187"/>
      <c r="BC67" s="187"/>
      <c r="BD67" s="187"/>
      <c r="BE67" s="187"/>
      <c r="BF67" s="187"/>
    </row>
    <row r="68" spans="1:58">
      <c r="A68" s="84"/>
      <c r="B68" s="84"/>
      <c r="C68" s="84"/>
      <c r="D68" s="84"/>
      <c r="E68" s="84"/>
      <c r="F68" s="210"/>
      <c r="G68" s="210"/>
      <c r="H68" s="698"/>
      <c r="I68" s="698"/>
      <c r="J68" s="698"/>
      <c r="K68" s="698"/>
      <c r="L68" s="698"/>
      <c r="M68" s="698"/>
      <c r="N68" s="372"/>
      <c r="O68" s="372"/>
      <c r="P68" s="372"/>
      <c r="Q68" s="37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38"/>
      <c r="BA68" s="334"/>
      <c r="BB68" s="187"/>
      <c r="BC68" s="187"/>
      <c r="BD68" s="187"/>
      <c r="BE68" s="187"/>
      <c r="BF68" s="187"/>
    </row>
    <row r="69" spans="1:58" ht="15">
      <c r="A69" s="373"/>
      <c r="B69" s="373"/>
      <c r="C69" s="373"/>
      <c r="D69" s="373"/>
      <c r="E69" s="373"/>
      <c r="F69" s="367"/>
      <c r="G69" s="368"/>
      <c r="H69" s="374"/>
      <c r="I69" s="374"/>
      <c r="J69" s="374"/>
      <c r="K69" s="374"/>
      <c r="L69" s="372"/>
      <c r="M69" s="372"/>
      <c r="N69" s="372"/>
      <c r="O69" s="372"/>
      <c r="P69" s="372"/>
      <c r="Q69" s="37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38"/>
      <c r="BA69" s="334"/>
      <c r="BB69" s="187"/>
      <c r="BC69" s="187"/>
      <c r="BD69" s="187"/>
      <c r="BE69" s="187"/>
      <c r="BF69" s="187"/>
    </row>
    <row r="70" spans="1:58" ht="15">
      <c r="A70" s="373"/>
      <c r="B70" s="373"/>
      <c r="C70" s="373"/>
      <c r="D70" s="373"/>
      <c r="E70" s="373"/>
      <c r="F70" s="367"/>
      <c r="G70" s="368"/>
      <c r="H70" s="374"/>
      <c r="I70" s="374"/>
      <c r="J70" s="374"/>
      <c r="K70" s="374"/>
      <c r="L70" s="372"/>
      <c r="M70" s="372"/>
      <c r="N70" s="372"/>
      <c r="O70" s="372"/>
      <c r="P70" s="372"/>
      <c r="Q70" s="37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38"/>
      <c r="BA70" s="334"/>
      <c r="BB70" s="187"/>
      <c r="BC70" s="187"/>
      <c r="BD70" s="187"/>
      <c r="BE70" s="187"/>
      <c r="BF70" s="187"/>
    </row>
    <row r="71" spans="1:58" ht="15">
      <c r="A71" s="368"/>
      <c r="B71" s="368"/>
      <c r="C71" s="368"/>
      <c r="D71" s="368"/>
      <c r="E71" s="368"/>
      <c r="F71" s="368"/>
      <c r="G71" s="368"/>
      <c r="H71" s="374"/>
      <c r="I71" s="374"/>
      <c r="J71" s="374"/>
      <c r="K71" s="374"/>
      <c r="L71" s="372"/>
      <c r="M71" s="372"/>
      <c r="N71" s="372"/>
      <c r="O71" s="372"/>
      <c r="P71" s="372"/>
      <c r="Q71" s="37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38"/>
      <c r="BA71" s="334"/>
      <c r="BB71" s="187"/>
      <c r="BC71" s="187"/>
      <c r="BD71" s="187"/>
      <c r="BE71" s="187"/>
      <c r="BF71" s="187"/>
    </row>
    <row r="72" spans="1:58">
      <c r="A72" s="368"/>
      <c r="B72" s="368"/>
      <c r="C72" s="368"/>
      <c r="D72" s="368"/>
      <c r="E72" s="368"/>
      <c r="F72" s="368"/>
      <c r="G72" s="367"/>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38"/>
      <c r="BA72" s="334"/>
      <c r="BB72" s="187"/>
      <c r="BC72" s="187"/>
      <c r="BD72" s="187"/>
      <c r="BE72" s="187"/>
      <c r="BF72" s="187"/>
    </row>
    <row r="73" spans="1:58">
      <c r="A73" s="368"/>
      <c r="B73" s="368"/>
      <c r="C73" s="368"/>
      <c r="D73" s="368"/>
      <c r="E73" s="368"/>
      <c r="F73" s="368"/>
      <c r="G73" s="367"/>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38"/>
      <c r="BA73" s="334"/>
      <c r="BB73" s="187"/>
      <c r="BC73" s="187"/>
      <c r="BD73" s="187"/>
      <c r="BE73" s="187"/>
      <c r="BF73" s="187"/>
    </row>
    <row r="74" spans="1:58">
      <c r="A74" s="367"/>
      <c r="B74" s="367"/>
      <c r="C74" s="367"/>
      <c r="D74" s="367"/>
      <c r="E74" s="367"/>
      <c r="F74" s="367"/>
      <c r="G74" s="367"/>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34"/>
      <c r="BA74" s="334"/>
      <c r="BB74" s="187"/>
      <c r="BC74" s="187"/>
      <c r="BD74" s="187"/>
      <c r="BE74" s="187"/>
      <c r="BF74" s="187"/>
    </row>
    <row r="75" spans="1:58">
      <c r="A75" s="367"/>
      <c r="B75" s="367"/>
      <c r="C75" s="367"/>
      <c r="D75" s="367"/>
      <c r="E75" s="367"/>
      <c r="F75" s="367"/>
      <c r="G75" s="367"/>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34"/>
      <c r="BA75" s="334"/>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34"/>
      <c r="BA76" s="334"/>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34"/>
      <c r="BA77" s="334"/>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34"/>
      <c r="BA78" s="334"/>
      <c r="BB78" s="334"/>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34"/>
      <c r="BA79" s="334"/>
      <c r="BB79" s="334"/>
      <c r="BC79" s="187"/>
      <c r="BD79" s="187"/>
      <c r="BE79" s="187"/>
      <c r="BF79" s="187"/>
    </row>
    <row r="80" spans="1:58" ht="15">
      <c r="A80" s="149"/>
      <c r="B80" s="149"/>
      <c r="C80" s="409"/>
      <c r="D80" s="409"/>
      <c r="E80" s="409"/>
      <c r="F80" s="409"/>
      <c r="G80" s="409"/>
      <c r="H80" s="409"/>
      <c r="I80" s="409"/>
      <c r="J80" s="409"/>
      <c r="K80" s="409"/>
      <c r="L80" s="409"/>
      <c r="M80" s="409"/>
      <c r="N80" s="40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34"/>
      <c r="BA80" s="334"/>
      <c r="BB80" s="334"/>
      <c r="BC80" s="187"/>
      <c r="BD80" s="187"/>
      <c r="BE80" s="187"/>
      <c r="BF80" s="187"/>
    </row>
    <row r="81" spans="1:58" ht="15">
      <c r="A81" s="149"/>
      <c r="B81" s="149"/>
      <c r="C81" s="409"/>
      <c r="D81" s="409"/>
      <c r="E81" s="409"/>
      <c r="F81" s="409"/>
      <c r="G81" s="409"/>
      <c r="H81" s="409"/>
      <c r="I81" s="409"/>
      <c r="J81" s="409"/>
      <c r="K81" s="409"/>
      <c r="L81" s="409"/>
      <c r="M81" s="409"/>
      <c r="N81" s="40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187"/>
      <c r="AZ81" s="187"/>
      <c r="BA81" s="187"/>
      <c r="BB81" s="187"/>
      <c r="BC81" s="187"/>
      <c r="BD81" s="187"/>
      <c r="BE81" s="187"/>
      <c r="BF81" s="187"/>
    </row>
    <row r="82" spans="1:58" ht="15">
      <c r="A82" s="149"/>
      <c r="B82" s="149"/>
      <c r="C82" s="409"/>
      <c r="D82" s="409"/>
      <c r="E82" s="409"/>
      <c r="F82" s="409"/>
      <c r="G82" s="409"/>
      <c r="H82" s="409"/>
      <c r="I82" s="409"/>
      <c r="J82" s="409"/>
      <c r="K82" s="409"/>
      <c r="L82" s="409"/>
      <c r="M82" s="409"/>
      <c r="N82" s="40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187"/>
      <c r="AZ82" s="187"/>
      <c r="BA82" s="187"/>
      <c r="BB82" s="187"/>
      <c r="BC82" s="187"/>
      <c r="BD82" s="187"/>
      <c r="BE82" s="187"/>
      <c r="BF82" s="187"/>
    </row>
    <row r="83" spans="1:58" ht="15">
      <c r="A83" s="149"/>
      <c r="B83" s="149"/>
      <c r="C83" s="409"/>
      <c r="D83" s="409"/>
      <c r="E83" s="409"/>
      <c r="F83" s="409"/>
      <c r="G83" s="409"/>
      <c r="H83" s="409"/>
      <c r="I83" s="409"/>
      <c r="J83" s="409"/>
      <c r="K83" s="409"/>
      <c r="L83" s="409"/>
      <c r="M83" s="409"/>
      <c r="N83" s="40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187"/>
      <c r="AZ83" s="187"/>
      <c r="BA83" s="187"/>
      <c r="BB83" s="187"/>
      <c r="BC83" s="187"/>
      <c r="BD83" s="187"/>
      <c r="BE83" s="187"/>
      <c r="BF83" s="187"/>
    </row>
    <row r="84" spans="1:58" ht="15">
      <c r="A84" s="149"/>
      <c r="B84" s="149"/>
      <c r="C84" s="409"/>
      <c r="D84" s="409"/>
      <c r="E84" s="409"/>
      <c r="F84" s="409"/>
      <c r="G84" s="409"/>
      <c r="H84" s="409"/>
      <c r="I84" s="409"/>
      <c r="J84" s="409"/>
      <c r="K84" s="409"/>
      <c r="L84" s="409"/>
      <c r="M84" s="409"/>
      <c r="N84" s="40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row>
    <row r="85" spans="1:58" ht="15">
      <c r="A85" s="149"/>
      <c r="B85" s="149"/>
      <c r="C85" s="409"/>
      <c r="D85" s="409"/>
      <c r="E85" s="409"/>
      <c r="F85" s="409"/>
      <c r="G85" s="409"/>
      <c r="H85" s="409"/>
      <c r="I85" s="409"/>
      <c r="J85" s="409"/>
      <c r="K85" s="409"/>
      <c r="L85" s="409"/>
      <c r="M85" s="409"/>
      <c r="N85" s="40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row>
    <row r="86" spans="1:58" ht="15">
      <c r="A86" s="149"/>
      <c r="B86" s="149"/>
      <c r="C86" s="409"/>
      <c r="D86" s="409"/>
      <c r="E86" s="409"/>
      <c r="F86" s="409"/>
      <c r="G86" s="409"/>
      <c r="H86" s="409"/>
      <c r="I86" s="409"/>
      <c r="J86" s="409"/>
      <c r="K86" s="409"/>
      <c r="L86" s="409"/>
      <c r="M86" s="409"/>
      <c r="N86" s="409"/>
      <c r="O86" s="149"/>
      <c r="P86" s="149"/>
      <c r="Q86" s="149"/>
      <c r="R86" s="149"/>
      <c r="S86" s="149"/>
      <c r="T86" s="149"/>
      <c r="U86" s="149"/>
      <c r="V86" s="149"/>
      <c r="W86" s="149"/>
      <c r="X86" s="149"/>
      <c r="Y86" s="149"/>
      <c r="Z86" s="149"/>
      <c r="AA86" s="40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row>
    <row r="87" spans="1:58" ht="15">
      <c r="A87" s="149"/>
      <c r="B87" s="149"/>
      <c r="C87" s="409"/>
      <c r="D87" s="409"/>
      <c r="E87" s="409"/>
      <c r="F87" s="409"/>
      <c r="G87" s="409"/>
      <c r="H87" s="409"/>
      <c r="I87" s="409"/>
      <c r="J87" s="409"/>
      <c r="K87" s="409"/>
      <c r="L87" s="409"/>
      <c r="M87" s="409"/>
      <c r="N87" s="409"/>
      <c r="O87" s="149"/>
      <c r="P87" s="149"/>
      <c r="Q87" s="149"/>
      <c r="R87" s="149"/>
      <c r="S87" s="149"/>
      <c r="T87" s="149"/>
      <c r="U87" s="149"/>
      <c r="V87" s="149"/>
      <c r="W87" s="149"/>
      <c r="X87" s="149"/>
      <c r="Y87" s="149"/>
      <c r="Z87" s="149"/>
      <c r="AA87" s="40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row>
    <row r="88" spans="1:58" ht="15">
      <c r="A88" s="149"/>
      <c r="B88" s="149"/>
      <c r="C88" s="409"/>
      <c r="D88" s="409"/>
      <c r="E88" s="409"/>
      <c r="F88" s="409"/>
      <c r="G88" s="409"/>
      <c r="H88" s="409"/>
      <c r="I88" s="409"/>
      <c r="J88" s="409"/>
      <c r="K88" s="409"/>
      <c r="L88" s="409"/>
      <c r="M88" s="409"/>
      <c r="N88" s="409"/>
      <c r="O88" s="149"/>
      <c r="P88" s="149"/>
      <c r="Q88" s="149"/>
      <c r="R88" s="149"/>
      <c r="S88" s="149"/>
      <c r="T88" s="149"/>
      <c r="U88" s="149"/>
      <c r="V88" s="149"/>
      <c r="W88" s="149"/>
      <c r="X88" s="149"/>
      <c r="Y88" s="149"/>
      <c r="Z88" s="149"/>
      <c r="AA88" s="40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row>
    <row r="89" spans="1:58" ht="15">
      <c r="A89" s="149"/>
      <c r="B89" s="149"/>
      <c r="C89" s="409"/>
      <c r="D89" s="409"/>
      <c r="E89" s="409"/>
      <c r="F89" s="409"/>
      <c r="G89" s="409"/>
      <c r="H89" s="409"/>
      <c r="I89" s="409"/>
      <c r="J89" s="409"/>
      <c r="K89" s="409"/>
      <c r="L89" s="409"/>
      <c r="M89" s="409"/>
      <c r="N89" s="409"/>
      <c r="O89" s="149"/>
      <c r="P89" s="149"/>
      <c r="Q89" s="149"/>
      <c r="R89" s="149"/>
      <c r="S89" s="149"/>
      <c r="T89" s="149"/>
      <c r="U89" s="149"/>
      <c r="V89" s="149"/>
      <c r="W89" s="149"/>
      <c r="X89" s="149"/>
      <c r="Y89" s="149"/>
      <c r="Z89" s="149"/>
      <c r="AA89" s="40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row>
    <row r="90" spans="1:58" ht="15">
      <c r="A90" s="149"/>
      <c r="B90" s="149"/>
      <c r="C90" s="409"/>
      <c r="D90" s="409"/>
      <c r="E90" s="409"/>
      <c r="F90" s="409"/>
      <c r="G90" s="409"/>
      <c r="H90" s="409"/>
      <c r="I90" s="409"/>
      <c r="J90" s="409"/>
      <c r="K90" s="409"/>
      <c r="L90" s="409"/>
      <c r="M90" s="409"/>
      <c r="N90" s="409"/>
      <c r="O90" s="149"/>
      <c r="P90" s="149"/>
      <c r="Q90" s="149"/>
      <c r="R90" s="149"/>
      <c r="S90" s="149"/>
      <c r="T90" s="149"/>
      <c r="U90" s="149"/>
      <c r="V90" s="149"/>
      <c r="W90" s="149"/>
      <c r="X90" s="149"/>
      <c r="Y90" s="149"/>
      <c r="Z90" s="149"/>
      <c r="AA90" s="40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row>
    <row r="91" spans="1:58" ht="15">
      <c r="A91" s="149"/>
      <c r="B91" s="149"/>
      <c r="C91" s="409"/>
      <c r="D91" s="409"/>
      <c r="E91" s="409"/>
      <c r="F91" s="409"/>
      <c r="G91" s="409"/>
      <c r="H91" s="409"/>
      <c r="I91" s="409"/>
      <c r="J91" s="409"/>
      <c r="K91" s="409"/>
      <c r="L91" s="409"/>
      <c r="M91" s="409"/>
      <c r="N91" s="409"/>
      <c r="O91" s="149"/>
      <c r="P91" s="149"/>
      <c r="Q91" s="149"/>
      <c r="R91" s="149"/>
      <c r="S91" s="149"/>
      <c r="T91" s="149"/>
      <c r="U91" s="149"/>
      <c r="V91" s="149"/>
      <c r="W91" s="149"/>
      <c r="X91" s="149"/>
      <c r="Y91" s="149"/>
      <c r="Z91" s="149"/>
      <c r="AA91" s="40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row>
    <row r="92" spans="1:58" ht="15">
      <c r="A92" s="149"/>
      <c r="B92" s="149"/>
      <c r="C92" s="409"/>
      <c r="D92" s="409"/>
      <c r="E92" s="409"/>
      <c r="F92" s="409"/>
      <c r="G92" s="409"/>
      <c r="H92" s="409"/>
      <c r="I92" s="409"/>
      <c r="J92" s="409"/>
      <c r="K92" s="409"/>
      <c r="L92" s="409"/>
      <c r="M92" s="409"/>
      <c r="N92" s="409"/>
      <c r="O92" s="149"/>
      <c r="P92" s="149"/>
      <c r="Q92" s="149"/>
      <c r="R92" s="149"/>
      <c r="S92" s="149"/>
      <c r="T92" s="149"/>
      <c r="U92" s="149"/>
      <c r="V92" s="149"/>
      <c r="W92" s="149"/>
      <c r="X92" s="149"/>
      <c r="Y92" s="149"/>
      <c r="Z92" s="149"/>
      <c r="AA92" s="40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row>
    <row r="93" spans="1:58" ht="15">
      <c r="A93" s="149"/>
      <c r="B93" s="149"/>
      <c r="C93" s="409"/>
      <c r="D93" s="409"/>
      <c r="E93" s="409"/>
      <c r="F93" s="409"/>
      <c r="G93" s="409"/>
      <c r="H93" s="409"/>
      <c r="I93" s="409"/>
      <c r="J93" s="409"/>
      <c r="K93" s="409"/>
      <c r="L93" s="409"/>
      <c r="M93" s="409"/>
      <c r="N93" s="409"/>
      <c r="O93" s="149"/>
      <c r="P93" s="149"/>
      <c r="Q93" s="149"/>
      <c r="R93" s="149"/>
      <c r="S93" s="149"/>
      <c r="T93" s="149"/>
      <c r="U93" s="149"/>
      <c r="V93" s="149"/>
      <c r="W93" s="149"/>
      <c r="X93" s="149"/>
      <c r="Y93" s="149"/>
      <c r="Z93" s="149"/>
      <c r="AA93" s="40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row>
    <row r="94" spans="1:58" ht="15">
      <c r="A94" s="149"/>
      <c r="B94" s="149"/>
      <c r="C94" s="409"/>
      <c r="D94" s="409"/>
      <c r="E94" s="409"/>
      <c r="F94" s="409"/>
      <c r="G94" s="409"/>
      <c r="H94" s="409"/>
      <c r="I94" s="409"/>
      <c r="J94" s="409"/>
      <c r="K94" s="409"/>
      <c r="L94" s="409"/>
      <c r="M94" s="409"/>
      <c r="N94" s="409"/>
      <c r="O94" s="149"/>
      <c r="P94" s="149"/>
      <c r="Q94" s="149"/>
      <c r="R94" s="149"/>
      <c r="S94" s="149"/>
      <c r="T94" s="149"/>
      <c r="U94" s="149"/>
      <c r="V94" s="149"/>
      <c r="W94" s="149"/>
      <c r="X94" s="149"/>
      <c r="Y94" s="149"/>
      <c r="Z94" s="149"/>
      <c r="AA94" s="40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0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0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row>
    <row r="122" spans="1:58">
      <c r="A122" s="149"/>
      <c r="B122" s="149"/>
      <c r="C122" s="149"/>
      <c r="D122" s="149"/>
      <c r="E122" s="622"/>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row>
    <row r="123" spans="1:58">
      <c r="A123" s="149"/>
      <c r="B123" s="149"/>
      <c r="C123" s="149"/>
      <c r="D123" s="149"/>
      <c r="E123" s="622"/>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row>
    <row r="124" spans="1:58">
      <c r="A124" s="149"/>
      <c r="B124" s="149"/>
      <c r="C124" s="149"/>
      <c r="D124" s="149"/>
      <c r="E124" s="622"/>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row>
    <row r="125" spans="1:58">
      <c r="A125" s="149"/>
      <c r="B125" s="149"/>
      <c r="C125" s="149"/>
      <c r="D125" s="149"/>
      <c r="E125" s="622"/>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row>
    <row r="126" spans="1:58" ht="15">
      <c r="A126" s="149"/>
      <c r="B126" s="149"/>
      <c r="C126" s="409"/>
      <c r="D126" s="149"/>
      <c r="E126" s="625" t="s">
        <v>373</v>
      </c>
      <c r="F126" s="149"/>
      <c r="G126" s="149"/>
      <c r="H126" s="647">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row>
    <row r="127" spans="1:58" ht="15">
      <c r="A127" s="149"/>
      <c r="B127" s="149"/>
      <c r="C127" s="409"/>
      <c r="D127" s="149"/>
      <c r="E127" s="625" t="s">
        <v>374</v>
      </c>
      <c r="F127" s="149"/>
      <c r="G127" s="149"/>
      <c r="H127" s="647">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row>
    <row r="128" spans="1:58" ht="15">
      <c r="A128" s="149"/>
      <c r="B128" s="149"/>
      <c r="C128" s="409"/>
      <c r="D128" s="149"/>
      <c r="E128" s="625" t="s">
        <v>375</v>
      </c>
      <c r="F128" s="149"/>
      <c r="G128" s="149"/>
      <c r="H128" s="647">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row>
    <row r="129" spans="1:58" ht="15">
      <c r="A129" s="149"/>
      <c r="B129" s="149"/>
      <c r="C129" s="409"/>
      <c r="D129" s="149"/>
      <c r="E129" s="625" t="s">
        <v>376</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row>
    <row r="130" spans="1:58" ht="15">
      <c r="A130" s="149"/>
      <c r="B130" s="149"/>
      <c r="C130" s="409"/>
      <c r="D130" s="149"/>
      <c r="E130" s="623"/>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row>
    <row r="131" spans="1:58" ht="15">
      <c r="A131" s="149"/>
      <c r="B131" s="149"/>
      <c r="C131" s="409"/>
      <c r="D131" s="149"/>
      <c r="E131" s="623"/>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row>
    <row r="132" spans="1:58" ht="15">
      <c r="A132" s="149"/>
      <c r="B132" s="149"/>
      <c r="C132" s="409"/>
      <c r="D132" s="149"/>
      <c r="E132" s="624"/>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row>
    <row r="133" spans="1:58" ht="15">
      <c r="A133" s="149"/>
      <c r="B133" s="149"/>
      <c r="C133" s="409"/>
      <c r="D133" s="149"/>
      <c r="E133" s="624"/>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row>
    <row r="134" spans="1:58" ht="15">
      <c r="A134" s="149"/>
      <c r="B134" s="149"/>
      <c r="C134" s="409"/>
      <c r="D134" s="149"/>
      <c r="E134" s="624"/>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row>
    <row r="135" spans="1:58" ht="15">
      <c r="A135" s="149"/>
      <c r="B135" s="149"/>
      <c r="C135" s="409"/>
      <c r="D135" s="149"/>
      <c r="E135" s="624"/>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row>
    <row r="136" spans="1:58" ht="15">
      <c r="A136" s="149"/>
      <c r="B136" s="149"/>
      <c r="C136" s="409"/>
      <c r="D136" s="149"/>
      <c r="E136" s="624"/>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row>
    <row r="137" spans="1:58" ht="15">
      <c r="A137" s="149"/>
      <c r="B137" s="149"/>
      <c r="C137" s="409"/>
      <c r="D137" s="149"/>
      <c r="E137" s="624"/>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row>
    <row r="138" spans="1:58" ht="15">
      <c r="A138" s="149"/>
      <c r="B138" s="149"/>
      <c r="C138" s="409"/>
      <c r="D138" s="149"/>
      <c r="E138" s="624"/>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row>
    <row r="139" spans="1:58" ht="15">
      <c r="A139" s="149"/>
      <c r="B139" s="149"/>
      <c r="C139" s="409"/>
      <c r="D139" s="149"/>
      <c r="E139" s="622"/>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row>
    <row r="140" spans="1:58" ht="15">
      <c r="A140" s="149"/>
      <c r="B140" s="149"/>
      <c r="C140" s="409"/>
      <c r="D140" s="149"/>
      <c r="E140" s="622"/>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row>
    <row r="141" spans="1:58" ht="15">
      <c r="A141" s="149"/>
      <c r="B141" s="149"/>
      <c r="C141" s="40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row>
    <row r="142" spans="1:58" ht="15">
      <c r="A142" s="149"/>
      <c r="B142" s="149"/>
      <c r="C142" s="40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row>
    <row r="143" spans="1:58" ht="15">
      <c r="A143" s="149"/>
      <c r="B143" s="149"/>
      <c r="C143" s="40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row>
    <row r="144" spans="1:58" ht="15">
      <c r="A144" s="149"/>
      <c r="B144" s="149"/>
      <c r="C144" s="40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row>
    <row r="145" spans="1:58" ht="15">
      <c r="A145" s="149"/>
      <c r="B145" s="149"/>
      <c r="C145" s="40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row>
    <row r="509" spans="1:58">
      <c r="A509" s="354"/>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row>
    <row r="510" spans="1:58">
      <c r="A510" s="354"/>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row>
    <row r="511" spans="1:58">
      <c r="A511" s="354"/>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row>
    <row r="512" spans="1:58">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row>
    <row r="513" spans="1:58">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row>
    <row r="514" spans="1:58">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row>
    <row r="515" spans="1:58">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row>
    <row r="516" spans="1:58">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row>
    <row r="517" spans="1:58">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row>
    <row r="518" spans="1:58">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354"/>
      <c r="AD518" s="354"/>
      <c r="AE518" s="354"/>
      <c r="AF518" s="354"/>
      <c r="AG518" s="354"/>
      <c r="AH518" s="354"/>
      <c r="AI518" s="354"/>
    </row>
    <row r="519" spans="1:58">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354"/>
      <c r="AD519" s="354"/>
      <c r="AE519" s="354"/>
      <c r="AF519" s="354"/>
      <c r="AG519" s="354"/>
      <c r="AH519" s="354"/>
      <c r="AI519" s="354"/>
    </row>
    <row r="520" spans="1:58">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354"/>
      <c r="AD520" s="354"/>
      <c r="AE520" s="354"/>
      <c r="AF520" s="354"/>
      <c r="AG520" s="354"/>
      <c r="AH520" s="354"/>
      <c r="AI520" s="354"/>
    </row>
    <row r="521" spans="1:58">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58">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58">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58">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58">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58">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58">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58">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354"/>
      <c r="Z622" s="354"/>
      <c r="AA622" s="354"/>
      <c r="AB622" s="354"/>
      <c r="AC622" s="354"/>
      <c r="AD622" s="354"/>
      <c r="AE622" s="354"/>
      <c r="AF622" s="354"/>
      <c r="AG622" s="354"/>
      <c r="AH622" s="354"/>
      <c r="AI622" s="354"/>
    </row>
    <row r="623" spans="1:35">
      <c r="A623" s="354"/>
      <c r="B623" s="354"/>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354"/>
      <c r="Z623" s="354"/>
      <c r="AA623" s="354"/>
      <c r="AB623" s="354"/>
      <c r="AC623" s="354"/>
      <c r="AD623" s="354"/>
      <c r="AE623" s="354"/>
      <c r="AF623" s="354"/>
      <c r="AG623" s="354"/>
      <c r="AH623" s="354"/>
      <c r="AI623" s="354"/>
    </row>
    <row r="624" spans="1:35">
      <c r="A624" s="354"/>
      <c r="B624" s="354"/>
      <c r="C624" s="149"/>
      <c r="D624" s="149"/>
      <c r="E624" s="149"/>
      <c r="F624" s="149"/>
      <c r="G624" s="149"/>
      <c r="H624" s="149"/>
      <c r="I624" s="149"/>
      <c r="J624" s="149"/>
      <c r="K624" s="149"/>
      <c r="L624" s="149"/>
      <c r="M624" s="149"/>
      <c r="N624" s="149"/>
      <c r="O624" s="149"/>
      <c r="P624" s="149"/>
      <c r="Q624" s="149"/>
      <c r="R624" s="149"/>
      <c r="S624" s="149"/>
      <c r="T624" s="149"/>
      <c r="U624" s="149"/>
      <c r="V624" s="149"/>
      <c r="W624" s="354"/>
      <c r="X624" s="354"/>
      <c r="Y624" s="354"/>
      <c r="Z624" s="354"/>
      <c r="AA624" s="354"/>
      <c r="AB624" s="354"/>
      <c r="AC624" s="354"/>
      <c r="AD624" s="354"/>
      <c r="AE624" s="354"/>
      <c r="AF624" s="354"/>
      <c r="AG624" s="354"/>
      <c r="AH624" s="354"/>
      <c r="AI624" s="354"/>
    </row>
    <row r="625" spans="1:35">
      <c r="A625" s="354"/>
      <c r="B625" s="354"/>
      <c r="C625" s="354"/>
      <c r="D625" s="354"/>
      <c r="E625" s="354"/>
      <c r="F625" s="354"/>
      <c r="G625" s="354"/>
      <c r="H625" s="354"/>
      <c r="I625" s="354"/>
      <c r="J625" s="354"/>
      <c r="K625" s="354"/>
      <c r="L625" s="354"/>
      <c r="M625" s="354"/>
      <c r="N625" s="354"/>
      <c r="O625" s="354"/>
      <c r="P625" s="354"/>
      <c r="Q625" s="354"/>
      <c r="R625" s="354"/>
      <c r="S625" s="354"/>
      <c r="T625" s="354"/>
      <c r="U625" s="354"/>
      <c r="V625" s="354"/>
      <c r="W625" s="354"/>
      <c r="X625" s="354"/>
      <c r="Y625" s="354"/>
      <c r="Z625" s="354"/>
      <c r="AA625" s="354"/>
      <c r="AB625" s="354"/>
      <c r="AC625" s="354"/>
      <c r="AD625" s="354"/>
      <c r="AE625" s="354"/>
      <c r="AF625" s="354"/>
      <c r="AG625" s="354"/>
      <c r="AH625" s="354"/>
      <c r="AI625" s="354"/>
    </row>
    <row r="626" spans="1:35">
      <c r="A626" s="354"/>
      <c r="B626" s="354"/>
      <c r="C626" s="354"/>
      <c r="D626" s="354"/>
      <c r="E626" s="354"/>
      <c r="F626" s="354"/>
      <c r="G626" s="354"/>
      <c r="H626" s="354"/>
      <c r="I626" s="354"/>
      <c r="J626" s="354"/>
      <c r="K626" s="354"/>
      <c r="L626" s="354"/>
      <c r="M626" s="354"/>
      <c r="N626" s="354"/>
      <c r="O626" s="354"/>
      <c r="P626" s="354"/>
      <c r="Q626" s="354"/>
      <c r="R626" s="354"/>
      <c r="S626" s="354"/>
      <c r="T626" s="354"/>
      <c r="U626" s="354"/>
      <c r="V626" s="354"/>
      <c r="W626" s="354"/>
      <c r="X626" s="354"/>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row>
    <row r="795" spans="1:35">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row>
    <row r="796" spans="1:35">
      <c r="C796" s="354"/>
      <c r="D796" s="354"/>
      <c r="E796" s="354"/>
      <c r="F796" s="354"/>
      <c r="G796" s="354"/>
      <c r="H796" s="354"/>
      <c r="I796" s="354"/>
      <c r="J796" s="354"/>
      <c r="K796" s="354"/>
      <c r="L796" s="354"/>
      <c r="M796" s="354"/>
      <c r="N796" s="354"/>
      <c r="O796" s="354"/>
      <c r="P796" s="354"/>
      <c r="Q796" s="354"/>
      <c r="R796" s="354"/>
      <c r="S796" s="354"/>
      <c r="T796" s="354"/>
      <c r="U796" s="354"/>
      <c r="V796" s="354"/>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356" t="s">
        <v>309</v>
      </c>
    </row>
    <row r="7" spans="1:7" ht="26" customHeight="1" thickBot="1">
      <c r="B7" s="702" t="s">
        <v>310</v>
      </c>
      <c r="C7" s="702"/>
    </row>
    <row r="8" spans="1:7" ht="14" thickTop="1" thickBot="1">
      <c r="B8" s="375" t="s">
        <v>311</v>
      </c>
      <c r="C8" s="376" t="b">
        <v>1</v>
      </c>
      <c r="E8" s="377"/>
      <c r="F8" s="377"/>
      <c r="G8" s="377"/>
    </row>
    <row r="9" spans="1:7" ht="14" thickTop="1" thickBot="1">
      <c r="E9" s="377"/>
      <c r="F9" s="377"/>
      <c r="G9" s="377"/>
    </row>
    <row r="10" spans="1:7" ht="14" thickTop="1" thickBot="1">
      <c r="B10" s="378" t="s">
        <v>312</v>
      </c>
      <c r="C10" s="378" t="s">
        <v>313</v>
      </c>
      <c r="E10" s="679" t="s">
        <v>314</v>
      </c>
      <c r="F10" s="679"/>
      <c r="G10" s="679"/>
    </row>
    <row r="11" spans="1:7" ht="15">
      <c r="B11" s="379">
        <v>20</v>
      </c>
      <c r="C11" s="380">
        <v>0.5</v>
      </c>
      <c r="E11" s="679"/>
      <c r="F11" s="679"/>
      <c r="G11" s="679"/>
    </row>
    <row r="12" spans="1:7" ht="15">
      <c r="B12" s="381">
        <v>30</v>
      </c>
      <c r="C12" s="382">
        <v>1</v>
      </c>
      <c r="E12" s="679"/>
      <c r="F12" s="679"/>
      <c r="G12" s="679"/>
    </row>
    <row r="13" spans="1:7" ht="15">
      <c r="B13" s="381">
        <v>40</v>
      </c>
      <c r="C13" s="382">
        <v>2</v>
      </c>
      <c r="E13" s="679"/>
      <c r="F13" s="679"/>
      <c r="G13" s="679"/>
    </row>
    <row r="14" spans="1:7" ht="15">
      <c r="A14" s="150"/>
      <c r="B14" s="381">
        <v>50</v>
      </c>
      <c r="C14" s="383">
        <v>3</v>
      </c>
      <c r="E14" s="679"/>
      <c r="F14" s="679"/>
      <c r="G14" s="679"/>
    </row>
    <row r="15" spans="1:7" ht="16" thickBot="1">
      <c r="B15" s="384">
        <v>80</v>
      </c>
      <c r="C15" s="385">
        <v>4</v>
      </c>
      <c r="E15" s="679"/>
      <c r="F15" s="679"/>
      <c r="G15" s="679"/>
    </row>
    <row r="18" spans="2:17">
      <c r="E18" s="261"/>
      <c r="F18" s="261"/>
      <c r="G18" s="261"/>
    </row>
    <row r="19" spans="2:17" ht="26" customHeight="1" thickBot="1">
      <c r="B19" s="702" t="s">
        <v>315</v>
      </c>
      <c r="C19" s="702"/>
      <c r="E19" s="261"/>
      <c r="F19" s="261"/>
      <c r="G19" s="261"/>
    </row>
    <row r="20" spans="2:17" ht="14" thickTop="1" thickBot="1">
      <c r="B20" s="375" t="s">
        <v>311</v>
      </c>
      <c r="C20" s="376" t="b">
        <v>1</v>
      </c>
      <c r="E20" s="261"/>
      <c r="F20" s="261"/>
      <c r="G20" s="261"/>
    </row>
    <row r="21" spans="2:17" ht="20" customHeight="1" thickTop="1" thickBot="1">
      <c r="B21" s="268"/>
      <c r="E21" s="377" t="s">
        <v>316</v>
      </c>
      <c r="F21" s="377"/>
      <c r="G21" s="377"/>
    </row>
    <row r="22" spans="2:17" ht="14" thickTop="1" thickBot="1">
      <c r="B22" s="378" t="s">
        <v>312</v>
      </c>
      <c r="C22" s="378" t="s">
        <v>317</v>
      </c>
      <c r="E22" s="679" t="s">
        <v>318</v>
      </c>
      <c r="F22" s="679"/>
      <c r="G22" s="679"/>
    </row>
    <row r="23" spans="2:17" ht="15">
      <c r="B23" s="379">
        <v>20</v>
      </c>
      <c r="C23" s="386">
        <v>0.96</v>
      </c>
      <c r="E23" s="679"/>
      <c r="F23" s="679"/>
      <c r="G23" s="679"/>
    </row>
    <row r="24" spans="2:17" ht="15">
      <c r="B24" s="381">
        <v>30</v>
      </c>
      <c r="C24" s="387">
        <v>0.91</v>
      </c>
      <c r="E24" s="679"/>
      <c r="F24" s="679"/>
      <c r="G24" s="679"/>
      <c r="Q24" s="388"/>
    </row>
    <row r="25" spans="2:17" ht="15">
      <c r="B25" s="381">
        <v>40</v>
      </c>
      <c r="C25" s="387">
        <v>0.84</v>
      </c>
      <c r="E25" s="679"/>
      <c r="F25" s="679"/>
      <c r="G25" s="679"/>
      <c r="Q25" s="388"/>
    </row>
    <row r="26" spans="2:17" ht="15">
      <c r="B26" s="381">
        <v>50</v>
      </c>
      <c r="C26" s="389">
        <v>0.75</v>
      </c>
      <c r="E26" s="679"/>
      <c r="F26" s="679"/>
      <c r="G26" s="679"/>
      <c r="Q26" s="388"/>
    </row>
    <row r="27" spans="2:17" ht="16" thickBot="1">
      <c r="B27" s="384">
        <v>80</v>
      </c>
      <c r="C27" s="390">
        <v>0.26</v>
      </c>
      <c r="E27" s="679"/>
      <c r="F27" s="679"/>
      <c r="G27" s="679"/>
      <c r="Q27" s="388"/>
    </row>
    <row r="28" spans="2:17">
      <c r="E28" s="679"/>
      <c r="F28" s="679"/>
      <c r="G28" s="679"/>
      <c r="Q28" s="388"/>
    </row>
    <row r="29" spans="2:17">
      <c r="F29" s="377"/>
      <c r="G29" s="377"/>
      <c r="Q29" s="388"/>
    </row>
    <row r="30" spans="2:17">
      <c r="F30" s="377"/>
      <c r="G30" s="377"/>
      <c r="Q30" s="388"/>
    </row>
    <row r="31" spans="2:17" ht="26" customHeight="1" thickBot="1">
      <c r="B31" s="702" t="s">
        <v>319</v>
      </c>
      <c r="C31" s="702"/>
      <c r="D31" s="702"/>
      <c r="F31" s="377"/>
      <c r="G31" s="377"/>
      <c r="Q31" s="388"/>
    </row>
    <row r="32" spans="2:17" ht="14" thickTop="1" thickBot="1">
      <c r="B32" s="703" t="s">
        <v>311</v>
      </c>
      <c r="C32" s="704"/>
      <c r="D32" s="376" t="b">
        <v>1</v>
      </c>
      <c r="F32" s="377"/>
      <c r="G32" s="377"/>
      <c r="Q32" s="388"/>
    </row>
    <row r="33" spans="2:17" ht="20" thickTop="1" thickBot="1">
      <c r="B33" s="268"/>
      <c r="F33" s="377"/>
      <c r="G33" s="377"/>
      <c r="Q33" s="388"/>
    </row>
    <row r="34" spans="2:17" ht="14" thickTop="1" thickBot="1">
      <c r="B34" s="378" t="s">
        <v>321</v>
      </c>
      <c r="C34" s="378" t="s">
        <v>320</v>
      </c>
      <c r="D34" s="378" t="s">
        <v>322</v>
      </c>
      <c r="F34" s="679" t="s">
        <v>323</v>
      </c>
      <c r="G34" s="679"/>
      <c r="Q34" s="388"/>
    </row>
    <row r="35" spans="2:17" ht="15">
      <c r="B35" s="416">
        <v>2.2000000000000002</v>
      </c>
      <c r="C35" s="379">
        <v>2.5</v>
      </c>
      <c r="D35" s="391">
        <v>17.2</v>
      </c>
      <c r="F35" s="679"/>
      <c r="G35" s="679"/>
      <c r="Q35" s="388"/>
    </row>
    <row r="36" spans="2:17" ht="15">
      <c r="B36" s="417">
        <v>3.1</v>
      </c>
      <c r="C36" s="381">
        <v>5</v>
      </c>
      <c r="D36" s="392">
        <v>18.100000000000001</v>
      </c>
      <c r="F36" s="679"/>
      <c r="G36" s="679"/>
      <c r="Q36" s="388"/>
    </row>
    <row r="37" spans="2:17" ht="15">
      <c r="B37" s="417">
        <v>4.4000000000000004</v>
      </c>
      <c r="C37" s="381">
        <v>10</v>
      </c>
      <c r="D37" s="392">
        <v>19.399999999999999</v>
      </c>
      <c r="F37" s="679"/>
      <c r="G37" s="679"/>
      <c r="Q37" s="388"/>
    </row>
    <row r="38" spans="2:17" ht="15">
      <c r="B38" s="417">
        <v>6.2</v>
      </c>
      <c r="C38" s="381">
        <v>20</v>
      </c>
      <c r="D38" s="393">
        <v>21.2</v>
      </c>
      <c r="F38" s="679"/>
      <c r="G38" s="679"/>
      <c r="Q38" s="388"/>
    </row>
    <row r="39" spans="2:17" ht="15">
      <c r="B39" s="417">
        <v>9.8000000000000007</v>
      </c>
      <c r="C39" s="381">
        <v>50</v>
      </c>
      <c r="D39" s="393">
        <v>24.8</v>
      </c>
      <c r="F39" s="679"/>
      <c r="G39" s="679"/>
      <c r="Q39" s="388"/>
    </row>
    <row r="40" spans="2:17" ht="15">
      <c r="B40" s="417">
        <v>13.8</v>
      </c>
      <c r="C40" s="381">
        <v>100</v>
      </c>
      <c r="D40" s="392">
        <v>28.8</v>
      </c>
      <c r="F40" s="679"/>
      <c r="G40" s="679"/>
      <c r="Q40" s="388"/>
    </row>
    <row r="41" spans="2:17" ht="15">
      <c r="B41" s="417">
        <v>21.9</v>
      </c>
      <c r="C41" s="381">
        <v>250</v>
      </c>
      <c r="D41" s="392">
        <v>36.9</v>
      </c>
      <c r="F41" s="679"/>
      <c r="G41" s="679"/>
      <c r="Q41" s="388"/>
    </row>
    <row r="42" spans="2:17" ht="15">
      <c r="B42" s="417">
        <v>30.9</v>
      </c>
      <c r="C42" s="381">
        <v>500</v>
      </c>
      <c r="D42" s="392">
        <v>45.9</v>
      </c>
      <c r="F42" s="679"/>
      <c r="G42" s="679"/>
      <c r="Q42" s="388"/>
    </row>
    <row r="43" spans="2:17" ht="15">
      <c r="B43" s="417">
        <v>37.799999999999997</v>
      </c>
      <c r="C43" s="381">
        <v>750</v>
      </c>
      <c r="D43" s="393">
        <v>52.8</v>
      </c>
      <c r="F43" s="679"/>
      <c r="G43" s="679"/>
    </row>
    <row r="44" spans="2:17" ht="15">
      <c r="B44" s="417">
        <v>43.7</v>
      </c>
      <c r="C44" s="381">
        <v>1000</v>
      </c>
      <c r="D44" s="393">
        <v>58.7</v>
      </c>
      <c r="F44" s="679"/>
      <c r="G44" s="679"/>
    </row>
    <row r="45" spans="2:17" ht="16" thickBot="1">
      <c r="B45" s="418">
        <v>53.5</v>
      </c>
      <c r="C45" s="384">
        <v>1500</v>
      </c>
      <c r="D45" s="394">
        <v>68.5</v>
      </c>
      <c r="F45" s="679"/>
      <c r="G45" s="679"/>
    </row>
    <row r="174" spans="3:3">
      <c r="C174" s="395" t="b">
        <v>1</v>
      </c>
    </row>
    <row r="175" spans="3:3">
      <c r="C175" s="39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09"/>
      <c r="C3" s="409"/>
      <c r="D3" s="409"/>
      <c r="E3" s="409"/>
      <c r="F3" s="409"/>
      <c r="G3" s="409"/>
      <c r="H3" s="409"/>
      <c r="I3" s="409"/>
      <c r="J3" s="409"/>
      <c r="K3" s="409"/>
      <c r="L3" s="40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09"/>
      <c r="C4" s="409"/>
      <c r="D4" s="409"/>
      <c r="E4" s="409"/>
      <c r="F4" s="409"/>
      <c r="G4" s="409"/>
      <c r="H4" s="409"/>
      <c r="I4" s="409"/>
      <c r="J4" s="409"/>
      <c r="K4" s="409"/>
      <c r="L4" s="40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80" t="s">
        <v>147</v>
      </c>
      <c r="C5" s="684" t="s">
        <v>260</v>
      </c>
      <c r="D5" s="686" t="s">
        <v>355</v>
      </c>
      <c r="E5" s="687"/>
      <c r="F5" s="687"/>
      <c r="G5" s="687"/>
      <c r="H5" s="688"/>
      <c r="I5" s="686" t="s">
        <v>358</v>
      </c>
      <c r="J5" s="687"/>
      <c r="K5" s="687"/>
      <c r="L5" s="687"/>
      <c r="M5" s="68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81"/>
      <c r="C6" s="685"/>
      <c r="D6" s="513" t="s">
        <v>268</v>
      </c>
      <c r="E6" s="514" t="s">
        <v>354</v>
      </c>
      <c r="F6" s="514" t="s">
        <v>269</v>
      </c>
      <c r="G6" s="514" t="s">
        <v>270</v>
      </c>
      <c r="H6" s="515" t="s">
        <v>271</v>
      </c>
      <c r="I6" s="514" t="s">
        <v>356</v>
      </c>
      <c r="J6" s="514" t="s">
        <v>357</v>
      </c>
      <c r="K6" s="514" t="s">
        <v>269</v>
      </c>
      <c r="L6" s="514" t="s">
        <v>270</v>
      </c>
      <c r="M6" s="515"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82"/>
      <c r="C7" s="501">
        <v>2014</v>
      </c>
      <c r="D7" s="502">
        <v>15</v>
      </c>
      <c r="E7" s="545">
        <v>0.06</v>
      </c>
      <c r="F7" s="503">
        <v>0.2</v>
      </c>
      <c r="G7" s="503">
        <v>7.0000000000000007E-2</v>
      </c>
      <c r="H7" s="516">
        <v>0.33</v>
      </c>
      <c r="I7" s="504">
        <v>20</v>
      </c>
      <c r="J7" s="545">
        <v>0.1</v>
      </c>
      <c r="K7" s="503">
        <v>0</v>
      </c>
      <c r="L7" s="503">
        <v>7.0000000000000007E-2</v>
      </c>
      <c r="M7" s="505">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82"/>
      <c r="C8" s="506">
        <v>2016</v>
      </c>
      <c r="D8" s="497">
        <v>15</v>
      </c>
      <c r="E8" s="546">
        <v>0.06</v>
      </c>
      <c r="F8" s="498">
        <v>0.2</v>
      </c>
      <c r="G8" s="498">
        <v>7.0000000000000007E-2</v>
      </c>
      <c r="H8" s="500">
        <v>0.33</v>
      </c>
      <c r="I8" s="499">
        <v>20</v>
      </c>
      <c r="J8" s="546">
        <v>0.1</v>
      </c>
      <c r="K8" s="498">
        <v>0</v>
      </c>
      <c r="L8" s="498">
        <v>7.0000000000000007E-2</v>
      </c>
      <c r="M8" s="507">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82"/>
      <c r="C9" s="506">
        <v>2018</v>
      </c>
      <c r="D9" s="497">
        <v>15</v>
      </c>
      <c r="E9" s="546">
        <v>0.06</v>
      </c>
      <c r="F9" s="498">
        <v>0.2</v>
      </c>
      <c r="G9" s="498">
        <v>7.0000000000000007E-2</v>
      </c>
      <c r="H9" s="500">
        <v>0.33</v>
      </c>
      <c r="I9" s="499">
        <v>20</v>
      </c>
      <c r="J9" s="546">
        <v>0.1</v>
      </c>
      <c r="K9" s="498">
        <v>0</v>
      </c>
      <c r="L9" s="498">
        <v>7.0000000000000007E-2</v>
      </c>
      <c r="M9" s="507">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82"/>
      <c r="C10" s="506">
        <v>2020</v>
      </c>
      <c r="D10" s="497">
        <v>15</v>
      </c>
      <c r="E10" s="546">
        <v>0.06</v>
      </c>
      <c r="F10" s="498">
        <v>0.2</v>
      </c>
      <c r="G10" s="498">
        <v>7.0000000000000007E-2</v>
      </c>
      <c r="H10" s="500">
        <v>0.33</v>
      </c>
      <c r="I10" s="499">
        <v>20</v>
      </c>
      <c r="J10" s="546">
        <v>0.1</v>
      </c>
      <c r="K10" s="498">
        <v>0</v>
      </c>
      <c r="L10" s="498">
        <v>7.0000000000000007E-2</v>
      </c>
      <c r="M10" s="507">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82"/>
      <c r="C11" s="506">
        <v>2022</v>
      </c>
      <c r="D11" s="497">
        <v>15</v>
      </c>
      <c r="E11" s="546">
        <v>0.06</v>
      </c>
      <c r="F11" s="498">
        <v>0.2</v>
      </c>
      <c r="G11" s="498">
        <v>7.0000000000000007E-2</v>
      </c>
      <c r="H11" s="500">
        <v>0.33</v>
      </c>
      <c r="I11" s="499">
        <v>20</v>
      </c>
      <c r="J11" s="546">
        <v>0.1</v>
      </c>
      <c r="K11" s="498">
        <v>0</v>
      </c>
      <c r="L11" s="498">
        <v>7.0000000000000007E-2</v>
      </c>
      <c r="M11" s="507">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82"/>
      <c r="C12" s="506">
        <v>2024</v>
      </c>
      <c r="D12" s="497">
        <v>15</v>
      </c>
      <c r="E12" s="546">
        <v>0.06</v>
      </c>
      <c r="F12" s="498">
        <v>0.2</v>
      </c>
      <c r="G12" s="498">
        <v>7.0000000000000007E-2</v>
      </c>
      <c r="H12" s="500">
        <v>0.33</v>
      </c>
      <c r="I12" s="499">
        <v>20</v>
      </c>
      <c r="J12" s="546">
        <v>0.1</v>
      </c>
      <c r="K12" s="498">
        <v>0</v>
      </c>
      <c r="L12" s="498">
        <v>7.0000000000000007E-2</v>
      </c>
      <c r="M12" s="507">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82"/>
      <c r="C13" s="506">
        <v>2026</v>
      </c>
      <c r="D13" s="497">
        <v>15</v>
      </c>
      <c r="E13" s="546">
        <v>0.06</v>
      </c>
      <c r="F13" s="498">
        <v>0.2</v>
      </c>
      <c r="G13" s="498">
        <v>7.0000000000000007E-2</v>
      </c>
      <c r="H13" s="500">
        <v>0.33</v>
      </c>
      <c r="I13" s="499">
        <v>20</v>
      </c>
      <c r="J13" s="546">
        <v>0.1</v>
      </c>
      <c r="K13" s="498">
        <v>0</v>
      </c>
      <c r="L13" s="498">
        <v>7.0000000000000007E-2</v>
      </c>
      <c r="M13" s="507">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82"/>
      <c r="C14" s="506">
        <v>2028</v>
      </c>
      <c r="D14" s="497">
        <v>15</v>
      </c>
      <c r="E14" s="546">
        <v>0.06</v>
      </c>
      <c r="F14" s="498">
        <v>0.2</v>
      </c>
      <c r="G14" s="498">
        <v>7.0000000000000007E-2</v>
      </c>
      <c r="H14" s="500">
        <v>0.33</v>
      </c>
      <c r="I14" s="499">
        <v>20</v>
      </c>
      <c r="J14" s="546">
        <v>0.1</v>
      </c>
      <c r="K14" s="498">
        <v>0</v>
      </c>
      <c r="L14" s="498">
        <v>7.0000000000000007E-2</v>
      </c>
      <c r="M14" s="507">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82"/>
      <c r="C15" s="506">
        <v>2030</v>
      </c>
      <c r="D15" s="497">
        <v>15</v>
      </c>
      <c r="E15" s="546">
        <v>0.06</v>
      </c>
      <c r="F15" s="498">
        <v>0.2</v>
      </c>
      <c r="G15" s="498">
        <v>7.0000000000000007E-2</v>
      </c>
      <c r="H15" s="500">
        <v>0.33</v>
      </c>
      <c r="I15" s="499">
        <v>20</v>
      </c>
      <c r="J15" s="546">
        <v>0.1</v>
      </c>
      <c r="K15" s="498">
        <v>0</v>
      </c>
      <c r="L15" s="498">
        <v>7.0000000000000007E-2</v>
      </c>
      <c r="M15" s="507">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82"/>
      <c r="C16" s="506">
        <v>2032</v>
      </c>
      <c r="D16" s="497">
        <v>15</v>
      </c>
      <c r="E16" s="546">
        <v>0.06</v>
      </c>
      <c r="F16" s="498">
        <v>0.2</v>
      </c>
      <c r="G16" s="498">
        <v>7.0000000000000007E-2</v>
      </c>
      <c r="H16" s="500">
        <v>0.33</v>
      </c>
      <c r="I16" s="499">
        <v>20</v>
      </c>
      <c r="J16" s="546">
        <v>0.1</v>
      </c>
      <c r="K16" s="498">
        <v>0</v>
      </c>
      <c r="L16" s="498">
        <v>7.0000000000000007E-2</v>
      </c>
      <c r="M16" s="507">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82"/>
      <c r="C17" s="506">
        <v>2034</v>
      </c>
      <c r="D17" s="497">
        <v>15</v>
      </c>
      <c r="E17" s="546">
        <v>0.06</v>
      </c>
      <c r="F17" s="498">
        <v>0.2</v>
      </c>
      <c r="G17" s="498">
        <v>7.0000000000000007E-2</v>
      </c>
      <c r="H17" s="500">
        <v>0.33</v>
      </c>
      <c r="I17" s="499">
        <v>20</v>
      </c>
      <c r="J17" s="546">
        <v>0.1</v>
      </c>
      <c r="K17" s="498">
        <v>0</v>
      </c>
      <c r="L17" s="498">
        <v>7.0000000000000007E-2</v>
      </c>
      <c r="M17" s="507">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82"/>
      <c r="C18" s="506">
        <v>2036</v>
      </c>
      <c r="D18" s="497">
        <v>15</v>
      </c>
      <c r="E18" s="546">
        <v>0.06</v>
      </c>
      <c r="F18" s="498">
        <v>0.2</v>
      </c>
      <c r="G18" s="498">
        <v>7.0000000000000007E-2</v>
      </c>
      <c r="H18" s="500">
        <v>0.33</v>
      </c>
      <c r="I18" s="499">
        <v>20</v>
      </c>
      <c r="J18" s="546">
        <v>0.1</v>
      </c>
      <c r="K18" s="498">
        <v>0</v>
      </c>
      <c r="L18" s="498">
        <v>7.0000000000000007E-2</v>
      </c>
      <c r="M18" s="507">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82"/>
      <c r="C19" s="506">
        <v>2038</v>
      </c>
      <c r="D19" s="497">
        <v>15</v>
      </c>
      <c r="E19" s="546">
        <v>0.06</v>
      </c>
      <c r="F19" s="498">
        <v>0.2</v>
      </c>
      <c r="G19" s="498">
        <v>7.0000000000000007E-2</v>
      </c>
      <c r="H19" s="500">
        <v>0.33</v>
      </c>
      <c r="I19" s="499">
        <v>20</v>
      </c>
      <c r="J19" s="546">
        <v>0.1</v>
      </c>
      <c r="K19" s="498">
        <v>0</v>
      </c>
      <c r="L19" s="498">
        <v>7.0000000000000007E-2</v>
      </c>
      <c r="M19" s="507">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82"/>
      <c r="C20" s="506">
        <v>2040</v>
      </c>
      <c r="D20" s="497">
        <v>15</v>
      </c>
      <c r="E20" s="546">
        <v>0.06</v>
      </c>
      <c r="F20" s="498">
        <v>0.2</v>
      </c>
      <c r="G20" s="498">
        <v>7.0000000000000007E-2</v>
      </c>
      <c r="H20" s="500">
        <v>0.33</v>
      </c>
      <c r="I20" s="499">
        <v>20</v>
      </c>
      <c r="J20" s="546">
        <v>0.1</v>
      </c>
      <c r="K20" s="498">
        <v>0</v>
      </c>
      <c r="L20" s="498">
        <v>7.0000000000000007E-2</v>
      </c>
      <c r="M20" s="507">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82"/>
      <c r="C21" s="506">
        <v>2042</v>
      </c>
      <c r="D21" s="497">
        <v>15</v>
      </c>
      <c r="E21" s="546">
        <v>0.06</v>
      </c>
      <c r="F21" s="498">
        <v>0.2</v>
      </c>
      <c r="G21" s="498">
        <v>7.0000000000000007E-2</v>
      </c>
      <c r="H21" s="500">
        <v>0.33</v>
      </c>
      <c r="I21" s="499">
        <v>20</v>
      </c>
      <c r="J21" s="546">
        <v>0.1</v>
      </c>
      <c r="K21" s="498">
        <v>0</v>
      </c>
      <c r="L21" s="498">
        <v>7.0000000000000007E-2</v>
      </c>
      <c r="M21" s="507">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82"/>
      <c r="C22" s="506">
        <v>2044</v>
      </c>
      <c r="D22" s="497">
        <v>15</v>
      </c>
      <c r="E22" s="546">
        <v>0.06</v>
      </c>
      <c r="F22" s="498">
        <v>0.2</v>
      </c>
      <c r="G22" s="498">
        <v>7.0000000000000007E-2</v>
      </c>
      <c r="H22" s="500">
        <v>0.33</v>
      </c>
      <c r="I22" s="499">
        <v>20</v>
      </c>
      <c r="J22" s="546">
        <v>0.1</v>
      </c>
      <c r="K22" s="498">
        <v>0</v>
      </c>
      <c r="L22" s="498">
        <v>7.0000000000000007E-2</v>
      </c>
      <c r="M22" s="507">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82"/>
      <c r="C23" s="506">
        <v>2046</v>
      </c>
      <c r="D23" s="497">
        <v>15</v>
      </c>
      <c r="E23" s="546">
        <v>0.06</v>
      </c>
      <c r="F23" s="498">
        <v>0.2</v>
      </c>
      <c r="G23" s="498">
        <v>7.0000000000000007E-2</v>
      </c>
      <c r="H23" s="500">
        <v>0.33</v>
      </c>
      <c r="I23" s="499">
        <v>20</v>
      </c>
      <c r="J23" s="546">
        <v>0.1</v>
      </c>
      <c r="K23" s="498">
        <v>0</v>
      </c>
      <c r="L23" s="498">
        <v>7.0000000000000007E-2</v>
      </c>
      <c r="M23" s="507">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82"/>
      <c r="C24" s="506">
        <v>2048</v>
      </c>
      <c r="D24" s="497">
        <v>15</v>
      </c>
      <c r="E24" s="546">
        <v>0.06</v>
      </c>
      <c r="F24" s="498">
        <v>0.2</v>
      </c>
      <c r="G24" s="498">
        <v>7.0000000000000007E-2</v>
      </c>
      <c r="H24" s="500">
        <v>0.33</v>
      </c>
      <c r="I24" s="499">
        <v>20</v>
      </c>
      <c r="J24" s="546">
        <v>0.1</v>
      </c>
      <c r="K24" s="498">
        <v>0</v>
      </c>
      <c r="L24" s="498">
        <v>7.0000000000000007E-2</v>
      </c>
      <c r="M24" s="507">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83"/>
      <c r="C25" s="508">
        <v>2050</v>
      </c>
      <c r="D25" s="509">
        <v>15</v>
      </c>
      <c r="E25" s="547">
        <v>0.06</v>
      </c>
      <c r="F25" s="510">
        <v>0.2</v>
      </c>
      <c r="G25" s="510">
        <v>7.0000000000000007E-2</v>
      </c>
      <c r="H25" s="517">
        <v>0.33</v>
      </c>
      <c r="I25" s="511">
        <v>20</v>
      </c>
      <c r="J25" s="547">
        <v>0.1</v>
      </c>
      <c r="K25" s="510">
        <v>0</v>
      </c>
      <c r="L25" s="510">
        <v>7.0000000000000007E-2</v>
      </c>
      <c r="M25" s="512">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09"/>
      <c r="C26" s="409"/>
      <c r="D26" s="409"/>
      <c r="E26" s="409"/>
      <c r="F26" s="409"/>
      <c r="G26" s="409"/>
      <c r="H26" s="409"/>
      <c r="I26" s="409"/>
      <c r="J26" s="409"/>
      <c r="K26" s="409"/>
      <c r="L26" s="40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09"/>
      <c r="C27" s="409"/>
      <c r="D27" s="409"/>
      <c r="E27" s="409"/>
      <c r="F27" s="409"/>
      <c r="G27" s="409"/>
      <c r="H27" s="409"/>
      <c r="I27" s="409"/>
      <c r="J27" s="409"/>
      <c r="K27" s="409"/>
      <c r="L27" s="409"/>
      <c r="M27" s="1"/>
      <c r="N27" s="1"/>
      <c r="O27" s="56"/>
      <c r="P27" s="56"/>
      <c r="Q27" s="603"/>
      <c r="R27" s="692" t="s">
        <v>267</v>
      </c>
      <c r="S27" s="692"/>
      <c r="T27" s="692"/>
      <c r="U27" s="692"/>
      <c r="V27" s="692"/>
      <c r="W27" s="692"/>
      <c r="X27" s="692"/>
      <c r="Y27" s="692"/>
      <c r="Z27" s="692"/>
      <c r="AA27" s="692"/>
      <c r="AB27" s="692"/>
      <c r="AC27" s="692"/>
      <c r="AD27" s="692"/>
      <c r="AE27" s="692"/>
      <c r="AF27" s="692"/>
      <c r="AG27" s="692"/>
      <c r="AH27" s="692"/>
      <c r="AI27" s="692"/>
      <c r="AJ27" s="693"/>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409" customFormat="1" ht="18" customHeight="1" thickBot="1">
      <c r="B28" s="680" t="s">
        <v>213</v>
      </c>
      <c r="C28" s="684" t="s">
        <v>260</v>
      </c>
      <c r="D28" s="686" t="s">
        <v>355</v>
      </c>
      <c r="E28" s="687"/>
      <c r="F28" s="687"/>
      <c r="G28" s="687"/>
      <c r="H28" s="687"/>
      <c r="I28" s="688"/>
      <c r="J28" s="686" t="s">
        <v>358</v>
      </c>
      <c r="K28" s="687"/>
      <c r="L28" s="687"/>
      <c r="M28" s="687"/>
      <c r="N28" s="687"/>
      <c r="O28" s="688"/>
      <c r="Q28" s="594"/>
      <c r="R28" s="705" t="s">
        <v>371</v>
      </c>
      <c r="S28" s="706"/>
      <c r="T28" s="706"/>
      <c r="U28" s="706"/>
      <c r="V28" s="706"/>
      <c r="W28" s="706"/>
      <c r="X28" s="706"/>
      <c r="Y28" s="706"/>
      <c r="Z28" s="706"/>
      <c r="AA28" s="706"/>
      <c r="AB28" s="706"/>
      <c r="AC28" s="706"/>
      <c r="AD28" s="706"/>
      <c r="AE28" s="706"/>
      <c r="AF28" s="706"/>
      <c r="AG28" s="706"/>
      <c r="AH28" s="706"/>
      <c r="AI28" s="706"/>
      <c r="AJ28" s="707"/>
    </row>
    <row r="29" spans="1:84" s="409" customFormat="1" ht="55" thickBot="1">
      <c r="B29" s="681"/>
      <c r="C29" s="685"/>
      <c r="D29" s="529" t="s">
        <v>268</v>
      </c>
      <c r="E29" s="530" t="s">
        <v>354</v>
      </c>
      <c r="F29" s="530" t="s">
        <v>269</v>
      </c>
      <c r="G29" s="530" t="s">
        <v>270</v>
      </c>
      <c r="H29" s="531" t="s">
        <v>271</v>
      </c>
      <c r="I29" s="532" t="s">
        <v>359</v>
      </c>
      <c r="J29" s="513" t="s">
        <v>356</v>
      </c>
      <c r="K29" s="514" t="s">
        <v>357</v>
      </c>
      <c r="L29" s="514" t="s">
        <v>269</v>
      </c>
      <c r="M29" s="514" t="s">
        <v>270</v>
      </c>
      <c r="N29" s="524" t="s">
        <v>271</v>
      </c>
      <c r="O29" s="532" t="s">
        <v>359</v>
      </c>
      <c r="Q29" s="595" t="s">
        <v>370</v>
      </c>
      <c r="R29" s="596">
        <v>2014</v>
      </c>
      <c r="S29" s="596">
        <v>2016</v>
      </c>
      <c r="T29" s="596">
        <v>2018</v>
      </c>
      <c r="U29" s="596">
        <v>2020</v>
      </c>
      <c r="V29" s="596">
        <v>2022</v>
      </c>
      <c r="W29" s="596">
        <v>2024</v>
      </c>
      <c r="X29" s="596">
        <v>2026</v>
      </c>
      <c r="Y29" s="596">
        <v>2028</v>
      </c>
      <c r="Z29" s="596">
        <v>2030</v>
      </c>
      <c r="AA29" s="596">
        <v>2032</v>
      </c>
      <c r="AB29" s="596">
        <v>2034</v>
      </c>
      <c r="AC29" s="596">
        <v>2036</v>
      </c>
      <c r="AD29" s="596">
        <v>2038</v>
      </c>
      <c r="AE29" s="596">
        <v>2040</v>
      </c>
      <c r="AF29" s="596">
        <v>2042</v>
      </c>
      <c r="AG29" s="596">
        <v>2044</v>
      </c>
      <c r="AH29" s="596">
        <v>2046</v>
      </c>
      <c r="AI29" s="596">
        <v>2048</v>
      </c>
      <c r="AJ29" s="597">
        <v>2050</v>
      </c>
    </row>
    <row r="30" spans="1:84" s="409" customFormat="1" ht="22" customHeight="1">
      <c r="B30" s="682"/>
      <c r="C30" s="501">
        <v>2014</v>
      </c>
      <c r="D30" s="518">
        <v>15</v>
      </c>
      <c r="E30" s="548">
        <v>0.06</v>
      </c>
      <c r="F30" s="519">
        <v>0.2</v>
      </c>
      <c r="G30" s="519">
        <v>7.0000000000000007E-2</v>
      </c>
      <c r="H30" s="525">
        <v>0.35</v>
      </c>
      <c r="I30" s="533">
        <v>25</v>
      </c>
      <c r="J30" s="502">
        <v>20</v>
      </c>
      <c r="K30" s="545">
        <v>0.1</v>
      </c>
      <c r="L30" s="503">
        <v>0</v>
      </c>
      <c r="M30" s="503">
        <v>7.0000000000000007E-2</v>
      </c>
      <c r="N30" s="525">
        <v>0.35</v>
      </c>
      <c r="O30" s="535">
        <v>25</v>
      </c>
      <c r="Q30" s="598">
        <v>1</v>
      </c>
      <c r="R30" s="588">
        <v>0.6</v>
      </c>
      <c r="S30" s="588">
        <v>0.6</v>
      </c>
      <c r="T30" s="588">
        <v>0.6</v>
      </c>
      <c r="U30" s="588">
        <v>0.56000000000000005</v>
      </c>
      <c r="V30" s="588">
        <v>0.32</v>
      </c>
      <c r="W30" s="588">
        <v>0.2</v>
      </c>
      <c r="X30" s="588">
        <v>0.2</v>
      </c>
      <c r="Y30" s="588">
        <v>0.2</v>
      </c>
      <c r="Z30" s="588">
        <v>0.2</v>
      </c>
      <c r="AA30" s="588">
        <v>0.2</v>
      </c>
      <c r="AB30" s="588">
        <v>0.2</v>
      </c>
      <c r="AC30" s="588">
        <v>0.2</v>
      </c>
      <c r="AD30" s="588">
        <v>0.2</v>
      </c>
      <c r="AE30" s="588">
        <v>0.2</v>
      </c>
      <c r="AF30" s="588">
        <v>0.2</v>
      </c>
      <c r="AG30" s="588">
        <v>0.2</v>
      </c>
      <c r="AH30" s="588">
        <v>0.2</v>
      </c>
      <c r="AI30" s="588">
        <v>0.2</v>
      </c>
      <c r="AJ30" s="589">
        <v>0.2</v>
      </c>
    </row>
    <row r="31" spans="1:84" s="409" customFormat="1" ht="17.25" customHeight="1">
      <c r="B31" s="682"/>
      <c r="C31" s="506">
        <v>2016</v>
      </c>
      <c r="D31" s="520">
        <v>15</v>
      </c>
      <c r="E31" s="549">
        <v>0.06</v>
      </c>
      <c r="F31" s="521">
        <v>0.2</v>
      </c>
      <c r="G31" s="521">
        <v>7.0000000000000007E-2</v>
      </c>
      <c r="H31" s="526">
        <v>0.35</v>
      </c>
      <c r="I31" s="528">
        <v>25</v>
      </c>
      <c r="J31" s="497">
        <v>20</v>
      </c>
      <c r="K31" s="546">
        <v>0.1</v>
      </c>
      <c r="L31" s="498">
        <v>0</v>
      </c>
      <c r="M31" s="498">
        <v>7.0000000000000007E-2</v>
      </c>
      <c r="N31" s="526">
        <v>0.35</v>
      </c>
      <c r="O31" s="536">
        <v>25</v>
      </c>
      <c r="Q31" s="598">
        <v>2</v>
      </c>
      <c r="R31" s="588">
        <v>0.16</v>
      </c>
      <c r="S31" s="588">
        <v>0.16</v>
      </c>
      <c r="T31" s="588">
        <v>0.16</v>
      </c>
      <c r="U31" s="588">
        <v>0.17599999999999999</v>
      </c>
      <c r="V31" s="588">
        <v>0.27200000000000002</v>
      </c>
      <c r="W31" s="588">
        <v>0.32</v>
      </c>
      <c r="X31" s="588">
        <v>0.32</v>
      </c>
      <c r="Y31" s="588">
        <v>0.32</v>
      </c>
      <c r="Z31" s="588">
        <v>0.32</v>
      </c>
      <c r="AA31" s="588">
        <v>0.32</v>
      </c>
      <c r="AB31" s="588">
        <v>0.32</v>
      </c>
      <c r="AC31" s="588">
        <v>0.32</v>
      </c>
      <c r="AD31" s="588">
        <v>0.32</v>
      </c>
      <c r="AE31" s="588">
        <v>0.32</v>
      </c>
      <c r="AF31" s="588">
        <v>0.32</v>
      </c>
      <c r="AG31" s="588">
        <v>0.32</v>
      </c>
      <c r="AH31" s="588">
        <v>0.32</v>
      </c>
      <c r="AI31" s="588">
        <v>0.32</v>
      </c>
      <c r="AJ31" s="589">
        <v>0.32</v>
      </c>
    </row>
    <row r="32" spans="1:84" s="409" customFormat="1" ht="15">
      <c r="B32" s="682"/>
      <c r="C32" s="506">
        <v>2018</v>
      </c>
      <c r="D32" s="520">
        <v>15</v>
      </c>
      <c r="E32" s="549">
        <v>0.06</v>
      </c>
      <c r="F32" s="521">
        <v>0.2</v>
      </c>
      <c r="G32" s="521">
        <v>7.0000000000000007E-2</v>
      </c>
      <c r="H32" s="526">
        <v>0.35</v>
      </c>
      <c r="I32" s="528">
        <v>25</v>
      </c>
      <c r="J32" s="497">
        <v>20</v>
      </c>
      <c r="K32" s="546">
        <v>0.1</v>
      </c>
      <c r="L32" s="498">
        <v>0</v>
      </c>
      <c r="M32" s="498">
        <v>7.0000000000000007E-2</v>
      </c>
      <c r="N32" s="526">
        <v>0.35</v>
      </c>
      <c r="O32" s="536">
        <v>25</v>
      </c>
      <c r="Q32" s="598">
        <v>3</v>
      </c>
      <c r="R32" s="588">
        <v>9.6000000000000002E-2</v>
      </c>
      <c r="S32" s="588">
        <v>9.6000000000000002E-2</v>
      </c>
      <c r="T32" s="588">
        <v>9.6000000000000002E-2</v>
      </c>
      <c r="U32" s="588">
        <v>0.1056</v>
      </c>
      <c r="V32" s="588">
        <v>0.16320000000000001</v>
      </c>
      <c r="W32" s="588">
        <v>0.192</v>
      </c>
      <c r="X32" s="588">
        <v>0.192</v>
      </c>
      <c r="Y32" s="588">
        <v>0.192</v>
      </c>
      <c r="Z32" s="588">
        <v>0.192</v>
      </c>
      <c r="AA32" s="588">
        <v>0.192</v>
      </c>
      <c r="AB32" s="588">
        <v>0.192</v>
      </c>
      <c r="AC32" s="588">
        <v>0.192</v>
      </c>
      <c r="AD32" s="588">
        <v>0.192</v>
      </c>
      <c r="AE32" s="588">
        <v>0.192</v>
      </c>
      <c r="AF32" s="588">
        <v>0.192</v>
      </c>
      <c r="AG32" s="588">
        <v>0.192</v>
      </c>
      <c r="AH32" s="588">
        <v>0.192</v>
      </c>
      <c r="AI32" s="588">
        <v>0.192</v>
      </c>
      <c r="AJ32" s="589">
        <v>0.192</v>
      </c>
    </row>
    <row r="33" spans="2:36" s="409" customFormat="1" ht="15">
      <c r="B33" s="682"/>
      <c r="C33" s="506">
        <v>2020</v>
      </c>
      <c r="D33" s="520">
        <v>15</v>
      </c>
      <c r="E33" s="549">
        <v>0.06</v>
      </c>
      <c r="F33" s="521">
        <v>0.2</v>
      </c>
      <c r="G33" s="521">
        <v>7.0000000000000007E-2</v>
      </c>
      <c r="H33" s="526">
        <v>0.35</v>
      </c>
      <c r="I33" s="528">
        <v>25</v>
      </c>
      <c r="J33" s="497">
        <v>20</v>
      </c>
      <c r="K33" s="546">
        <v>0.1</v>
      </c>
      <c r="L33" s="498">
        <v>0</v>
      </c>
      <c r="M33" s="498">
        <v>7.0000000000000007E-2</v>
      </c>
      <c r="N33" s="526">
        <v>0.35</v>
      </c>
      <c r="O33" s="536">
        <v>25</v>
      </c>
      <c r="Q33" s="598">
        <v>4</v>
      </c>
      <c r="R33" s="588">
        <v>5.7599999999999998E-2</v>
      </c>
      <c r="S33" s="588">
        <v>5.7599999999999998E-2</v>
      </c>
      <c r="T33" s="588">
        <v>5.7599999999999998E-2</v>
      </c>
      <c r="U33" s="588">
        <v>6.336E-2</v>
      </c>
      <c r="V33" s="588">
        <v>9.7919999999999993E-2</v>
      </c>
      <c r="W33" s="588">
        <v>0.1152</v>
      </c>
      <c r="X33" s="588">
        <v>0.1152</v>
      </c>
      <c r="Y33" s="588">
        <v>0.1152</v>
      </c>
      <c r="Z33" s="588">
        <v>0.1152</v>
      </c>
      <c r="AA33" s="588">
        <v>0.1152</v>
      </c>
      <c r="AB33" s="588">
        <v>0.1152</v>
      </c>
      <c r="AC33" s="588">
        <v>0.1152</v>
      </c>
      <c r="AD33" s="588">
        <v>0.1152</v>
      </c>
      <c r="AE33" s="588">
        <v>0.1152</v>
      </c>
      <c r="AF33" s="588">
        <v>0.1152</v>
      </c>
      <c r="AG33" s="588">
        <v>0.1152</v>
      </c>
      <c r="AH33" s="588">
        <v>0.1152</v>
      </c>
      <c r="AI33" s="588">
        <v>0.1152</v>
      </c>
      <c r="AJ33" s="589">
        <v>0.1152</v>
      </c>
    </row>
    <row r="34" spans="2:36" s="409" customFormat="1" ht="15">
      <c r="B34" s="682"/>
      <c r="C34" s="506">
        <v>2022</v>
      </c>
      <c r="D34" s="520">
        <v>15</v>
      </c>
      <c r="E34" s="549">
        <v>0.06</v>
      </c>
      <c r="F34" s="521">
        <v>0.2</v>
      </c>
      <c r="G34" s="521">
        <v>7.0000000000000007E-2</v>
      </c>
      <c r="H34" s="526">
        <v>0.35</v>
      </c>
      <c r="I34" s="528">
        <v>25</v>
      </c>
      <c r="J34" s="497">
        <v>20</v>
      </c>
      <c r="K34" s="546">
        <v>0.1</v>
      </c>
      <c r="L34" s="498">
        <v>0</v>
      </c>
      <c r="M34" s="498">
        <v>7.0000000000000007E-2</v>
      </c>
      <c r="N34" s="526">
        <v>0.35</v>
      </c>
      <c r="O34" s="536">
        <v>25</v>
      </c>
      <c r="Q34" s="598">
        <v>5</v>
      </c>
      <c r="R34" s="588">
        <v>5.7599999999999998E-2</v>
      </c>
      <c r="S34" s="588">
        <v>5.7599999999999998E-2</v>
      </c>
      <c r="T34" s="588">
        <v>5.7599999999999998E-2</v>
      </c>
      <c r="U34" s="588">
        <v>6.336E-2</v>
      </c>
      <c r="V34" s="588">
        <v>9.7919999999999993E-2</v>
      </c>
      <c r="W34" s="588">
        <v>0.1152</v>
      </c>
      <c r="X34" s="588">
        <v>0.1152</v>
      </c>
      <c r="Y34" s="588">
        <v>0.1152</v>
      </c>
      <c r="Z34" s="588">
        <v>0.1152</v>
      </c>
      <c r="AA34" s="588">
        <v>0.1152</v>
      </c>
      <c r="AB34" s="588">
        <v>0.1152</v>
      </c>
      <c r="AC34" s="588">
        <v>0.1152</v>
      </c>
      <c r="AD34" s="588">
        <v>0.1152</v>
      </c>
      <c r="AE34" s="588">
        <v>0.1152</v>
      </c>
      <c r="AF34" s="588">
        <v>0.1152</v>
      </c>
      <c r="AG34" s="588">
        <v>0.1152</v>
      </c>
      <c r="AH34" s="588">
        <v>0.1152</v>
      </c>
      <c r="AI34" s="588">
        <v>0.1152</v>
      </c>
      <c r="AJ34" s="589">
        <v>0.1152</v>
      </c>
    </row>
    <row r="35" spans="2:36" s="409" customFormat="1" ht="15">
      <c r="B35" s="682"/>
      <c r="C35" s="506">
        <v>2024</v>
      </c>
      <c r="D35" s="520">
        <v>15</v>
      </c>
      <c r="E35" s="549">
        <v>0.06</v>
      </c>
      <c r="F35" s="521">
        <v>0.2</v>
      </c>
      <c r="G35" s="521">
        <v>7.0000000000000007E-2</v>
      </c>
      <c r="H35" s="526">
        <v>0.35</v>
      </c>
      <c r="I35" s="528">
        <v>25</v>
      </c>
      <c r="J35" s="497">
        <v>20</v>
      </c>
      <c r="K35" s="546">
        <v>0.1</v>
      </c>
      <c r="L35" s="498">
        <v>0</v>
      </c>
      <c r="M35" s="498">
        <v>7.0000000000000007E-2</v>
      </c>
      <c r="N35" s="526">
        <v>0.35</v>
      </c>
      <c r="O35" s="536">
        <v>25</v>
      </c>
      <c r="Q35" s="598">
        <v>6</v>
      </c>
      <c r="R35" s="588">
        <v>2.8799999999999999E-2</v>
      </c>
      <c r="S35" s="588">
        <v>2.8799999999999999E-2</v>
      </c>
      <c r="T35" s="588">
        <v>2.8799999999999999E-2</v>
      </c>
      <c r="U35" s="588">
        <v>3.168E-2</v>
      </c>
      <c r="V35" s="588">
        <v>4.8959999999999997E-2</v>
      </c>
      <c r="W35" s="588">
        <v>5.7599999999999998E-2</v>
      </c>
      <c r="X35" s="588">
        <v>5.7599999999999998E-2</v>
      </c>
      <c r="Y35" s="588">
        <v>5.7599999999999998E-2</v>
      </c>
      <c r="Z35" s="588">
        <v>5.7599999999999998E-2</v>
      </c>
      <c r="AA35" s="588">
        <v>5.7599999999999998E-2</v>
      </c>
      <c r="AB35" s="588">
        <v>5.7599999999999998E-2</v>
      </c>
      <c r="AC35" s="588">
        <v>5.7599999999999998E-2</v>
      </c>
      <c r="AD35" s="588">
        <v>5.7599999999999998E-2</v>
      </c>
      <c r="AE35" s="588">
        <v>5.7599999999999998E-2</v>
      </c>
      <c r="AF35" s="588">
        <v>5.7599999999999998E-2</v>
      </c>
      <c r="AG35" s="588">
        <v>5.7599999999999998E-2</v>
      </c>
      <c r="AH35" s="588">
        <v>5.7599999999999998E-2</v>
      </c>
      <c r="AI35" s="588">
        <v>5.7599999999999998E-2</v>
      </c>
      <c r="AJ35" s="589">
        <v>5.7599999999999998E-2</v>
      </c>
    </row>
    <row r="36" spans="2:36" s="409" customFormat="1" ht="15">
      <c r="B36" s="682"/>
      <c r="C36" s="506">
        <v>2026</v>
      </c>
      <c r="D36" s="520">
        <v>15</v>
      </c>
      <c r="E36" s="549">
        <v>0.06</v>
      </c>
      <c r="F36" s="521">
        <v>0.2</v>
      </c>
      <c r="G36" s="521">
        <v>7.0000000000000007E-2</v>
      </c>
      <c r="H36" s="526">
        <v>0.35</v>
      </c>
      <c r="I36" s="528">
        <v>25</v>
      </c>
      <c r="J36" s="497">
        <v>20</v>
      </c>
      <c r="K36" s="546">
        <v>0.1</v>
      </c>
      <c r="L36" s="498">
        <v>0</v>
      </c>
      <c r="M36" s="498">
        <v>7.0000000000000007E-2</v>
      </c>
      <c r="N36" s="526">
        <v>0.35</v>
      </c>
      <c r="O36" s="536">
        <v>25</v>
      </c>
      <c r="Q36" s="598">
        <v>7</v>
      </c>
      <c r="R36" s="584">
        <v>0</v>
      </c>
      <c r="S36" s="584">
        <v>0</v>
      </c>
      <c r="T36" s="584">
        <v>0</v>
      </c>
      <c r="U36" s="584">
        <v>0</v>
      </c>
      <c r="V36" s="584">
        <v>0</v>
      </c>
      <c r="W36" s="584">
        <v>0</v>
      </c>
      <c r="X36" s="584">
        <v>0</v>
      </c>
      <c r="Y36" s="584">
        <v>0</v>
      </c>
      <c r="Z36" s="584">
        <v>0</v>
      </c>
      <c r="AA36" s="584">
        <v>0</v>
      </c>
      <c r="AB36" s="584">
        <v>0</v>
      </c>
      <c r="AC36" s="584">
        <v>0</v>
      </c>
      <c r="AD36" s="584">
        <v>0</v>
      </c>
      <c r="AE36" s="584">
        <v>0</v>
      </c>
      <c r="AF36" s="584">
        <v>0</v>
      </c>
      <c r="AG36" s="584">
        <v>0</v>
      </c>
      <c r="AH36" s="584">
        <v>0</v>
      </c>
      <c r="AI36" s="584">
        <v>0</v>
      </c>
      <c r="AJ36" s="585">
        <v>0</v>
      </c>
    </row>
    <row r="37" spans="2:36" s="409" customFormat="1" ht="15">
      <c r="B37" s="682"/>
      <c r="C37" s="506">
        <v>2028</v>
      </c>
      <c r="D37" s="520">
        <v>15</v>
      </c>
      <c r="E37" s="549">
        <v>0.06</v>
      </c>
      <c r="F37" s="521">
        <v>0.2</v>
      </c>
      <c r="G37" s="521">
        <v>7.0000000000000007E-2</v>
      </c>
      <c r="H37" s="526">
        <v>0.35</v>
      </c>
      <c r="I37" s="528">
        <v>25</v>
      </c>
      <c r="J37" s="497">
        <v>20</v>
      </c>
      <c r="K37" s="546">
        <v>0.1</v>
      </c>
      <c r="L37" s="498">
        <v>0</v>
      </c>
      <c r="M37" s="498">
        <v>7.0000000000000007E-2</v>
      </c>
      <c r="N37" s="526">
        <v>0.35</v>
      </c>
      <c r="O37" s="536">
        <v>25</v>
      </c>
      <c r="Q37" s="598">
        <v>8</v>
      </c>
      <c r="R37" s="584">
        <v>0</v>
      </c>
      <c r="S37" s="584">
        <v>0</v>
      </c>
      <c r="T37" s="584">
        <v>0</v>
      </c>
      <c r="U37" s="584">
        <v>0</v>
      </c>
      <c r="V37" s="584">
        <v>0</v>
      </c>
      <c r="W37" s="584">
        <v>0</v>
      </c>
      <c r="X37" s="584">
        <v>0</v>
      </c>
      <c r="Y37" s="584">
        <v>0</v>
      </c>
      <c r="Z37" s="584">
        <v>0</v>
      </c>
      <c r="AA37" s="584">
        <v>0</v>
      </c>
      <c r="AB37" s="584">
        <v>0</v>
      </c>
      <c r="AC37" s="584">
        <v>0</v>
      </c>
      <c r="AD37" s="584">
        <v>0</v>
      </c>
      <c r="AE37" s="584">
        <v>0</v>
      </c>
      <c r="AF37" s="584">
        <v>0</v>
      </c>
      <c r="AG37" s="584">
        <v>0</v>
      </c>
      <c r="AH37" s="584">
        <v>0</v>
      </c>
      <c r="AI37" s="584">
        <v>0</v>
      </c>
      <c r="AJ37" s="585">
        <v>0</v>
      </c>
    </row>
    <row r="38" spans="2:36" s="409" customFormat="1" ht="15">
      <c r="B38" s="682"/>
      <c r="C38" s="506">
        <v>2030</v>
      </c>
      <c r="D38" s="520">
        <v>15</v>
      </c>
      <c r="E38" s="549">
        <v>0.06</v>
      </c>
      <c r="F38" s="521">
        <v>0.2</v>
      </c>
      <c r="G38" s="521">
        <v>7.0000000000000007E-2</v>
      </c>
      <c r="H38" s="526">
        <v>0.35</v>
      </c>
      <c r="I38" s="528">
        <v>25</v>
      </c>
      <c r="J38" s="497">
        <v>20</v>
      </c>
      <c r="K38" s="546">
        <v>0.1</v>
      </c>
      <c r="L38" s="498">
        <v>0</v>
      </c>
      <c r="M38" s="498">
        <v>7.0000000000000007E-2</v>
      </c>
      <c r="N38" s="526">
        <v>0.35</v>
      </c>
      <c r="O38" s="536">
        <v>25</v>
      </c>
      <c r="Q38" s="598">
        <v>9</v>
      </c>
      <c r="R38" s="584">
        <v>0</v>
      </c>
      <c r="S38" s="584">
        <v>0</v>
      </c>
      <c r="T38" s="584">
        <v>0</v>
      </c>
      <c r="U38" s="584">
        <v>0</v>
      </c>
      <c r="V38" s="584">
        <v>0</v>
      </c>
      <c r="W38" s="584">
        <v>0</v>
      </c>
      <c r="X38" s="584">
        <v>0</v>
      </c>
      <c r="Y38" s="584">
        <v>0</v>
      </c>
      <c r="Z38" s="584">
        <v>0</v>
      </c>
      <c r="AA38" s="584">
        <v>0</v>
      </c>
      <c r="AB38" s="584">
        <v>0</v>
      </c>
      <c r="AC38" s="584">
        <v>0</v>
      </c>
      <c r="AD38" s="584">
        <v>0</v>
      </c>
      <c r="AE38" s="584">
        <v>0</v>
      </c>
      <c r="AF38" s="584">
        <v>0</v>
      </c>
      <c r="AG38" s="584">
        <v>0</v>
      </c>
      <c r="AH38" s="584">
        <v>0</v>
      </c>
      <c r="AI38" s="584">
        <v>0</v>
      </c>
      <c r="AJ38" s="585">
        <v>0</v>
      </c>
    </row>
    <row r="39" spans="2:36" s="409" customFormat="1" ht="15">
      <c r="B39" s="682"/>
      <c r="C39" s="506">
        <v>2032</v>
      </c>
      <c r="D39" s="520">
        <v>15</v>
      </c>
      <c r="E39" s="549">
        <v>0.06</v>
      </c>
      <c r="F39" s="521">
        <v>0.2</v>
      </c>
      <c r="G39" s="521">
        <v>7.0000000000000007E-2</v>
      </c>
      <c r="H39" s="526">
        <v>0.35</v>
      </c>
      <c r="I39" s="528">
        <v>25</v>
      </c>
      <c r="J39" s="497">
        <v>20</v>
      </c>
      <c r="K39" s="546">
        <v>0.1</v>
      </c>
      <c r="L39" s="498">
        <v>0</v>
      </c>
      <c r="M39" s="498">
        <v>7.0000000000000007E-2</v>
      </c>
      <c r="N39" s="526">
        <v>0.35</v>
      </c>
      <c r="O39" s="536">
        <v>25</v>
      </c>
      <c r="Q39" s="598">
        <v>10</v>
      </c>
      <c r="R39" s="584">
        <v>0</v>
      </c>
      <c r="S39" s="584">
        <v>0</v>
      </c>
      <c r="T39" s="584">
        <v>0</v>
      </c>
      <c r="U39" s="584">
        <v>0</v>
      </c>
      <c r="V39" s="584">
        <v>0</v>
      </c>
      <c r="W39" s="584">
        <v>0</v>
      </c>
      <c r="X39" s="584">
        <v>0</v>
      </c>
      <c r="Y39" s="584">
        <v>0</v>
      </c>
      <c r="Z39" s="584">
        <v>0</v>
      </c>
      <c r="AA39" s="584">
        <v>0</v>
      </c>
      <c r="AB39" s="584">
        <v>0</v>
      </c>
      <c r="AC39" s="584">
        <v>0</v>
      </c>
      <c r="AD39" s="584">
        <v>0</v>
      </c>
      <c r="AE39" s="584">
        <v>0</v>
      </c>
      <c r="AF39" s="584">
        <v>0</v>
      </c>
      <c r="AG39" s="584">
        <v>0</v>
      </c>
      <c r="AH39" s="584">
        <v>0</v>
      </c>
      <c r="AI39" s="584">
        <v>0</v>
      </c>
      <c r="AJ39" s="585">
        <v>0</v>
      </c>
    </row>
    <row r="40" spans="2:36" s="409" customFormat="1" ht="15">
      <c r="B40" s="682"/>
      <c r="C40" s="506">
        <v>2034</v>
      </c>
      <c r="D40" s="520">
        <v>15</v>
      </c>
      <c r="E40" s="549">
        <v>0.06</v>
      </c>
      <c r="F40" s="521">
        <v>0.2</v>
      </c>
      <c r="G40" s="521">
        <v>7.0000000000000007E-2</v>
      </c>
      <c r="H40" s="526">
        <v>0.35</v>
      </c>
      <c r="I40" s="528">
        <v>25</v>
      </c>
      <c r="J40" s="497">
        <v>20</v>
      </c>
      <c r="K40" s="546">
        <v>0.1</v>
      </c>
      <c r="L40" s="498">
        <v>0</v>
      </c>
      <c r="M40" s="498">
        <v>7.0000000000000007E-2</v>
      </c>
      <c r="N40" s="526">
        <v>0.35</v>
      </c>
      <c r="O40" s="536">
        <v>25</v>
      </c>
      <c r="Q40" s="598">
        <v>11</v>
      </c>
      <c r="R40" s="584">
        <v>0</v>
      </c>
      <c r="S40" s="584">
        <v>0</v>
      </c>
      <c r="T40" s="584">
        <v>0</v>
      </c>
      <c r="U40" s="584">
        <v>0</v>
      </c>
      <c r="V40" s="584">
        <v>0</v>
      </c>
      <c r="W40" s="584">
        <v>0</v>
      </c>
      <c r="X40" s="584">
        <v>0</v>
      </c>
      <c r="Y40" s="584">
        <v>0</v>
      </c>
      <c r="Z40" s="584">
        <v>0</v>
      </c>
      <c r="AA40" s="584">
        <v>0</v>
      </c>
      <c r="AB40" s="584">
        <v>0</v>
      </c>
      <c r="AC40" s="584">
        <v>0</v>
      </c>
      <c r="AD40" s="584">
        <v>0</v>
      </c>
      <c r="AE40" s="584">
        <v>0</v>
      </c>
      <c r="AF40" s="584">
        <v>0</v>
      </c>
      <c r="AG40" s="584">
        <v>0</v>
      </c>
      <c r="AH40" s="584">
        <v>0</v>
      </c>
      <c r="AI40" s="584">
        <v>0</v>
      </c>
      <c r="AJ40" s="585">
        <v>0</v>
      </c>
    </row>
    <row r="41" spans="2:36" s="409" customFormat="1" ht="15">
      <c r="B41" s="682"/>
      <c r="C41" s="506">
        <v>2036</v>
      </c>
      <c r="D41" s="520">
        <v>15</v>
      </c>
      <c r="E41" s="549">
        <v>0.06</v>
      </c>
      <c r="F41" s="521">
        <v>0.2</v>
      </c>
      <c r="G41" s="521">
        <v>7.0000000000000007E-2</v>
      </c>
      <c r="H41" s="526">
        <v>0.35</v>
      </c>
      <c r="I41" s="528">
        <v>25</v>
      </c>
      <c r="J41" s="497">
        <v>20</v>
      </c>
      <c r="K41" s="546">
        <v>0.1</v>
      </c>
      <c r="L41" s="498">
        <v>0</v>
      </c>
      <c r="M41" s="498">
        <v>7.0000000000000007E-2</v>
      </c>
      <c r="N41" s="526">
        <v>0.35</v>
      </c>
      <c r="O41" s="536">
        <v>25</v>
      </c>
      <c r="Q41" s="598">
        <v>12</v>
      </c>
      <c r="R41" s="584">
        <v>0</v>
      </c>
      <c r="S41" s="584">
        <v>0</v>
      </c>
      <c r="T41" s="584">
        <v>0</v>
      </c>
      <c r="U41" s="584">
        <v>0</v>
      </c>
      <c r="V41" s="584">
        <v>0</v>
      </c>
      <c r="W41" s="584">
        <v>0</v>
      </c>
      <c r="X41" s="584">
        <v>0</v>
      </c>
      <c r="Y41" s="584">
        <v>0</v>
      </c>
      <c r="Z41" s="584">
        <v>0</v>
      </c>
      <c r="AA41" s="584">
        <v>0</v>
      </c>
      <c r="AB41" s="584">
        <v>0</v>
      </c>
      <c r="AC41" s="584">
        <v>0</v>
      </c>
      <c r="AD41" s="584">
        <v>0</v>
      </c>
      <c r="AE41" s="584">
        <v>0</v>
      </c>
      <c r="AF41" s="584">
        <v>0</v>
      </c>
      <c r="AG41" s="584">
        <v>0</v>
      </c>
      <c r="AH41" s="584">
        <v>0</v>
      </c>
      <c r="AI41" s="584">
        <v>0</v>
      </c>
      <c r="AJ41" s="585">
        <v>0</v>
      </c>
    </row>
    <row r="42" spans="2:36" s="409" customFormat="1" ht="15">
      <c r="B42" s="682"/>
      <c r="C42" s="506">
        <v>2038</v>
      </c>
      <c r="D42" s="520">
        <v>15</v>
      </c>
      <c r="E42" s="549">
        <v>0.06</v>
      </c>
      <c r="F42" s="521">
        <v>0.2</v>
      </c>
      <c r="G42" s="521">
        <v>7.0000000000000007E-2</v>
      </c>
      <c r="H42" s="526">
        <v>0.35</v>
      </c>
      <c r="I42" s="528">
        <v>25</v>
      </c>
      <c r="J42" s="497">
        <v>20</v>
      </c>
      <c r="K42" s="546">
        <v>0.1</v>
      </c>
      <c r="L42" s="498">
        <v>0</v>
      </c>
      <c r="M42" s="498">
        <v>7.0000000000000007E-2</v>
      </c>
      <c r="N42" s="526">
        <v>0.35</v>
      </c>
      <c r="O42" s="536">
        <v>25</v>
      </c>
      <c r="Q42" s="598">
        <v>13</v>
      </c>
      <c r="R42" s="584">
        <v>0</v>
      </c>
      <c r="S42" s="584">
        <v>0</v>
      </c>
      <c r="T42" s="584">
        <v>0</v>
      </c>
      <c r="U42" s="584">
        <v>0</v>
      </c>
      <c r="V42" s="584">
        <v>0</v>
      </c>
      <c r="W42" s="584">
        <v>0</v>
      </c>
      <c r="X42" s="584">
        <v>0</v>
      </c>
      <c r="Y42" s="584">
        <v>0</v>
      </c>
      <c r="Z42" s="584">
        <v>0</v>
      </c>
      <c r="AA42" s="584">
        <v>0</v>
      </c>
      <c r="AB42" s="584">
        <v>0</v>
      </c>
      <c r="AC42" s="584">
        <v>0</v>
      </c>
      <c r="AD42" s="584">
        <v>0</v>
      </c>
      <c r="AE42" s="584">
        <v>0</v>
      </c>
      <c r="AF42" s="584">
        <v>0</v>
      </c>
      <c r="AG42" s="584">
        <v>0</v>
      </c>
      <c r="AH42" s="584">
        <v>0</v>
      </c>
      <c r="AI42" s="584">
        <v>0</v>
      </c>
      <c r="AJ42" s="585">
        <v>0</v>
      </c>
    </row>
    <row r="43" spans="2:36" s="409" customFormat="1" ht="15">
      <c r="B43" s="682"/>
      <c r="C43" s="506">
        <v>2040</v>
      </c>
      <c r="D43" s="520">
        <v>15</v>
      </c>
      <c r="E43" s="549">
        <v>0.06</v>
      </c>
      <c r="F43" s="521">
        <v>0.2</v>
      </c>
      <c r="G43" s="521">
        <v>7.0000000000000007E-2</v>
      </c>
      <c r="H43" s="526">
        <v>0.35</v>
      </c>
      <c r="I43" s="528">
        <v>25</v>
      </c>
      <c r="J43" s="497">
        <v>20</v>
      </c>
      <c r="K43" s="546">
        <v>0.1</v>
      </c>
      <c r="L43" s="498">
        <v>0</v>
      </c>
      <c r="M43" s="498">
        <v>7.0000000000000007E-2</v>
      </c>
      <c r="N43" s="526">
        <v>0.35</v>
      </c>
      <c r="O43" s="536">
        <v>25</v>
      </c>
      <c r="Q43" s="598">
        <v>14</v>
      </c>
      <c r="R43" s="584">
        <v>0</v>
      </c>
      <c r="S43" s="584">
        <v>0</v>
      </c>
      <c r="T43" s="584">
        <v>0</v>
      </c>
      <c r="U43" s="584">
        <v>0</v>
      </c>
      <c r="V43" s="584">
        <v>0</v>
      </c>
      <c r="W43" s="584">
        <v>0</v>
      </c>
      <c r="X43" s="584">
        <v>0</v>
      </c>
      <c r="Y43" s="584">
        <v>0</v>
      </c>
      <c r="Z43" s="584">
        <v>0</v>
      </c>
      <c r="AA43" s="584">
        <v>0</v>
      </c>
      <c r="AB43" s="584">
        <v>0</v>
      </c>
      <c r="AC43" s="584">
        <v>0</v>
      </c>
      <c r="AD43" s="584">
        <v>0</v>
      </c>
      <c r="AE43" s="584">
        <v>0</v>
      </c>
      <c r="AF43" s="584">
        <v>0</v>
      </c>
      <c r="AG43" s="584">
        <v>0</v>
      </c>
      <c r="AH43" s="584">
        <v>0</v>
      </c>
      <c r="AI43" s="584">
        <v>0</v>
      </c>
      <c r="AJ43" s="585">
        <v>0</v>
      </c>
    </row>
    <row r="44" spans="2:36" s="409" customFormat="1" ht="15">
      <c r="B44" s="682"/>
      <c r="C44" s="506">
        <v>2042</v>
      </c>
      <c r="D44" s="520">
        <v>15</v>
      </c>
      <c r="E44" s="549">
        <v>0.06</v>
      </c>
      <c r="F44" s="521">
        <v>0.2</v>
      </c>
      <c r="G44" s="521">
        <v>7.0000000000000007E-2</v>
      </c>
      <c r="H44" s="526">
        <v>0.35</v>
      </c>
      <c r="I44" s="528">
        <v>25</v>
      </c>
      <c r="J44" s="497">
        <v>20</v>
      </c>
      <c r="K44" s="546">
        <v>0.1</v>
      </c>
      <c r="L44" s="498">
        <v>0</v>
      </c>
      <c r="M44" s="498">
        <v>7.0000000000000007E-2</v>
      </c>
      <c r="N44" s="526">
        <v>0.35</v>
      </c>
      <c r="O44" s="536">
        <v>25</v>
      </c>
      <c r="Q44" s="598">
        <v>15</v>
      </c>
      <c r="R44" s="584">
        <v>0</v>
      </c>
      <c r="S44" s="584">
        <v>0</v>
      </c>
      <c r="T44" s="584">
        <v>0</v>
      </c>
      <c r="U44" s="584">
        <v>0</v>
      </c>
      <c r="V44" s="584">
        <v>0</v>
      </c>
      <c r="W44" s="584">
        <v>0</v>
      </c>
      <c r="X44" s="584">
        <v>0</v>
      </c>
      <c r="Y44" s="584">
        <v>0</v>
      </c>
      <c r="Z44" s="584">
        <v>0</v>
      </c>
      <c r="AA44" s="584">
        <v>0</v>
      </c>
      <c r="AB44" s="584">
        <v>0</v>
      </c>
      <c r="AC44" s="584">
        <v>0</v>
      </c>
      <c r="AD44" s="584">
        <v>0</v>
      </c>
      <c r="AE44" s="584">
        <v>0</v>
      </c>
      <c r="AF44" s="584">
        <v>0</v>
      </c>
      <c r="AG44" s="584">
        <v>0</v>
      </c>
      <c r="AH44" s="584">
        <v>0</v>
      </c>
      <c r="AI44" s="584">
        <v>0</v>
      </c>
      <c r="AJ44" s="585">
        <v>0</v>
      </c>
    </row>
    <row r="45" spans="2:36" s="409" customFormat="1" ht="15">
      <c r="B45" s="682"/>
      <c r="C45" s="506">
        <v>2044</v>
      </c>
      <c r="D45" s="520">
        <v>15</v>
      </c>
      <c r="E45" s="549">
        <v>0.06</v>
      </c>
      <c r="F45" s="521">
        <v>0.2</v>
      </c>
      <c r="G45" s="521">
        <v>7.0000000000000007E-2</v>
      </c>
      <c r="H45" s="526">
        <v>0.35</v>
      </c>
      <c r="I45" s="528">
        <v>25</v>
      </c>
      <c r="J45" s="497">
        <v>20</v>
      </c>
      <c r="K45" s="546">
        <v>0.1</v>
      </c>
      <c r="L45" s="498">
        <v>0</v>
      </c>
      <c r="M45" s="498">
        <v>7.0000000000000007E-2</v>
      </c>
      <c r="N45" s="526">
        <v>0.35</v>
      </c>
      <c r="O45" s="536">
        <v>25</v>
      </c>
      <c r="Q45" s="598">
        <v>16</v>
      </c>
      <c r="R45" s="584">
        <v>0</v>
      </c>
      <c r="S45" s="584">
        <v>0</v>
      </c>
      <c r="T45" s="584">
        <v>0</v>
      </c>
      <c r="U45" s="584">
        <v>0</v>
      </c>
      <c r="V45" s="584">
        <v>0</v>
      </c>
      <c r="W45" s="584">
        <v>0</v>
      </c>
      <c r="X45" s="584">
        <v>0</v>
      </c>
      <c r="Y45" s="584">
        <v>0</v>
      </c>
      <c r="Z45" s="584">
        <v>0</v>
      </c>
      <c r="AA45" s="584">
        <v>0</v>
      </c>
      <c r="AB45" s="584">
        <v>0</v>
      </c>
      <c r="AC45" s="584">
        <v>0</v>
      </c>
      <c r="AD45" s="584">
        <v>0</v>
      </c>
      <c r="AE45" s="584">
        <v>0</v>
      </c>
      <c r="AF45" s="584">
        <v>0</v>
      </c>
      <c r="AG45" s="584">
        <v>0</v>
      </c>
      <c r="AH45" s="584">
        <v>0</v>
      </c>
      <c r="AI45" s="584">
        <v>0</v>
      </c>
      <c r="AJ45" s="585">
        <v>0</v>
      </c>
    </row>
    <row r="46" spans="2:36" s="409" customFormat="1" ht="15">
      <c r="B46" s="682"/>
      <c r="C46" s="506">
        <v>2046</v>
      </c>
      <c r="D46" s="520">
        <v>15</v>
      </c>
      <c r="E46" s="549">
        <v>0.06</v>
      </c>
      <c r="F46" s="521">
        <v>0.2</v>
      </c>
      <c r="G46" s="521">
        <v>7.0000000000000007E-2</v>
      </c>
      <c r="H46" s="526">
        <v>0.35</v>
      </c>
      <c r="I46" s="528">
        <v>25</v>
      </c>
      <c r="J46" s="497">
        <v>20</v>
      </c>
      <c r="K46" s="546">
        <v>0.1</v>
      </c>
      <c r="L46" s="498">
        <v>0</v>
      </c>
      <c r="M46" s="498">
        <v>7.0000000000000007E-2</v>
      </c>
      <c r="N46" s="526">
        <v>0.35</v>
      </c>
      <c r="O46" s="536">
        <v>25</v>
      </c>
      <c r="Q46" s="598">
        <v>17</v>
      </c>
      <c r="R46" s="584">
        <v>0</v>
      </c>
      <c r="S46" s="584">
        <v>0</v>
      </c>
      <c r="T46" s="584">
        <v>0</v>
      </c>
      <c r="U46" s="584">
        <v>0</v>
      </c>
      <c r="V46" s="584">
        <v>0</v>
      </c>
      <c r="W46" s="584">
        <v>0</v>
      </c>
      <c r="X46" s="584">
        <v>0</v>
      </c>
      <c r="Y46" s="584">
        <v>0</v>
      </c>
      <c r="Z46" s="584">
        <v>0</v>
      </c>
      <c r="AA46" s="584">
        <v>0</v>
      </c>
      <c r="AB46" s="584">
        <v>0</v>
      </c>
      <c r="AC46" s="584">
        <v>0</v>
      </c>
      <c r="AD46" s="584">
        <v>0</v>
      </c>
      <c r="AE46" s="584">
        <v>0</v>
      </c>
      <c r="AF46" s="584">
        <v>0</v>
      </c>
      <c r="AG46" s="584">
        <v>0</v>
      </c>
      <c r="AH46" s="584">
        <v>0</v>
      </c>
      <c r="AI46" s="584">
        <v>0</v>
      </c>
      <c r="AJ46" s="585">
        <v>0</v>
      </c>
    </row>
    <row r="47" spans="2:36" s="409" customFormat="1" ht="15">
      <c r="B47" s="682"/>
      <c r="C47" s="506">
        <v>2048</v>
      </c>
      <c r="D47" s="520">
        <v>15</v>
      </c>
      <c r="E47" s="549">
        <v>0.06</v>
      </c>
      <c r="F47" s="521">
        <v>0.2</v>
      </c>
      <c r="G47" s="521">
        <v>7.0000000000000007E-2</v>
      </c>
      <c r="H47" s="526">
        <v>0.35</v>
      </c>
      <c r="I47" s="528">
        <v>25</v>
      </c>
      <c r="J47" s="497">
        <v>20</v>
      </c>
      <c r="K47" s="546">
        <v>0.1</v>
      </c>
      <c r="L47" s="498">
        <v>0</v>
      </c>
      <c r="M47" s="498">
        <v>7.0000000000000007E-2</v>
      </c>
      <c r="N47" s="526">
        <v>0.35</v>
      </c>
      <c r="O47" s="536">
        <v>25</v>
      </c>
      <c r="Q47" s="598">
        <v>18</v>
      </c>
      <c r="R47" s="584">
        <v>0</v>
      </c>
      <c r="S47" s="584">
        <v>0</v>
      </c>
      <c r="T47" s="584">
        <v>0</v>
      </c>
      <c r="U47" s="584">
        <v>0</v>
      </c>
      <c r="V47" s="584">
        <v>0</v>
      </c>
      <c r="W47" s="584">
        <v>0</v>
      </c>
      <c r="X47" s="584">
        <v>0</v>
      </c>
      <c r="Y47" s="584">
        <v>0</v>
      </c>
      <c r="Z47" s="584">
        <v>0</v>
      </c>
      <c r="AA47" s="584">
        <v>0</v>
      </c>
      <c r="AB47" s="584">
        <v>0</v>
      </c>
      <c r="AC47" s="584">
        <v>0</v>
      </c>
      <c r="AD47" s="584">
        <v>0</v>
      </c>
      <c r="AE47" s="584">
        <v>0</v>
      </c>
      <c r="AF47" s="584">
        <v>0</v>
      </c>
      <c r="AG47" s="584">
        <v>0</v>
      </c>
      <c r="AH47" s="584">
        <v>0</v>
      </c>
      <c r="AI47" s="584">
        <v>0</v>
      </c>
      <c r="AJ47" s="585">
        <v>0</v>
      </c>
    </row>
    <row r="48" spans="2:36" s="409" customFormat="1" ht="16" thickBot="1">
      <c r="B48" s="683"/>
      <c r="C48" s="508">
        <v>2050</v>
      </c>
      <c r="D48" s="522">
        <v>15</v>
      </c>
      <c r="E48" s="550">
        <v>0.06</v>
      </c>
      <c r="F48" s="523">
        <v>0.2</v>
      </c>
      <c r="G48" s="523">
        <v>7.0000000000000007E-2</v>
      </c>
      <c r="H48" s="527">
        <v>0.35</v>
      </c>
      <c r="I48" s="534">
        <v>25</v>
      </c>
      <c r="J48" s="509">
        <v>20</v>
      </c>
      <c r="K48" s="547">
        <v>0.1</v>
      </c>
      <c r="L48" s="510">
        <v>0</v>
      </c>
      <c r="M48" s="510">
        <v>7.0000000000000007E-2</v>
      </c>
      <c r="N48" s="527">
        <v>0.35</v>
      </c>
      <c r="O48" s="537">
        <v>25</v>
      </c>
      <c r="Q48" s="598">
        <v>19</v>
      </c>
      <c r="R48" s="584">
        <v>0</v>
      </c>
      <c r="S48" s="584">
        <v>0</v>
      </c>
      <c r="T48" s="584">
        <v>0</v>
      </c>
      <c r="U48" s="584">
        <v>0</v>
      </c>
      <c r="V48" s="584">
        <v>0</v>
      </c>
      <c r="W48" s="584">
        <v>0</v>
      </c>
      <c r="X48" s="584">
        <v>0</v>
      </c>
      <c r="Y48" s="584">
        <v>0</v>
      </c>
      <c r="Z48" s="584">
        <v>0</v>
      </c>
      <c r="AA48" s="584">
        <v>0</v>
      </c>
      <c r="AB48" s="584">
        <v>0</v>
      </c>
      <c r="AC48" s="584">
        <v>0</v>
      </c>
      <c r="AD48" s="584">
        <v>0</v>
      </c>
      <c r="AE48" s="584">
        <v>0</v>
      </c>
      <c r="AF48" s="584">
        <v>0</v>
      </c>
      <c r="AG48" s="584">
        <v>0</v>
      </c>
      <c r="AH48" s="584">
        <v>0</v>
      </c>
      <c r="AI48" s="584">
        <v>0</v>
      </c>
      <c r="AJ48" s="585">
        <v>0</v>
      </c>
    </row>
    <row r="49" spans="1:84" s="6" customFormat="1" ht="15" thickBot="1">
      <c r="A49" s="1"/>
      <c r="B49" s="1"/>
      <c r="C49" s="1"/>
      <c r="D49" s="1"/>
      <c r="E49" s="1"/>
      <c r="F49" s="1"/>
      <c r="G49" s="1"/>
      <c r="H49" s="1"/>
      <c r="I49" s="1"/>
      <c r="J49" s="1"/>
      <c r="K49" s="1"/>
      <c r="L49" s="1"/>
      <c r="M49" s="1"/>
      <c r="N49" s="1"/>
      <c r="O49" s="1"/>
      <c r="P49" s="1"/>
      <c r="Q49" s="599">
        <v>20</v>
      </c>
      <c r="R49" s="586">
        <v>0</v>
      </c>
      <c r="S49" s="586">
        <v>0</v>
      </c>
      <c r="T49" s="586">
        <v>0</v>
      </c>
      <c r="U49" s="586">
        <v>0</v>
      </c>
      <c r="V49" s="586">
        <v>0</v>
      </c>
      <c r="W49" s="586">
        <v>0</v>
      </c>
      <c r="X49" s="586">
        <v>0</v>
      </c>
      <c r="Y49" s="586">
        <v>0</v>
      </c>
      <c r="Z49" s="586">
        <v>0</v>
      </c>
      <c r="AA49" s="586">
        <v>0</v>
      </c>
      <c r="AB49" s="586">
        <v>0</v>
      </c>
      <c r="AC49" s="586">
        <v>0</v>
      </c>
      <c r="AD49" s="586">
        <v>0</v>
      </c>
      <c r="AE49" s="586">
        <v>0</v>
      </c>
      <c r="AF49" s="586">
        <v>0</v>
      </c>
      <c r="AG49" s="586">
        <v>0</v>
      </c>
      <c r="AH49" s="586">
        <v>0</v>
      </c>
      <c r="AI49" s="586">
        <v>0</v>
      </c>
      <c r="AJ49" s="587">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00"/>
      <c r="R50" s="601">
        <v>1</v>
      </c>
      <c r="S50" s="601">
        <v>1</v>
      </c>
      <c r="T50" s="601">
        <v>1</v>
      </c>
      <c r="U50" s="601">
        <v>1</v>
      </c>
      <c r="V50" s="601">
        <v>1</v>
      </c>
      <c r="W50" s="601">
        <v>1</v>
      </c>
      <c r="X50" s="601">
        <v>1</v>
      </c>
      <c r="Y50" s="601">
        <v>1</v>
      </c>
      <c r="Z50" s="601">
        <v>1</v>
      </c>
      <c r="AA50" s="601">
        <v>1</v>
      </c>
      <c r="AB50" s="601">
        <v>1</v>
      </c>
      <c r="AC50" s="601">
        <v>1</v>
      </c>
      <c r="AD50" s="601">
        <v>1</v>
      </c>
      <c r="AE50" s="601">
        <v>1</v>
      </c>
      <c r="AF50" s="601">
        <v>1</v>
      </c>
      <c r="AG50" s="601">
        <v>1</v>
      </c>
      <c r="AH50" s="601">
        <v>1</v>
      </c>
      <c r="AI50" s="601">
        <v>1</v>
      </c>
      <c r="AJ50" s="601">
        <v>1</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80" t="s">
        <v>214</v>
      </c>
      <c r="C51" s="684" t="s">
        <v>260</v>
      </c>
      <c r="D51" s="686" t="s">
        <v>355</v>
      </c>
      <c r="E51" s="687"/>
      <c r="F51" s="687"/>
      <c r="G51" s="687"/>
      <c r="H51" s="687"/>
      <c r="I51" s="688"/>
      <c r="J51" s="686" t="s">
        <v>358</v>
      </c>
      <c r="K51" s="687"/>
      <c r="L51" s="687"/>
      <c r="M51" s="687"/>
      <c r="N51" s="687"/>
      <c r="O51" s="688"/>
      <c r="P51" s="1"/>
      <c r="Q51" s="600"/>
      <c r="R51" s="600" t="s">
        <v>372</v>
      </c>
      <c r="S51" s="600"/>
      <c r="T51" s="602"/>
      <c r="U51" s="602"/>
      <c r="V51" s="602"/>
      <c r="W51" s="602"/>
      <c r="X51" s="602"/>
      <c r="Y51" s="602"/>
      <c r="Z51" s="602"/>
      <c r="AA51" s="602"/>
      <c r="AB51" s="602"/>
      <c r="AC51" s="602"/>
      <c r="AD51" s="602"/>
      <c r="AE51" s="602"/>
      <c r="AF51" s="602"/>
      <c r="AG51" s="602"/>
      <c r="AH51" s="602"/>
      <c r="AI51" s="602"/>
      <c r="AJ51" s="602"/>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81"/>
      <c r="C52" s="685"/>
      <c r="D52" s="529" t="s">
        <v>268</v>
      </c>
      <c r="E52" s="530" t="s">
        <v>354</v>
      </c>
      <c r="F52" s="530" t="s">
        <v>269</v>
      </c>
      <c r="G52" s="530" t="s">
        <v>270</v>
      </c>
      <c r="H52" s="531" t="s">
        <v>271</v>
      </c>
      <c r="I52" s="532" t="s">
        <v>359</v>
      </c>
      <c r="J52" s="513" t="s">
        <v>356</v>
      </c>
      <c r="K52" s="514" t="s">
        <v>357</v>
      </c>
      <c r="L52" s="514" t="s">
        <v>269</v>
      </c>
      <c r="M52" s="514" t="s">
        <v>270</v>
      </c>
      <c r="N52" s="524" t="s">
        <v>271</v>
      </c>
      <c r="O52" s="532" t="s">
        <v>359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82"/>
      <c r="C53" s="501">
        <v>2014</v>
      </c>
      <c r="D53" s="518">
        <v>15</v>
      </c>
      <c r="E53" s="548">
        <v>0.06</v>
      </c>
      <c r="F53" s="519">
        <v>0.2</v>
      </c>
      <c r="G53" s="519">
        <v>7.0000000000000007E-2</v>
      </c>
      <c r="H53" s="525">
        <v>0.35</v>
      </c>
      <c r="I53" s="533">
        <v>25</v>
      </c>
      <c r="J53" s="502">
        <v>20</v>
      </c>
      <c r="K53" s="545">
        <v>0.1</v>
      </c>
      <c r="L53" s="503">
        <v>0</v>
      </c>
      <c r="M53" s="503">
        <v>7.0000000000000007E-2</v>
      </c>
      <c r="N53" s="525">
        <v>0.35</v>
      </c>
      <c r="O53" s="535">
        <v>25</v>
      </c>
      <c r="P53" s="1"/>
      <c r="Q53" s="1"/>
      <c r="R53" s="1"/>
      <c r="S53" s="1"/>
      <c r="T53" s="266"/>
      <c r="U53" s="266"/>
      <c r="V53" s="266"/>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82"/>
      <c r="C54" s="506">
        <v>2016</v>
      </c>
      <c r="D54" s="520">
        <v>15</v>
      </c>
      <c r="E54" s="549">
        <v>0.06</v>
      </c>
      <c r="F54" s="521">
        <v>0.2</v>
      </c>
      <c r="G54" s="521">
        <v>7.0000000000000007E-2</v>
      </c>
      <c r="H54" s="526">
        <v>0.35</v>
      </c>
      <c r="I54" s="528">
        <v>25</v>
      </c>
      <c r="J54" s="497">
        <v>20</v>
      </c>
      <c r="K54" s="546">
        <v>0.1</v>
      </c>
      <c r="L54" s="498">
        <v>0</v>
      </c>
      <c r="M54" s="498">
        <v>7.0000000000000007E-2</v>
      </c>
      <c r="N54" s="526">
        <v>0.35</v>
      </c>
      <c r="O54" s="53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82"/>
      <c r="C55" s="506">
        <v>2018</v>
      </c>
      <c r="D55" s="520">
        <v>15</v>
      </c>
      <c r="E55" s="549">
        <v>0.06</v>
      </c>
      <c r="F55" s="521">
        <v>0.2</v>
      </c>
      <c r="G55" s="521">
        <v>7.0000000000000007E-2</v>
      </c>
      <c r="H55" s="526">
        <v>0.35</v>
      </c>
      <c r="I55" s="528">
        <v>25</v>
      </c>
      <c r="J55" s="497">
        <v>20</v>
      </c>
      <c r="K55" s="546">
        <v>0.1</v>
      </c>
      <c r="L55" s="498">
        <v>0</v>
      </c>
      <c r="M55" s="498">
        <v>7.0000000000000007E-2</v>
      </c>
      <c r="N55" s="526">
        <v>0.35</v>
      </c>
      <c r="O55" s="536">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82"/>
      <c r="C56" s="506">
        <v>2020</v>
      </c>
      <c r="D56" s="520">
        <v>15</v>
      </c>
      <c r="E56" s="549">
        <v>0.06</v>
      </c>
      <c r="F56" s="521">
        <v>0.2</v>
      </c>
      <c r="G56" s="521">
        <v>7.0000000000000007E-2</v>
      </c>
      <c r="H56" s="526">
        <v>0.35</v>
      </c>
      <c r="I56" s="528">
        <v>25</v>
      </c>
      <c r="J56" s="497">
        <v>20</v>
      </c>
      <c r="K56" s="546">
        <v>0.1</v>
      </c>
      <c r="L56" s="498">
        <v>0</v>
      </c>
      <c r="M56" s="498">
        <v>7.0000000000000007E-2</v>
      </c>
      <c r="N56" s="526">
        <v>0.35</v>
      </c>
      <c r="O56" s="536">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82"/>
      <c r="C57" s="506">
        <v>2022</v>
      </c>
      <c r="D57" s="520">
        <v>15</v>
      </c>
      <c r="E57" s="549">
        <v>0.06</v>
      </c>
      <c r="F57" s="521">
        <v>0.2</v>
      </c>
      <c r="G57" s="521">
        <v>7.0000000000000007E-2</v>
      </c>
      <c r="H57" s="526">
        <v>0.35</v>
      </c>
      <c r="I57" s="528">
        <v>25</v>
      </c>
      <c r="J57" s="497">
        <v>20</v>
      </c>
      <c r="K57" s="546">
        <v>0.1</v>
      </c>
      <c r="L57" s="498">
        <v>0</v>
      </c>
      <c r="M57" s="498">
        <v>7.0000000000000007E-2</v>
      </c>
      <c r="N57" s="526">
        <v>0.35</v>
      </c>
      <c r="O57" s="536">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82"/>
      <c r="C58" s="506">
        <v>2024</v>
      </c>
      <c r="D58" s="520">
        <v>15</v>
      </c>
      <c r="E58" s="549">
        <v>0.06</v>
      </c>
      <c r="F58" s="521">
        <v>0.2</v>
      </c>
      <c r="G58" s="521">
        <v>7.0000000000000007E-2</v>
      </c>
      <c r="H58" s="526">
        <v>0.35</v>
      </c>
      <c r="I58" s="528">
        <v>25</v>
      </c>
      <c r="J58" s="497">
        <v>20</v>
      </c>
      <c r="K58" s="546">
        <v>0.1</v>
      </c>
      <c r="L58" s="498">
        <v>0</v>
      </c>
      <c r="M58" s="498">
        <v>7.0000000000000007E-2</v>
      </c>
      <c r="N58" s="526">
        <v>0.35</v>
      </c>
      <c r="O58" s="536">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82"/>
      <c r="C59" s="506">
        <v>2026</v>
      </c>
      <c r="D59" s="520">
        <v>15</v>
      </c>
      <c r="E59" s="549">
        <v>0.06</v>
      </c>
      <c r="F59" s="521">
        <v>0.2</v>
      </c>
      <c r="G59" s="521">
        <v>7.0000000000000007E-2</v>
      </c>
      <c r="H59" s="526">
        <v>0.35</v>
      </c>
      <c r="I59" s="528">
        <v>25</v>
      </c>
      <c r="J59" s="497">
        <v>20</v>
      </c>
      <c r="K59" s="546">
        <v>0.1</v>
      </c>
      <c r="L59" s="498">
        <v>0</v>
      </c>
      <c r="M59" s="498">
        <v>7.0000000000000007E-2</v>
      </c>
      <c r="N59" s="526">
        <v>0.35</v>
      </c>
      <c r="O59" s="536">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82"/>
      <c r="C60" s="506">
        <v>2028</v>
      </c>
      <c r="D60" s="520">
        <v>15</v>
      </c>
      <c r="E60" s="549">
        <v>0.06</v>
      </c>
      <c r="F60" s="521">
        <v>0.2</v>
      </c>
      <c r="G60" s="521">
        <v>7.0000000000000007E-2</v>
      </c>
      <c r="H60" s="526">
        <v>0.35</v>
      </c>
      <c r="I60" s="528">
        <v>25</v>
      </c>
      <c r="J60" s="497">
        <v>20</v>
      </c>
      <c r="K60" s="546">
        <v>0.1</v>
      </c>
      <c r="L60" s="498">
        <v>0</v>
      </c>
      <c r="M60" s="498">
        <v>7.0000000000000007E-2</v>
      </c>
      <c r="N60" s="526">
        <v>0.35</v>
      </c>
      <c r="O60" s="536">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82"/>
      <c r="C61" s="506">
        <v>2030</v>
      </c>
      <c r="D61" s="520">
        <v>15</v>
      </c>
      <c r="E61" s="549">
        <v>0.06</v>
      </c>
      <c r="F61" s="521">
        <v>0.2</v>
      </c>
      <c r="G61" s="521">
        <v>7.0000000000000007E-2</v>
      </c>
      <c r="H61" s="526">
        <v>0.35</v>
      </c>
      <c r="I61" s="528">
        <v>25</v>
      </c>
      <c r="J61" s="497">
        <v>20</v>
      </c>
      <c r="K61" s="546">
        <v>0.1</v>
      </c>
      <c r="L61" s="498">
        <v>0</v>
      </c>
      <c r="M61" s="498">
        <v>7.0000000000000007E-2</v>
      </c>
      <c r="N61" s="526">
        <v>0.35</v>
      </c>
      <c r="O61" s="536">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82"/>
      <c r="C62" s="506">
        <v>2032</v>
      </c>
      <c r="D62" s="520">
        <v>15</v>
      </c>
      <c r="E62" s="549">
        <v>0.06</v>
      </c>
      <c r="F62" s="521">
        <v>0.2</v>
      </c>
      <c r="G62" s="521">
        <v>7.0000000000000007E-2</v>
      </c>
      <c r="H62" s="526">
        <v>0.35</v>
      </c>
      <c r="I62" s="528">
        <v>25</v>
      </c>
      <c r="J62" s="497">
        <v>20</v>
      </c>
      <c r="K62" s="546">
        <v>0.1</v>
      </c>
      <c r="L62" s="498">
        <v>0</v>
      </c>
      <c r="M62" s="498">
        <v>7.0000000000000007E-2</v>
      </c>
      <c r="N62" s="526">
        <v>0.35</v>
      </c>
      <c r="O62" s="536">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82"/>
      <c r="C63" s="506">
        <v>2034</v>
      </c>
      <c r="D63" s="520">
        <v>15</v>
      </c>
      <c r="E63" s="549">
        <v>0.06</v>
      </c>
      <c r="F63" s="521">
        <v>0.2</v>
      </c>
      <c r="G63" s="521">
        <v>7.0000000000000007E-2</v>
      </c>
      <c r="H63" s="526">
        <v>0.35</v>
      </c>
      <c r="I63" s="528">
        <v>25</v>
      </c>
      <c r="J63" s="497">
        <v>20</v>
      </c>
      <c r="K63" s="546">
        <v>0.1</v>
      </c>
      <c r="L63" s="498">
        <v>0</v>
      </c>
      <c r="M63" s="498">
        <v>7.0000000000000007E-2</v>
      </c>
      <c r="N63" s="526">
        <v>0.35</v>
      </c>
      <c r="O63" s="536">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82"/>
      <c r="C64" s="506">
        <v>2036</v>
      </c>
      <c r="D64" s="520">
        <v>15</v>
      </c>
      <c r="E64" s="549">
        <v>0.06</v>
      </c>
      <c r="F64" s="521">
        <v>0.2</v>
      </c>
      <c r="G64" s="521">
        <v>7.0000000000000007E-2</v>
      </c>
      <c r="H64" s="526">
        <v>0.35</v>
      </c>
      <c r="I64" s="528">
        <v>25</v>
      </c>
      <c r="J64" s="497">
        <v>20</v>
      </c>
      <c r="K64" s="546">
        <v>0.1</v>
      </c>
      <c r="L64" s="498">
        <v>0</v>
      </c>
      <c r="M64" s="498">
        <v>7.0000000000000007E-2</v>
      </c>
      <c r="N64" s="526">
        <v>0.35</v>
      </c>
      <c r="O64" s="536">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82"/>
      <c r="C65" s="506">
        <v>2038</v>
      </c>
      <c r="D65" s="520">
        <v>15</v>
      </c>
      <c r="E65" s="549">
        <v>0.06</v>
      </c>
      <c r="F65" s="521">
        <v>0.2</v>
      </c>
      <c r="G65" s="521">
        <v>7.0000000000000007E-2</v>
      </c>
      <c r="H65" s="526">
        <v>0.35</v>
      </c>
      <c r="I65" s="528">
        <v>25</v>
      </c>
      <c r="J65" s="497">
        <v>20</v>
      </c>
      <c r="K65" s="546">
        <v>0.1</v>
      </c>
      <c r="L65" s="498">
        <v>0</v>
      </c>
      <c r="M65" s="498">
        <v>7.0000000000000007E-2</v>
      </c>
      <c r="N65" s="526">
        <v>0.35</v>
      </c>
      <c r="O65" s="536">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82"/>
      <c r="C66" s="506">
        <v>2040</v>
      </c>
      <c r="D66" s="520">
        <v>15</v>
      </c>
      <c r="E66" s="549">
        <v>0.06</v>
      </c>
      <c r="F66" s="521">
        <v>0.2</v>
      </c>
      <c r="G66" s="521">
        <v>7.0000000000000007E-2</v>
      </c>
      <c r="H66" s="526">
        <v>0.35</v>
      </c>
      <c r="I66" s="528">
        <v>25</v>
      </c>
      <c r="J66" s="497">
        <v>20</v>
      </c>
      <c r="K66" s="546">
        <v>0.1</v>
      </c>
      <c r="L66" s="498">
        <v>0</v>
      </c>
      <c r="M66" s="498">
        <v>7.0000000000000007E-2</v>
      </c>
      <c r="N66" s="526">
        <v>0.35</v>
      </c>
      <c r="O66" s="536">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82"/>
      <c r="C67" s="506">
        <v>2042</v>
      </c>
      <c r="D67" s="520">
        <v>15</v>
      </c>
      <c r="E67" s="549">
        <v>0.06</v>
      </c>
      <c r="F67" s="521">
        <v>0.2</v>
      </c>
      <c r="G67" s="521">
        <v>7.0000000000000007E-2</v>
      </c>
      <c r="H67" s="526">
        <v>0.35</v>
      </c>
      <c r="I67" s="528">
        <v>25</v>
      </c>
      <c r="J67" s="497">
        <v>20</v>
      </c>
      <c r="K67" s="546">
        <v>0.1</v>
      </c>
      <c r="L67" s="498">
        <v>0</v>
      </c>
      <c r="M67" s="498">
        <v>7.0000000000000007E-2</v>
      </c>
      <c r="N67" s="526">
        <v>0.35</v>
      </c>
      <c r="O67" s="536">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82"/>
      <c r="C68" s="506">
        <v>2044</v>
      </c>
      <c r="D68" s="520">
        <v>15</v>
      </c>
      <c r="E68" s="549">
        <v>0.06</v>
      </c>
      <c r="F68" s="521">
        <v>0.2</v>
      </c>
      <c r="G68" s="521">
        <v>7.0000000000000007E-2</v>
      </c>
      <c r="H68" s="526">
        <v>0.35</v>
      </c>
      <c r="I68" s="528">
        <v>25</v>
      </c>
      <c r="J68" s="497">
        <v>20</v>
      </c>
      <c r="K68" s="546">
        <v>0.1</v>
      </c>
      <c r="L68" s="498">
        <v>0</v>
      </c>
      <c r="M68" s="498">
        <v>7.0000000000000007E-2</v>
      </c>
      <c r="N68" s="526">
        <v>0.35</v>
      </c>
      <c r="O68" s="536">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82"/>
      <c r="C69" s="506">
        <v>2046</v>
      </c>
      <c r="D69" s="520">
        <v>15</v>
      </c>
      <c r="E69" s="549">
        <v>0.06</v>
      </c>
      <c r="F69" s="521">
        <v>0.2</v>
      </c>
      <c r="G69" s="521">
        <v>7.0000000000000007E-2</v>
      </c>
      <c r="H69" s="526">
        <v>0.35</v>
      </c>
      <c r="I69" s="528">
        <v>25</v>
      </c>
      <c r="J69" s="497">
        <v>20</v>
      </c>
      <c r="K69" s="546">
        <v>0.1</v>
      </c>
      <c r="L69" s="498">
        <v>0</v>
      </c>
      <c r="M69" s="498">
        <v>7.0000000000000007E-2</v>
      </c>
      <c r="N69" s="526">
        <v>0.35</v>
      </c>
      <c r="O69" s="536">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82"/>
      <c r="C70" s="506">
        <v>2048</v>
      </c>
      <c r="D70" s="520">
        <v>15</v>
      </c>
      <c r="E70" s="549">
        <v>0.06</v>
      </c>
      <c r="F70" s="521">
        <v>0.2</v>
      </c>
      <c r="G70" s="521">
        <v>7.0000000000000007E-2</v>
      </c>
      <c r="H70" s="526">
        <v>0.35</v>
      </c>
      <c r="I70" s="528">
        <v>25</v>
      </c>
      <c r="J70" s="497">
        <v>20</v>
      </c>
      <c r="K70" s="546">
        <v>0.1</v>
      </c>
      <c r="L70" s="498">
        <v>0</v>
      </c>
      <c r="M70" s="498">
        <v>7.0000000000000007E-2</v>
      </c>
      <c r="N70" s="526">
        <v>0.35</v>
      </c>
      <c r="O70" s="536">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83"/>
      <c r="C71" s="508">
        <v>2050</v>
      </c>
      <c r="D71" s="522">
        <v>15</v>
      </c>
      <c r="E71" s="550">
        <v>0.06</v>
      </c>
      <c r="F71" s="523">
        <v>0.2</v>
      </c>
      <c r="G71" s="523">
        <v>7.0000000000000007E-2</v>
      </c>
      <c r="H71" s="527">
        <v>0.35</v>
      </c>
      <c r="I71" s="534">
        <v>25</v>
      </c>
      <c r="J71" s="509">
        <v>20</v>
      </c>
      <c r="K71" s="547">
        <v>0.1</v>
      </c>
      <c r="L71" s="510">
        <v>0</v>
      </c>
      <c r="M71" s="510">
        <v>7.0000000000000007E-2</v>
      </c>
      <c r="N71" s="527">
        <v>0.35</v>
      </c>
      <c r="O71" s="537">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396" t="b">
        <v>0</v>
      </c>
      <c r="D7" s="397" t="b">
        <v>0</v>
      </c>
      <c r="E7" s="396" t="b">
        <v>0</v>
      </c>
      <c r="F7" s="398" t="b">
        <v>1</v>
      </c>
      <c r="G7" s="398" t="b">
        <v>1</v>
      </c>
      <c r="H7" s="398" t="b">
        <v>1</v>
      </c>
      <c r="I7" s="398" t="b">
        <v>1</v>
      </c>
      <c r="J7" s="398" t="b">
        <v>1</v>
      </c>
      <c r="K7" s="399" t="b">
        <v>1</v>
      </c>
      <c r="L7" s="399" t="b">
        <v>1</v>
      </c>
      <c r="M7" s="399" t="b">
        <v>1</v>
      </c>
      <c r="N7" s="399" t="b">
        <v>1</v>
      </c>
      <c r="O7" s="399" t="b">
        <v>1</v>
      </c>
      <c r="P7" s="399" t="b">
        <v>1</v>
      </c>
      <c r="Q7" s="399" t="b">
        <v>1</v>
      </c>
      <c r="R7" s="399" t="b">
        <v>1</v>
      </c>
      <c r="S7" s="399" t="b">
        <v>1</v>
      </c>
      <c r="T7" s="399" t="b">
        <v>1</v>
      </c>
      <c r="U7" s="40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396" t="b">
        <v>0</v>
      </c>
      <c r="D8" s="397" t="b">
        <v>0</v>
      </c>
      <c r="E8" s="396" t="b">
        <v>0</v>
      </c>
      <c r="F8" s="398" t="b">
        <v>1</v>
      </c>
      <c r="G8" s="398" t="b">
        <v>1</v>
      </c>
      <c r="H8" s="398" t="b">
        <v>1</v>
      </c>
      <c r="I8" s="398" t="b">
        <v>1</v>
      </c>
      <c r="J8" s="398" t="b">
        <v>1</v>
      </c>
      <c r="K8" s="399" t="b">
        <v>1</v>
      </c>
      <c r="L8" s="399" t="b">
        <v>1</v>
      </c>
      <c r="M8" s="399" t="b">
        <v>1</v>
      </c>
      <c r="N8" s="399" t="b">
        <v>1</v>
      </c>
      <c r="O8" s="399" t="b">
        <v>1</v>
      </c>
      <c r="P8" s="399" t="b">
        <v>1</v>
      </c>
      <c r="Q8" s="399" t="b">
        <v>1</v>
      </c>
      <c r="R8" s="399" t="b">
        <v>1</v>
      </c>
      <c r="S8" s="399" t="b">
        <v>1</v>
      </c>
      <c r="T8" s="399" t="b">
        <v>1</v>
      </c>
      <c r="U8" s="40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396" t="b">
        <v>1</v>
      </c>
      <c r="D9" s="397" t="b">
        <v>1</v>
      </c>
      <c r="E9" s="396" t="b">
        <v>1</v>
      </c>
      <c r="F9" s="398" t="b">
        <v>1</v>
      </c>
      <c r="G9" s="398" t="b">
        <v>1</v>
      </c>
      <c r="H9" s="398" t="b">
        <v>1</v>
      </c>
      <c r="I9" s="398" t="b">
        <v>1</v>
      </c>
      <c r="J9" s="398" t="b">
        <v>1</v>
      </c>
      <c r="K9" s="399" t="b">
        <v>1</v>
      </c>
      <c r="L9" s="399" t="b">
        <v>1</v>
      </c>
      <c r="M9" s="401" t="b">
        <v>1</v>
      </c>
      <c r="N9" s="399" t="b">
        <v>1</v>
      </c>
      <c r="O9" s="399" t="b">
        <v>1</v>
      </c>
      <c r="P9" s="399" t="b">
        <v>1</v>
      </c>
      <c r="Q9" s="399" t="b">
        <v>1</v>
      </c>
      <c r="R9" s="399" t="b">
        <v>1</v>
      </c>
      <c r="S9" s="399" t="b">
        <v>1</v>
      </c>
      <c r="T9" s="399" t="b">
        <v>1</v>
      </c>
      <c r="U9" s="40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396" t="b">
        <v>1</v>
      </c>
      <c r="D10" s="397" t="b">
        <v>1</v>
      </c>
      <c r="E10" s="396" t="b">
        <v>1</v>
      </c>
      <c r="F10" s="398" t="b">
        <v>1</v>
      </c>
      <c r="G10" s="398" t="b">
        <v>1</v>
      </c>
      <c r="H10" s="398" t="b">
        <v>1</v>
      </c>
      <c r="I10" s="398" t="b">
        <v>1</v>
      </c>
      <c r="J10" s="398" t="b">
        <v>1</v>
      </c>
      <c r="K10" s="399" t="b">
        <v>1</v>
      </c>
      <c r="L10" s="399" t="b">
        <v>1</v>
      </c>
      <c r="M10" s="399" t="b">
        <v>1</v>
      </c>
      <c r="N10" s="399" t="b">
        <v>1</v>
      </c>
      <c r="O10" s="399" t="b">
        <v>1</v>
      </c>
      <c r="P10" s="399" t="b">
        <v>1</v>
      </c>
      <c r="Q10" s="399" t="b">
        <v>1</v>
      </c>
      <c r="R10" s="399" t="b">
        <v>1</v>
      </c>
      <c r="S10" s="399" t="b">
        <v>1</v>
      </c>
      <c r="T10" s="399" t="b">
        <v>1</v>
      </c>
      <c r="U10" s="40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396" t="b">
        <v>1</v>
      </c>
      <c r="D11" s="397" t="b">
        <v>1</v>
      </c>
      <c r="E11" s="396" t="b">
        <v>1</v>
      </c>
      <c r="F11" s="398" t="b">
        <v>1</v>
      </c>
      <c r="G11" s="398" t="b">
        <v>1</v>
      </c>
      <c r="H11" s="398" t="b">
        <v>1</v>
      </c>
      <c r="I11" s="398" t="b">
        <v>1</v>
      </c>
      <c r="J11" s="398" t="b">
        <v>1</v>
      </c>
      <c r="K11" s="399" t="b">
        <v>1</v>
      </c>
      <c r="L11" s="399" t="b">
        <v>1</v>
      </c>
      <c r="M11" s="399" t="b">
        <v>1</v>
      </c>
      <c r="N11" s="399" t="b">
        <v>1</v>
      </c>
      <c r="O11" s="399" t="b">
        <v>1</v>
      </c>
      <c r="P11" s="399" t="b">
        <v>1</v>
      </c>
      <c r="Q11" s="399" t="b">
        <v>1</v>
      </c>
      <c r="R11" s="399" t="b">
        <v>1</v>
      </c>
      <c r="S11" s="399" t="b">
        <v>1</v>
      </c>
      <c r="T11" s="399" t="b">
        <v>1</v>
      </c>
      <c r="U11" s="40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396" t="b">
        <v>1</v>
      </c>
      <c r="D12" s="397" t="b">
        <v>1</v>
      </c>
      <c r="E12" s="396" t="b">
        <v>1</v>
      </c>
      <c r="F12" s="398" t="b">
        <v>1</v>
      </c>
      <c r="G12" s="398" t="b">
        <v>1</v>
      </c>
      <c r="H12" s="398" t="b">
        <v>1</v>
      </c>
      <c r="I12" s="398" t="b">
        <v>1</v>
      </c>
      <c r="J12" s="398" t="b">
        <v>1</v>
      </c>
      <c r="K12" s="399" t="b">
        <v>1</v>
      </c>
      <c r="L12" s="399" t="b">
        <v>1</v>
      </c>
      <c r="M12" s="399" t="b">
        <v>1</v>
      </c>
      <c r="N12" s="399" t="b">
        <v>1</v>
      </c>
      <c r="O12" s="399" t="b">
        <v>1</v>
      </c>
      <c r="P12" s="399" t="b">
        <v>1</v>
      </c>
      <c r="Q12" s="399" t="b">
        <v>1</v>
      </c>
      <c r="R12" s="399" t="b">
        <v>1</v>
      </c>
      <c r="S12" s="399" t="b">
        <v>1</v>
      </c>
      <c r="T12" s="399" t="b">
        <v>1</v>
      </c>
      <c r="U12" s="40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396" t="b">
        <v>1</v>
      </c>
      <c r="D13" s="397" t="b">
        <v>1</v>
      </c>
      <c r="E13" s="396" t="b">
        <v>1</v>
      </c>
      <c r="F13" s="398" t="b">
        <v>1</v>
      </c>
      <c r="G13" s="398" t="b">
        <v>1</v>
      </c>
      <c r="H13" s="398" t="b">
        <v>1</v>
      </c>
      <c r="I13" s="398" t="b">
        <v>1</v>
      </c>
      <c r="J13" s="398" t="b">
        <v>1</v>
      </c>
      <c r="K13" s="399" t="b">
        <v>1</v>
      </c>
      <c r="L13" s="399" t="b">
        <v>1</v>
      </c>
      <c r="M13" s="399" t="b">
        <v>1</v>
      </c>
      <c r="N13" s="399" t="b">
        <v>1</v>
      </c>
      <c r="O13" s="399" t="b">
        <v>1</v>
      </c>
      <c r="P13" s="399" t="b">
        <v>1</v>
      </c>
      <c r="Q13" s="399" t="b">
        <v>1</v>
      </c>
      <c r="R13" s="399" t="b">
        <v>1</v>
      </c>
      <c r="S13" s="399" t="b">
        <v>1</v>
      </c>
      <c r="T13" s="399" t="b">
        <v>1</v>
      </c>
      <c r="U13" s="40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396" t="b">
        <v>1</v>
      </c>
      <c r="D14" s="397" t="b">
        <v>1</v>
      </c>
      <c r="E14" s="396" t="b">
        <v>1</v>
      </c>
      <c r="F14" s="398" t="b">
        <v>1</v>
      </c>
      <c r="G14" s="398" t="b">
        <v>1</v>
      </c>
      <c r="H14" s="398" t="b">
        <v>1</v>
      </c>
      <c r="I14" s="398" t="b">
        <v>1</v>
      </c>
      <c r="J14" s="398" t="b">
        <v>1</v>
      </c>
      <c r="K14" s="399" t="b">
        <v>1</v>
      </c>
      <c r="L14" s="399" t="b">
        <v>1</v>
      </c>
      <c r="M14" s="399" t="b">
        <v>1</v>
      </c>
      <c r="N14" s="399" t="b">
        <v>1</v>
      </c>
      <c r="O14" s="399" t="b">
        <v>1</v>
      </c>
      <c r="P14" s="399" t="b">
        <v>1</v>
      </c>
      <c r="Q14" s="399" t="b">
        <v>1</v>
      </c>
      <c r="R14" s="399" t="b">
        <v>1</v>
      </c>
      <c r="S14" s="399" t="b">
        <v>1</v>
      </c>
      <c r="T14" s="399" t="b">
        <v>1</v>
      </c>
      <c r="U14" s="40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396" t="b">
        <v>0</v>
      </c>
      <c r="D15" s="397" t="b">
        <v>0</v>
      </c>
      <c r="E15" s="396" t="b">
        <v>0</v>
      </c>
      <c r="F15" s="402" t="b">
        <v>1</v>
      </c>
      <c r="G15" s="402" t="b">
        <v>1</v>
      </c>
      <c r="H15" s="402" t="b">
        <v>1</v>
      </c>
      <c r="I15" s="402" t="b">
        <v>1</v>
      </c>
      <c r="J15" s="402" t="b">
        <v>1</v>
      </c>
      <c r="K15" s="403" t="b">
        <v>1</v>
      </c>
      <c r="L15" s="403" t="b">
        <v>1</v>
      </c>
      <c r="M15" s="403" t="b">
        <v>1</v>
      </c>
      <c r="N15" s="403" t="b">
        <v>1</v>
      </c>
      <c r="O15" s="403" t="b">
        <v>1</v>
      </c>
      <c r="P15" s="403" t="b">
        <v>1</v>
      </c>
      <c r="Q15" s="403" t="b">
        <v>1</v>
      </c>
      <c r="R15" s="403" t="b">
        <v>1</v>
      </c>
      <c r="S15" s="403" t="b">
        <v>1</v>
      </c>
      <c r="T15" s="403" t="b">
        <v>1</v>
      </c>
      <c r="U15" s="40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396" t="b">
        <v>0</v>
      </c>
      <c r="D16" s="397" t="b">
        <v>0</v>
      </c>
      <c r="E16" s="396" t="b">
        <v>0</v>
      </c>
      <c r="F16" s="402" t="b">
        <v>1</v>
      </c>
      <c r="G16" s="402" t="b">
        <v>1</v>
      </c>
      <c r="H16" s="402" t="b">
        <v>1</v>
      </c>
      <c r="I16" s="402" t="b">
        <v>1</v>
      </c>
      <c r="J16" s="402" t="b">
        <v>1</v>
      </c>
      <c r="K16" s="403" t="b">
        <v>1</v>
      </c>
      <c r="L16" s="403" t="b">
        <v>1</v>
      </c>
      <c r="M16" s="403" t="b">
        <v>1</v>
      </c>
      <c r="N16" s="403" t="b">
        <v>1</v>
      </c>
      <c r="O16" s="403" t="b">
        <v>1</v>
      </c>
      <c r="P16" s="403" t="b">
        <v>1</v>
      </c>
      <c r="Q16" s="403" t="b">
        <v>1</v>
      </c>
      <c r="R16" s="403" t="b">
        <v>1</v>
      </c>
      <c r="S16" s="403" t="b">
        <v>1</v>
      </c>
      <c r="T16" s="403" t="b">
        <v>1</v>
      </c>
      <c r="U16" s="40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396" t="b">
        <v>0</v>
      </c>
      <c r="D17" s="397" t="b">
        <v>0</v>
      </c>
      <c r="E17" s="396" t="b">
        <v>0</v>
      </c>
      <c r="F17" s="402" t="b">
        <v>1</v>
      </c>
      <c r="G17" s="402" t="b">
        <v>1</v>
      </c>
      <c r="H17" s="402" t="b">
        <v>1</v>
      </c>
      <c r="I17" s="402" t="b">
        <v>1</v>
      </c>
      <c r="J17" s="402" t="b">
        <v>1</v>
      </c>
      <c r="K17" s="403" t="b">
        <v>1</v>
      </c>
      <c r="L17" s="403" t="b">
        <v>1</v>
      </c>
      <c r="M17" s="403" t="b">
        <v>1</v>
      </c>
      <c r="N17" s="403" t="b">
        <v>1</v>
      </c>
      <c r="O17" s="403" t="b">
        <v>1</v>
      </c>
      <c r="P17" s="403" t="b">
        <v>1</v>
      </c>
      <c r="Q17" s="403" t="b">
        <v>1</v>
      </c>
      <c r="R17" s="403" t="b">
        <v>1</v>
      </c>
      <c r="S17" s="403" t="b">
        <v>1</v>
      </c>
      <c r="T17" s="403" t="b">
        <v>1</v>
      </c>
      <c r="U17" s="40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396" t="b">
        <v>0</v>
      </c>
      <c r="D18" s="397" t="b">
        <v>0</v>
      </c>
      <c r="E18" s="396" t="b">
        <v>0</v>
      </c>
      <c r="F18" s="403" t="b">
        <v>1</v>
      </c>
      <c r="G18" s="403" t="b">
        <v>1</v>
      </c>
      <c r="H18" s="403" t="b">
        <v>1</v>
      </c>
      <c r="I18" s="403" t="b">
        <v>1</v>
      </c>
      <c r="J18" s="403" t="b">
        <v>1</v>
      </c>
      <c r="K18" s="403" t="b">
        <v>1</v>
      </c>
      <c r="L18" s="403" t="b">
        <v>1</v>
      </c>
      <c r="M18" s="403" t="b">
        <v>1</v>
      </c>
      <c r="N18" s="403" t="b">
        <v>1</v>
      </c>
      <c r="O18" s="403" t="b">
        <v>1</v>
      </c>
      <c r="P18" s="403" t="b">
        <v>1</v>
      </c>
      <c r="Q18" s="403" t="b">
        <v>1</v>
      </c>
      <c r="R18" s="403" t="b">
        <v>1</v>
      </c>
      <c r="S18" s="403" t="b">
        <v>1</v>
      </c>
      <c r="T18" s="403" t="b">
        <v>1</v>
      </c>
      <c r="U18" s="40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396" t="b">
        <v>1</v>
      </c>
      <c r="D19" s="397" t="b">
        <v>1</v>
      </c>
      <c r="E19" s="396" t="b">
        <v>1</v>
      </c>
      <c r="F19" s="403" t="b">
        <v>1</v>
      </c>
      <c r="G19" s="403" t="b">
        <v>1</v>
      </c>
      <c r="H19" s="403" t="b">
        <v>1</v>
      </c>
      <c r="I19" s="403" t="b">
        <v>1</v>
      </c>
      <c r="J19" s="403" t="b">
        <v>1</v>
      </c>
      <c r="K19" s="403" t="b">
        <v>1</v>
      </c>
      <c r="L19" s="403" t="b">
        <v>1</v>
      </c>
      <c r="M19" s="403" t="b">
        <v>1</v>
      </c>
      <c r="N19" s="403" t="b">
        <v>1</v>
      </c>
      <c r="O19" s="403" t="b">
        <v>1</v>
      </c>
      <c r="P19" s="403" t="b">
        <v>1</v>
      </c>
      <c r="Q19" s="403" t="b">
        <v>1</v>
      </c>
      <c r="R19" s="403" t="b">
        <v>1</v>
      </c>
      <c r="S19" s="403" t="b">
        <v>1</v>
      </c>
      <c r="T19" s="403" t="b">
        <v>1</v>
      </c>
      <c r="U19" s="40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396" t="b">
        <v>0</v>
      </c>
      <c r="D20" s="397" t="b">
        <v>0</v>
      </c>
      <c r="E20" s="396" t="b">
        <v>0</v>
      </c>
      <c r="F20" s="403" t="b">
        <v>1</v>
      </c>
      <c r="G20" s="403" t="b">
        <v>1</v>
      </c>
      <c r="H20" s="403" t="b">
        <v>1</v>
      </c>
      <c r="I20" s="403" t="b">
        <v>1</v>
      </c>
      <c r="J20" s="403" t="b">
        <v>1</v>
      </c>
      <c r="K20" s="403" t="b">
        <v>1</v>
      </c>
      <c r="L20" s="403" t="b">
        <v>1</v>
      </c>
      <c r="M20" s="403" t="b">
        <v>1</v>
      </c>
      <c r="N20" s="403" t="b">
        <v>1</v>
      </c>
      <c r="O20" s="403" t="b">
        <v>1</v>
      </c>
      <c r="P20" s="403" t="b">
        <v>1</v>
      </c>
      <c r="Q20" s="403" t="b">
        <v>1</v>
      </c>
      <c r="R20" s="403" t="b">
        <v>1</v>
      </c>
      <c r="S20" s="403" t="b">
        <v>1</v>
      </c>
      <c r="T20" s="403" t="b">
        <v>1</v>
      </c>
      <c r="U20" s="40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396" t="b">
        <v>0</v>
      </c>
      <c r="D21" s="397" t="b">
        <v>0</v>
      </c>
      <c r="E21" s="396" t="b">
        <v>0</v>
      </c>
      <c r="F21" s="403" t="b">
        <v>1</v>
      </c>
      <c r="G21" s="403" t="b">
        <v>1</v>
      </c>
      <c r="H21" s="403" t="b">
        <v>1</v>
      </c>
      <c r="I21" s="403" t="b">
        <v>1</v>
      </c>
      <c r="J21" s="403" t="b">
        <v>1</v>
      </c>
      <c r="K21" s="403" t="b">
        <v>1</v>
      </c>
      <c r="L21" s="403" t="b">
        <v>1</v>
      </c>
      <c r="M21" s="403" t="b">
        <v>1</v>
      </c>
      <c r="N21" s="403" t="b">
        <v>1</v>
      </c>
      <c r="O21" s="403" t="b">
        <v>1</v>
      </c>
      <c r="P21" s="403" t="b">
        <v>1</v>
      </c>
      <c r="Q21" s="403" t="b">
        <v>1</v>
      </c>
      <c r="R21" s="403" t="b">
        <v>1</v>
      </c>
      <c r="S21" s="403" t="b">
        <v>1</v>
      </c>
      <c r="T21" s="403" t="b">
        <v>1</v>
      </c>
      <c r="U21" s="40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396" t="b">
        <v>0</v>
      </c>
      <c r="D22" s="397" t="b">
        <v>0</v>
      </c>
      <c r="E22" s="396" t="b">
        <v>0</v>
      </c>
      <c r="F22" s="403" t="b">
        <v>1</v>
      </c>
      <c r="G22" s="403" t="b">
        <v>1</v>
      </c>
      <c r="H22" s="403" t="b">
        <v>1</v>
      </c>
      <c r="I22" s="403" t="b">
        <v>1</v>
      </c>
      <c r="J22" s="403" t="b">
        <v>1</v>
      </c>
      <c r="K22" s="403" t="b">
        <v>1</v>
      </c>
      <c r="L22" s="403" t="b">
        <v>1</v>
      </c>
      <c r="M22" s="403" t="b">
        <v>1</v>
      </c>
      <c r="N22" s="403" t="b">
        <v>1</v>
      </c>
      <c r="O22" s="403" t="b">
        <v>1</v>
      </c>
      <c r="P22" s="403" t="b">
        <v>1</v>
      </c>
      <c r="Q22" s="403" t="b">
        <v>1</v>
      </c>
      <c r="R22" s="403" t="b">
        <v>1</v>
      </c>
      <c r="S22" s="403" t="b">
        <v>1</v>
      </c>
      <c r="T22" s="403" t="b">
        <v>1</v>
      </c>
      <c r="U22" s="40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396" t="b">
        <v>0</v>
      </c>
      <c r="D23" s="397" t="b">
        <v>0</v>
      </c>
      <c r="E23" s="396" t="b">
        <v>0</v>
      </c>
      <c r="F23" s="403" t="b">
        <v>1</v>
      </c>
      <c r="G23" s="403" t="b">
        <v>1</v>
      </c>
      <c r="H23" s="403" t="b">
        <v>1</v>
      </c>
      <c r="I23" s="403" t="b">
        <v>1</v>
      </c>
      <c r="J23" s="403" t="b">
        <v>1</v>
      </c>
      <c r="K23" s="403" t="b">
        <v>1</v>
      </c>
      <c r="L23" s="403" t="b">
        <v>1</v>
      </c>
      <c r="M23" s="403" t="b">
        <v>1</v>
      </c>
      <c r="N23" s="403" t="b">
        <v>1</v>
      </c>
      <c r="O23" s="403" t="b">
        <v>1</v>
      </c>
      <c r="P23" s="403" t="b">
        <v>1</v>
      </c>
      <c r="Q23" s="403" t="b">
        <v>1</v>
      </c>
      <c r="R23" s="403" t="b">
        <v>1</v>
      </c>
      <c r="S23" s="403" t="b">
        <v>1</v>
      </c>
      <c r="T23" s="403" t="b">
        <v>1</v>
      </c>
      <c r="U23" s="40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396" t="b">
        <v>1</v>
      </c>
      <c r="D24" s="397" t="b">
        <v>1</v>
      </c>
      <c r="E24" s="396" t="b">
        <v>1</v>
      </c>
      <c r="F24" s="403" t="b">
        <v>1</v>
      </c>
      <c r="G24" s="403" t="b">
        <v>1</v>
      </c>
      <c r="H24" s="403" t="b">
        <v>1</v>
      </c>
      <c r="I24" s="403" t="b">
        <v>1</v>
      </c>
      <c r="J24" s="403" t="b">
        <v>1</v>
      </c>
      <c r="K24" s="403" t="b">
        <v>1</v>
      </c>
      <c r="L24" s="403" t="b">
        <v>1</v>
      </c>
      <c r="M24" s="403" t="b">
        <v>1</v>
      </c>
      <c r="N24" s="403" t="b">
        <v>1</v>
      </c>
      <c r="O24" s="403" t="b">
        <v>1</v>
      </c>
      <c r="P24" s="403" t="b">
        <v>1</v>
      </c>
      <c r="Q24" s="403" t="b">
        <v>1</v>
      </c>
      <c r="R24" s="403" t="b">
        <v>1</v>
      </c>
      <c r="S24" s="403" t="b">
        <v>1</v>
      </c>
      <c r="T24" s="403" t="b">
        <v>1</v>
      </c>
      <c r="U24" s="40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396" t="b">
        <v>1</v>
      </c>
      <c r="D25" s="397" t="b">
        <v>1</v>
      </c>
      <c r="E25" s="396" t="b">
        <v>1</v>
      </c>
      <c r="F25" s="403" t="b">
        <v>1</v>
      </c>
      <c r="G25" s="403" t="b">
        <v>1</v>
      </c>
      <c r="H25" s="403" t="b">
        <v>1</v>
      </c>
      <c r="I25" s="403" t="b">
        <v>1</v>
      </c>
      <c r="J25" s="403" t="b">
        <v>1</v>
      </c>
      <c r="K25" s="403" t="b">
        <v>1</v>
      </c>
      <c r="L25" s="403" t="b">
        <v>1</v>
      </c>
      <c r="M25" s="403" t="b">
        <v>1</v>
      </c>
      <c r="N25" s="403" t="b">
        <v>1</v>
      </c>
      <c r="O25" s="403" t="b">
        <v>1</v>
      </c>
      <c r="P25" s="403" t="b">
        <v>1</v>
      </c>
      <c r="Q25" s="403" t="b">
        <v>1</v>
      </c>
      <c r="R25" s="403" t="b">
        <v>1</v>
      </c>
      <c r="S25" s="403" t="b">
        <v>1</v>
      </c>
      <c r="T25" s="403" t="b">
        <v>1</v>
      </c>
      <c r="U25" s="40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396" t="b">
        <v>0</v>
      </c>
      <c r="D26" s="397" t="b">
        <v>0</v>
      </c>
      <c r="E26" s="396" t="b">
        <v>0</v>
      </c>
      <c r="F26" s="403" t="b">
        <v>1</v>
      </c>
      <c r="G26" s="403" t="b">
        <v>1</v>
      </c>
      <c r="H26" s="403" t="b">
        <v>1</v>
      </c>
      <c r="I26" s="403" t="b">
        <v>1</v>
      </c>
      <c r="J26" s="403" t="b">
        <v>1</v>
      </c>
      <c r="K26" s="403" t="b">
        <v>1</v>
      </c>
      <c r="L26" s="403" t="b">
        <v>1</v>
      </c>
      <c r="M26" s="403" t="b">
        <v>1</v>
      </c>
      <c r="N26" s="403" t="b">
        <v>1</v>
      </c>
      <c r="O26" s="403" t="b">
        <v>1</v>
      </c>
      <c r="P26" s="403" t="b">
        <v>1</v>
      </c>
      <c r="Q26" s="403" t="b">
        <v>1</v>
      </c>
      <c r="R26" s="403" t="b">
        <v>1</v>
      </c>
      <c r="S26" s="403" t="b">
        <v>1</v>
      </c>
      <c r="T26" s="403" t="b">
        <v>1</v>
      </c>
      <c r="U26" s="40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396" t="b">
        <v>1</v>
      </c>
      <c r="D27" s="397" t="b">
        <v>1</v>
      </c>
      <c r="E27" s="396" t="b">
        <v>1</v>
      </c>
      <c r="F27" s="403" t="b">
        <v>1</v>
      </c>
      <c r="G27" s="403" t="b">
        <v>1</v>
      </c>
      <c r="H27" s="403" t="b">
        <v>1</v>
      </c>
      <c r="I27" s="403" t="b">
        <v>1</v>
      </c>
      <c r="J27" s="403" t="b">
        <v>1</v>
      </c>
      <c r="K27" s="403" t="b">
        <v>1</v>
      </c>
      <c r="L27" s="403" t="b">
        <v>1</v>
      </c>
      <c r="M27" s="403" t="b">
        <v>1</v>
      </c>
      <c r="N27" s="403" t="b">
        <v>1</v>
      </c>
      <c r="O27" s="403" t="b">
        <v>1</v>
      </c>
      <c r="P27" s="403" t="b">
        <v>1</v>
      </c>
      <c r="Q27" s="403" t="b">
        <v>1</v>
      </c>
      <c r="R27" s="403" t="b">
        <v>1</v>
      </c>
      <c r="S27" s="403" t="b">
        <v>1</v>
      </c>
      <c r="T27" s="403" t="b">
        <v>1</v>
      </c>
      <c r="U27" s="40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396" t="b">
        <v>0</v>
      </c>
      <c r="D28" s="397" t="b">
        <v>0</v>
      </c>
      <c r="E28" s="396" t="b">
        <v>0</v>
      </c>
      <c r="F28" s="403" t="b">
        <v>1</v>
      </c>
      <c r="G28" s="403" t="b">
        <v>1</v>
      </c>
      <c r="H28" s="403" t="b">
        <v>1</v>
      </c>
      <c r="I28" s="403" t="b">
        <v>1</v>
      </c>
      <c r="J28" s="403" t="b">
        <v>1</v>
      </c>
      <c r="K28" s="403" t="b">
        <v>1</v>
      </c>
      <c r="L28" s="403" t="b">
        <v>1</v>
      </c>
      <c r="M28" s="403" t="b">
        <v>1</v>
      </c>
      <c r="N28" s="403" t="b">
        <v>1</v>
      </c>
      <c r="O28" s="403" t="b">
        <v>1</v>
      </c>
      <c r="P28" s="403" t="b">
        <v>1</v>
      </c>
      <c r="Q28" s="403" t="b">
        <v>1</v>
      </c>
      <c r="R28" s="403" t="b">
        <v>1</v>
      </c>
      <c r="S28" s="403" t="b">
        <v>1</v>
      </c>
      <c r="T28" s="403" t="b">
        <v>1</v>
      </c>
      <c r="U28" s="40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396" t="b">
        <v>0</v>
      </c>
      <c r="D29" s="397" t="b">
        <v>0</v>
      </c>
      <c r="E29" s="396" t="b">
        <v>0</v>
      </c>
      <c r="F29" s="403" t="b">
        <v>1</v>
      </c>
      <c r="G29" s="403" t="b">
        <v>1</v>
      </c>
      <c r="H29" s="403" t="b">
        <v>1</v>
      </c>
      <c r="I29" s="403" t="b">
        <v>1</v>
      </c>
      <c r="J29" s="403" t="b">
        <v>1</v>
      </c>
      <c r="K29" s="403" t="b">
        <v>1</v>
      </c>
      <c r="L29" s="403" t="b">
        <v>1</v>
      </c>
      <c r="M29" s="403" t="b">
        <v>1</v>
      </c>
      <c r="N29" s="403" t="b">
        <v>1</v>
      </c>
      <c r="O29" s="403" t="b">
        <v>1</v>
      </c>
      <c r="P29" s="403" t="b">
        <v>1</v>
      </c>
      <c r="Q29" s="403" t="b">
        <v>1</v>
      </c>
      <c r="R29" s="403" t="b">
        <v>1</v>
      </c>
      <c r="S29" s="403" t="b">
        <v>1</v>
      </c>
      <c r="T29" s="403" t="b">
        <v>1</v>
      </c>
      <c r="U29" s="40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396" t="b">
        <v>0</v>
      </c>
      <c r="D30" s="397" t="b">
        <v>0</v>
      </c>
      <c r="E30" s="396" t="b">
        <v>0</v>
      </c>
      <c r="F30" s="403" t="b">
        <v>1</v>
      </c>
      <c r="G30" s="403" t="b">
        <v>1</v>
      </c>
      <c r="H30" s="403" t="b">
        <v>1</v>
      </c>
      <c r="I30" s="403" t="b">
        <v>1</v>
      </c>
      <c r="J30" s="403" t="b">
        <v>1</v>
      </c>
      <c r="K30" s="403" t="b">
        <v>1</v>
      </c>
      <c r="L30" s="403" t="b">
        <v>1</v>
      </c>
      <c r="M30" s="403" t="b">
        <v>1</v>
      </c>
      <c r="N30" s="403" t="b">
        <v>1</v>
      </c>
      <c r="O30" s="403" t="b">
        <v>1</v>
      </c>
      <c r="P30" s="403" t="b">
        <v>1</v>
      </c>
      <c r="Q30" s="403" t="b">
        <v>1</v>
      </c>
      <c r="R30" s="403" t="b">
        <v>1</v>
      </c>
      <c r="S30" s="403" t="b">
        <v>1</v>
      </c>
      <c r="T30" s="403" t="b">
        <v>1</v>
      </c>
      <c r="U30" s="40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396" t="b">
        <v>0</v>
      </c>
      <c r="D31" s="397" t="b">
        <v>0</v>
      </c>
      <c r="E31" s="396" t="b">
        <v>0</v>
      </c>
      <c r="F31" s="403" t="b">
        <v>1</v>
      </c>
      <c r="G31" s="403" t="b">
        <v>1</v>
      </c>
      <c r="H31" s="403" t="b">
        <v>1</v>
      </c>
      <c r="I31" s="403" t="b">
        <v>1</v>
      </c>
      <c r="J31" s="403" t="b">
        <v>1</v>
      </c>
      <c r="K31" s="403" t="b">
        <v>1</v>
      </c>
      <c r="L31" s="403" t="b">
        <v>1</v>
      </c>
      <c r="M31" s="403" t="b">
        <v>1</v>
      </c>
      <c r="N31" s="403" t="b">
        <v>1</v>
      </c>
      <c r="O31" s="403" t="b">
        <v>1</v>
      </c>
      <c r="P31" s="403" t="b">
        <v>1</v>
      </c>
      <c r="Q31" s="403" t="b">
        <v>1</v>
      </c>
      <c r="R31" s="403" t="b">
        <v>1</v>
      </c>
      <c r="S31" s="403" t="b">
        <v>1</v>
      </c>
      <c r="T31" s="403" t="b">
        <v>1</v>
      </c>
      <c r="U31" s="40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396" t="b">
        <v>0</v>
      </c>
      <c r="D32" s="397" t="b">
        <v>0</v>
      </c>
      <c r="E32" s="396" t="b">
        <v>0</v>
      </c>
      <c r="F32" s="403" t="b">
        <v>1</v>
      </c>
      <c r="G32" s="403" t="b">
        <v>1</v>
      </c>
      <c r="H32" s="403" t="b">
        <v>1</v>
      </c>
      <c r="I32" s="403" t="b">
        <v>1</v>
      </c>
      <c r="J32" s="403" t="b">
        <v>1</v>
      </c>
      <c r="K32" s="403" t="b">
        <v>1</v>
      </c>
      <c r="L32" s="403" t="b">
        <v>1</v>
      </c>
      <c r="M32" s="403" t="b">
        <v>1</v>
      </c>
      <c r="N32" s="403" t="b">
        <v>1</v>
      </c>
      <c r="O32" s="403" t="b">
        <v>1</v>
      </c>
      <c r="P32" s="403" t="b">
        <v>1</v>
      </c>
      <c r="Q32" s="403" t="b">
        <v>1</v>
      </c>
      <c r="R32" s="403" t="b">
        <v>1</v>
      </c>
      <c r="S32" s="403" t="b">
        <v>1</v>
      </c>
      <c r="T32" s="403" t="b">
        <v>1</v>
      </c>
      <c r="U32" s="40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396" t="b">
        <v>0</v>
      </c>
      <c r="D33" s="397" t="b">
        <v>0</v>
      </c>
      <c r="E33" s="396" t="b">
        <v>0</v>
      </c>
      <c r="F33" s="403" t="b">
        <v>1</v>
      </c>
      <c r="G33" s="403" t="b">
        <v>1</v>
      </c>
      <c r="H33" s="403" t="b">
        <v>1</v>
      </c>
      <c r="I33" s="403" t="b">
        <v>1</v>
      </c>
      <c r="J33" s="403" t="b">
        <v>1</v>
      </c>
      <c r="K33" s="403" t="b">
        <v>1</v>
      </c>
      <c r="L33" s="403" t="b">
        <v>1</v>
      </c>
      <c r="M33" s="403" t="b">
        <v>1</v>
      </c>
      <c r="N33" s="403" t="b">
        <v>1</v>
      </c>
      <c r="O33" s="403" t="b">
        <v>1</v>
      </c>
      <c r="P33" s="403" t="b">
        <v>1</v>
      </c>
      <c r="Q33" s="403" t="b">
        <v>1</v>
      </c>
      <c r="R33" s="403" t="b">
        <v>1</v>
      </c>
      <c r="S33" s="403" t="b">
        <v>1</v>
      </c>
      <c r="T33" s="403" t="b">
        <v>1</v>
      </c>
      <c r="U33" s="40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396" t="b">
        <v>0</v>
      </c>
      <c r="D34" s="397" t="b">
        <v>0</v>
      </c>
      <c r="E34" s="396" t="b">
        <v>0</v>
      </c>
      <c r="F34" s="403" t="b">
        <v>1</v>
      </c>
      <c r="G34" s="403" t="b">
        <v>1</v>
      </c>
      <c r="H34" s="403" t="b">
        <v>1</v>
      </c>
      <c r="I34" s="403" t="b">
        <v>1</v>
      </c>
      <c r="J34" s="403" t="b">
        <v>1</v>
      </c>
      <c r="K34" s="403" t="b">
        <v>1</v>
      </c>
      <c r="L34" s="403" t="b">
        <v>1</v>
      </c>
      <c r="M34" s="403" t="b">
        <v>1</v>
      </c>
      <c r="N34" s="403" t="b">
        <v>1</v>
      </c>
      <c r="O34" s="403" t="b">
        <v>1</v>
      </c>
      <c r="P34" s="403" t="b">
        <v>1</v>
      </c>
      <c r="Q34" s="403" t="b">
        <v>1</v>
      </c>
      <c r="R34" s="403" t="b">
        <v>1</v>
      </c>
      <c r="S34" s="403" t="b">
        <v>1</v>
      </c>
      <c r="T34" s="403" t="b">
        <v>1</v>
      </c>
      <c r="U34" s="40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396" t="b">
        <v>1</v>
      </c>
      <c r="D35" s="397" t="b">
        <v>1</v>
      </c>
      <c r="E35" s="396" t="b">
        <v>1</v>
      </c>
      <c r="F35" s="403" t="b">
        <v>1</v>
      </c>
      <c r="G35" s="403" t="b">
        <v>1</v>
      </c>
      <c r="H35" s="403" t="b">
        <v>1</v>
      </c>
      <c r="I35" s="403" t="b">
        <v>1</v>
      </c>
      <c r="J35" s="403" t="b">
        <v>1</v>
      </c>
      <c r="K35" s="403" t="b">
        <v>1</v>
      </c>
      <c r="L35" s="403" t="b">
        <v>1</v>
      </c>
      <c r="M35" s="403" t="b">
        <v>1</v>
      </c>
      <c r="N35" s="403" t="b">
        <v>1</v>
      </c>
      <c r="O35" s="403" t="b">
        <v>1</v>
      </c>
      <c r="P35" s="403" t="b">
        <v>1</v>
      </c>
      <c r="Q35" s="403" t="b">
        <v>1</v>
      </c>
      <c r="R35" s="403" t="b">
        <v>1</v>
      </c>
      <c r="S35" s="403" t="b">
        <v>1</v>
      </c>
      <c r="T35" s="403" t="b">
        <v>1</v>
      </c>
      <c r="U35" s="40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396" t="b">
        <v>1</v>
      </c>
      <c r="D36" s="397" t="b">
        <v>1</v>
      </c>
      <c r="E36" s="396" t="b">
        <v>1</v>
      </c>
      <c r="F36" s="403" t="b">
        <v>1</v>
      </c>
      <c r="G36" s="403" t="b">
        <v>1</v>
      </c>
      <c r="H36" s="403" t="b">
        <v>1</v>
      </c>
      <c r="I36" s="403" t="b">
        <v>1</v>
      </c>
      <c r="J36" s="403" t="b">
        <v>1</v>
      </c>
      <c r="K36" s="403" t="b">
        <v>1</v>
      </c>
      <c r="L36" s="403" t="b">
        <v>1</v>
      </c>
      <c r="M36" s="403" t="b">
        <v>1</v>
      </c>
      <c r="N36" s="403" t="b">
        <v>1</v>
      </c>
      <c r="O36" s="403" t="b">
        <v>1</v>
      </c>
      <c r="P36" s="403" t="b">
        <v>1</v>
      </c>
      <c r="Q36" s="403" t="b">
        <v>1</v>
      </c>
      <c r="R36" s="403" t="b">
        <v>1</v>
      </c>
      <c r="S36" s="403" t="b">
        <v>1</v>
      </c>
      <c r="T36" s="403" t="b">
        <v>1</v>
      </c>
      <c r="U36" s="40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396" t="b">
        <v>1</v>
      </c>
      <c r="D37" s="397" t="b">
        <v>1</v>
      </c>
      <c r="E37" s="396" t="b">
        <v>1</v>
      </c>
      <c r="F37" s="403" t="b">
        <v>1</v>
      </c>
      <c r="G37" s="403" t="b">
        <v>1</v>
      </c>
      <c r="H37" s="403" t="b">
        <v>1</v>
      </c>
      <c r="I37" s="403" t="b">
        <v>1</v>
      </c>
      <c r="J37" s="403" t="b">
        <v>1</v>
      </c>
      <c r="K37" s="403" t="b">
        <v>1</v>
      </c>
      <c r="L37" s="403" t="b">
        <v>1</v>
      </c>
      <c r="M37" s="403" t="b">
        <v>1</v>
      </c>
      <c r="N37" s="403" t="b">
        <v>1</v>
      </c>
      <c r="O37" s="403" t="b">
        <v>1</v>
      </c>
      <c r="P37" s="403" t="b">
        <v>1</v>
      </c>
      <c r="Q37" s="403" t="b">
        <v>1</v>
      </c>
      <c r="R37" s="403" t="b">
        <v>1</v>
      </c>
      <c r="S37" s="403" t="b">
        <v>1</v>
      </c>
      <c r="T37" s="403" t="b">
        <v>1</v>
      </c>
      <c r="U37" s="40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396" t="b">
        <v>1</v>
      </c>
      <c r="D38" s="397" t="b">
        <v>1</v>
      </c>
      <c r="E38" s="396" t="b">
        <v>1</v>
      </c>
      <c r="F38" s="403" t="b">
        <v>1</v>
      </c>
      <c r="G38" s="403" t="b">
        <v>1</v>
      </c>
      <c r="H38" s="403" t="b">
        <v>1</v>
      </c>
      <c r="I38" s="403" t="b">
        <v>1</v>
      </c>
      <c r="J38" s="403" t="b">
        <v>1</v>
      </c>
      <c r="K38" s="403" t="b">
        <v>1</v>
      </c>
      <c r="L38" s="403" t="b">
        <v>1</v>
      </c>
      <c r="M38" s="403" t="b">
        <v>1</v>
      </c>
      <c r="N38" s="403" t="b">
        <v>1</v>
      </c>
      <c r="O38" s="403" t="b">
        <v>1</v>
      </c>
      <c r="P38" s="403" t="b">
        <v>1</v>
      </c>
      <c r="Q38" s="403" t="b">
        <v>1</v>
      </c>
      <c r="R38" s="403" t="b">
        <v>1</v>
      </c>
      <c r="S38" s="403" t="b">
        <v>1</v>
      </c>
      <c r="T38" s="403" t="b">
        <v>1</v>
      </c>
      <c r="U38" s="40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396" t="b">
        <v>1</v>
      </c>
      <c r="D39" s="397" t="b">
        <v>1</v>
      </c>
      <c r="E39" s="396" t="b">
        <v>1</v>
      </c>
      <c r="F39" s="403" t="b">
        <v>1</v>
      </c>
      <c r="G39" s="403" t="b">
        <v>1</v>
      </c>
      <c r="H39" s="403" t="b">
        <v>1</v>
      </c>
      <c r="I39" s="403" t="b">
        <v>1</v>
      </c>
      <c r="J39" s="403" t="b">
        <v>1</v>
      </c>
      <c r="K39" s="403" t="b">
        <v>1</v>
      </c>
      <c r="L39" s="403" t="b">
        <v>1</v>
      </c>
      <c r="M39" s="403" t="b">
        <v>1</v>
      </c>
      <c r="N39" s="403" t="b">
        <v>1</v>
      </c>
      <c r="O39" s="403" t="b">
        <v>1</v>
      </c>
      <c r="P39" s="403" t="b">
        <v>1</v>
      </c>
      <c r="Q39" s="403" t="b">
        <v>1</v>
      </c>
      <c r="R39" s="403" t="b">
        <v>1</v>
      </c>
      <c r="S39" s="403" t="b">
        <v>1</v>
      </c>
      <c r="T39" s="403" t="b">
        <v>1</v>
      </c>
      <c r="U39" s="40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396" t="b">
        <v>1</v>
      </c>
      <c r="D40" s="397" t="b">
        <v>1</v>
      </c>
      <c r="E40" s="396" t="b">
        <v>1</v>
      </c>
      <c r="F40" s="403" t="b">
        <v>1</v>
      </c>
      <c r="G40" s="403" t="b">
        <v>1</v>
      </c>
      <c r="H40" s="403" t="b">
        <v>1</v>
      </c>
      <c r="I40" s="403" t="b">
        <v>1</v>
      </c>
      <c r="J40" s="403" t="b">
        <v>1</v>
      </c>
      <c r="K40" s="403" t="b">
        <v>1</v>
      </c>
      <c r="L40" s="403" t="b">
        <v>1</v>
      </c>
      <c r="M40" s="403" t="b">
        <v>1</v>
      </c>
      <c r="N40" s="403" t="b">
        <v>1</v>
      </c>
      <c r="O40" s="403" t="b">
        <v>1</v>
      </c>
      <c r="P40" s="403" t="b">
        <v>1</v>
      </c>
      <c r="Q40" s="403" t="b">
        <v>1</v>
      </c>
      <c r="R40" s="403" t="b">
        <v>1</v>
      </c>
      <c r="S40" s="403" t="b">
        <v>1</v>
      </c>
      <c r="T40" s="403" t="b">
        <v>1</v>
      </c>
      <c r="U40" s="40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396" t="b">
        <v>0</v>
      </c>
      <c r="D41" s="397" t="b">
        <v>0</v>
      </c>
      <c r="E41" s="396" t="b">
        <v>0</v>
      </c>
      <c r="F41" s="403" t="b">
        <v>1</v>
      </c>
      <c r="G41" s="403" t="b">
        <v>1</v>
      </c>
      <c r="H41" s="403" t="b">
        <v>1</v>
      </c>
      <c r="I41" s="403" t="b">
        <v>1</v>
      </c>
      <c r="J41" s="403" t="b">
        <v>1</v>
      </c>
      <c r="K41" s="403" t="b">
        <v>1</v>
      </c>
      <c r="L41" s="403" t="b">
        <v>1</v>
      </c>
      <c r="M41" s="403" t="b">
        <v>1</v>
      </c>
      <c r="N41" s="403" t="b">
        <v>1</v>
      </c>
      <c r="O41" s="403" t="b">
        <v>1</v>
      </c>
      <c r="P41" s="403" t="b">
        <v>1</v>
      </c>
      <c r="Q41" s="403" t="b">
        <v>1</v>
      </c>
      <c r="R41" s="403" t="b">
        <v>1</v>
      </c>
      <c r="S41" s="403" t="b">
        <v>1</v>
      </c>
      <c r="T41" s="403" t="b">
        <v>1</v>
      </c>
      <c r="U41" s="40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405" t="b">
        <v>1</v>
      </c>
      <c r="D42" s="403" t="b">
        <v>1</v>
      </c>
      <c r="E42" s="406" t="b">
        <v>1</v>
      </c>
      <c r="F42" s="403" t="b">
        <v>1</v>
      </c>
      <c r="G42" s="403" t="b">
        <v>1</v>
      </c>
      <c r="H42" s="403" t="b">
        <v>1</v>
      </c>
      <c r="I42" s="403" t="b">
        <v>1</v>
      </c>
      <c r="J42" s="403" t="b">
        <v>1</v>
      </c>
      <c r="K42" s="403" t="b">
        <v>1</v>
      </c>
      <c r="L42" s="403" t="b">
        <v>1</v>
      </c>
      <c r="M42" s="403" t="b">
        <v>1</v>
      </c>
      <c r="N42" s="403" t="b">
        <v>1</v>
      </c>
      <c r="O42" s="403" t="b">
        <v>1</v>
      </c>
      <c r="P42" s="403" t="b">
        <v>1</v>
      </c>
      <c r="Q42" s="403" t="b">
        <v>1</v>
      </c>
      <c r="R42" s="403" t="b">
        <v>1</v>
      </c>
      <c r="S42" s="403" t="b">
        <v>1</v>
      </c>
      <c r="T42" s="403" t="b">
        <v>1</v>
      </c>
      <c r="U42" s="40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403" t="b">
        <v>1</v>
      </c>
      <c r="D43" s="403" t="b">
        <v>1</v>
      </c>
      <c r="E43" s="403" t="b">
        <v>1</v>
      </c>
      <c r="F43" s="403" t="b">
        <v>1</v>
      </c>
      <c r="G43" s="403" t="b">
        <v>1</v>
      </c>
      <c r="H43" s="403" t="b">
        <v>1</v>
      </c>
      <c r="I43" s="403" t="b">
        <v>1</v>
      </c>
      <c r="J43" s="403" t="b">
        <v>1</v>
      </c>
      <c r="K43" s="403" t="b">
        <v>1</v>
      </c>
      <c r="L43" s="403" t="b">
        <v>1</v>
      </c>
      <c r="M43" s="403" t="b">
        <v>1</v>
      </c>
      <c r="N43" s="403" t="b">
        <v>1</v>
      </c>
      <c r="O43" s="403" t="b">
        <v>1</v>
      </c>
      <c r="P43" s="403" t="b">
        <v>1</v>
      </c>
      <c r="Q43" s="403" t="b">
        <v>1</v>
      </c>
      <c r="R43" s="403" t="b">
        <v>1</v>
      </c>
      <c r="S43" s="403" t="b">
        <v>1</v>
      </c>
      <c r="T43" s="403" t="b">
        <v>1</v>
      </c>
      <c r="U43" s="40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403" t="b">
        <v>1</v>
      </c>
      <c r="D44" s="403" t="b">
        <v>1</v>
      </c>
      <c r="E44" s="403" t="b">
        <v>1</v>
      </c>
      <c r="F44" s="403" t="b">
        <v>1</v>
      </c>
      <c r="G44" s="403" t="b">
        <v>1</v>
      </c>
      <c r="H44" s="403" t="b">
        <v>1</v>
      </c>
      <c r="I44" s="403" t="b">
        <v>1</v>
      </c>
      <c r="J44" s="403" t="b">
        <v>1</v>
      </c>
      <c r="K44" s="403" t="b">
        <v>1</v>
      </c>
      <c r="L44" s="403" t="b">
        <v>1</v>
      </c>
      <c r="M44" s="403" t="b">
        <v>1</v>
      </c>
      <c r="N44" s="403" t="b">
        <v>1</v>
      </c>
      <c r="O44" s="403" t="b">
        <v>1</v>
      </c>
      <c r="P44" s="403" t="b">
        <v>1</v>
      </c>
      <c r="Q44" s="403" t="b">
        <v>1</v>
      </c>
      <c r="R44" s="403" t="b">
        <v>1</v>
      </c>
      <c r="S44" s="403" t="b">
        <v>1</v>
      </c>
      <c r="T44" s="403" t="b">
        <v>1</v>
      </c>
      <c r="U44" s="40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403" t="b">
        <v>0</v>
      </c>
      <c r="D45" s="403" t="b">
        <v>0</v>
      </c>
      <c r="E45" s="403" t="b">
        <v>0</v>
      </c>
      <c r="F45" s="403" t="b">
        <v>1</v>
      </c>
      <c r="G45" s="403" t="b">
        <v>1</v>
      </c>
      <c r="H45" s="403" t="b">
        <v>1</v>
      </c>
      <c r="I45" s="403" t="b">
        <v>1</v>
      </c>
      <c r="J45" s="403" t="b">
        <v>1</v>
      </c>
      <c r="K45" s="403" t="b">
        <v>1</v>
      </c>
      <c r="L45" s="403" t="b">
        <v>1</v>
      </c>
      <c r="M45" s="403" t="b">
        <v>1</v>
      </c>
      <c r="N45" s="403" t="b">
        <v>1</v>
      </c>
      <c r="O45" s="403" t="b">
        <v>1</v>
      </c>
      <c r="P45" s="403" t="b">
        <v>1</v>
      </c>
      <c r="Q45" s="403" t="b">
        <v>1</v>
      </c>
      <c r="R45" s="403" t="b">
        <v>1</v>
      </c>
      <c r="S45" s="403" t="b">
        <v>1</v>
      </c>
      <c r="T45" s="403" t="b">
        <v>1</v>
      </c>
      <c r="U45" s="40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403" t="b">
        <v>0</v>
      </c>
      <c r="D46" s="403" t="b">
        <v>0</v>
      </c>
      <c r="E46" s="403" t="b">
        <v>0</v>
      </c>
      <c r="F46" s="403" t="b">
        <v>1</v>
      </c>
      <c r="G46" s="403" t="b">
        <v>1</v>
      </c>
      <c r="H46" s="403" t="b">
        <v>1</v>
      </c>
      <c r="I46" s="403" t="b">
        <v>1</v>
      </c>
      <c r="J46" s="403" t="b">
        <v>1</v>
      </c>
      <c r="K46" s="403" t="b">
        <v>1</v>
      </c>
      <c r="L46" s="403" t="b">
        <v>1</v>
      </c>
      <c r="M46" s="403" t="b">
        <v>1</v>
      </c>
      <c r="N46" s="403" t="b">
        <v>1</v>
      </c>
      <c r="O46" s="403" t="b">
        <v>1</v>
      </c>
      <c r="P46" s="403" t="b">
        <v>1</v>
      </c>
      <c r="Q46" s="403" t="b">
        <v>1</v>
      </c>
      <c r="R46" s="403" t="b">
        <v>1</v>
      </c>
      <c r="S46" s="403" t="b">
        <v>1</v>
      </c>
      <c r="T46" s="403" t="b">
        <v>1</v>
      </c>
      <c r="U46" s="40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403" t="b">
        <v>0</v>
      </c>
      <c r="D47" s="403" t="b">
        <v>0</v>
      </c>
      <c r="E47" s="403" t="b">
        <v>0</v>
      </c>
      <c r="F47" s="403" t="b">
        <v>1</v>
      </c>
      <c r="G47" s="403" t="b">
        <v>1</v>
      </c>
      <c r="H47" s="403" t="b">
        <v>1</v>
      </c>
      <c r="I47" s="403" t="b">
        <v>1</v>
      </c>
      <c r="J47" s="403" t="b">
        <v>1</v>
      </c>
      <c r="K47" s="403" t="b">
        <v>1</v>
      </c>
      <c r="L47" s="403" t="b">
        <v>1</v>
      </c>
      <c r="M47" s="403" t="b">
        <v>1</v>
      </c>
      <c r="N47" s="403" t="b">
        <v>1</v>
      </c>
      <c r="O47" s="403" t="b">
        <v>1</v>
      </c>
      <c r="P47" s="403" t="b">
        <v>1</v>
      </c>
      <c r="Q47" s="403" t="b">
        <v>1</v>
      </c>
      <c r="R47" s="403" t="b">
        <v>1</v>
      </c>
      <c r="S47" s="403" t="b">
        <v>1</v>
      </c>
      <c r="T47" s="403" t="b">
        <v>1</v>
      </c>
      <c r="U47" s="40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403" t="b">
        <v>1</v>
      </c>
      <c r="D48" s="403" t="b">
        <v>1</v>
      </c>
      <c r="E48" s="403" t="b">
        <v>1</v>
      </c>
      <c r="F48" s="403" t="b">
        <v>1</v>
      </c>
      <c r="G48" s="403" t="b">
        <v>1</v>
      </c>
      <c r="H48" s="403" t="b">
        <v>1</v>
      </c>
      <c r="I48" s="403" t="b">
        <v>1</v>
      </c>
      <c r="J48" s="403" t="b">
        <v>1</v>
      </c>
      <c r="K48" s="403" t="b">
        <v>1</v>
      </c>
      <c r="L48" s="403" t="b">
        <v>1</v>
      </c>
      <c r="M48" s="403" t="b">
        <v>1</v>
      </c>
      <c r="N48" s="403" t="b">
        <v>1</v>
      </c>
      <c r="O48" s="403" t="b">
        <v>1</v>
      </c>
      <c r="P48" s="403" t="b">
        <v>1</v>
      </c>
      <c r="Q48" s="403" t="b">
        <v>1</v>
      </c>
      <c r="R48" s="403" t="b">
        <v>1</v>
      </c>
      <c r="S48" s="403" t="b">
        <v>1</v>
      </c>
      <c r="T48" s="403" t="b">
        <v>1</v>
      </c>
      <c r="U48" s="40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403" t="b">
        <v>1</v>
      </c>
      <c r="D49" s="403" t="b">
        <v>1</v>
      </c>
      <c r="E49" s="403" t="b">
        <v>1</v>
      </c>
      <c r="F49" s="403" t="b">
        <v>1</v>
      </c>
      <c r="G49" s="403" t="b">
        <v>1</v>
      </c>
      <c r="H49" s="403" t="b">
        <v>1</v>
      </c>
      <c r="I49" s="403" t="b">
        <v>1</v>
      </c>
      <c r="J49" s="403" t="b">
        <v>1</v>
      </c>
      <c r="K49" s="403" t="b">
        <v>1</v>
      </c>
      <c r="L49" s="403" t="b">
        <v>1</v>
      </c>
      <c r="M49" s="403" t="b">
        <v>1</v>
      </c>
      <c r="N49" s="403" t="b">
        <v>1</v>
      </c>
      <c r="O49" s="403" t="b">
        <v>1</v>
      </c>
      <c r="P49" s="403" t="b">
        <v>1</v>
      </c>
      <c r="Q49" s="403" t="b">
        <v>1</v>
      </c>
      <c r="R49" s="403" t="b">
        <v>1</v>
      </c>
      <c r="S49" s="403" t="b">
        <v>1</v>
      </c>
      <c r="T49" s="403" t="b">
        <v>1</v>
      </c>
      <c r="U49" s="40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403" t="b">
        <v>0</v>
      </c>
      <c r="D50" s="403" t="b">
        <v>0</v>
      </c>
      <c r="E50" s="403" t="b">
        <v>0</v>
      </c>
      <c r="F50" s="403" t="b">
        <v>1</v>
      </c>
      <c r="G50" s="403" t="b">
        <v>1</v>
      </c>
      <c r="H50" s="403" t="b">
        <v>1</v>
      </c>
      <c r="I50" s="403" t="b">
        <v>1</v>
      </c>
      <c r="J50" s="403" t="b">
        <v>1</v>
      </c>
      <c r="K50" s="403" t="b">
        <v>1</v>
      </c>
      <c r="L50" s="403" t="b">
        <v>1</v>
      </c>
      <c r="M50" s="403" t="b">
        <v>1</v>
      </c>
      <c r="N50" s="403" t="b">
        <v>1</v>
      </c>
      <c r="O50" s="403" t="b">
        <v>1</v>
      </c>
      <c r="P50" s="403" t="b">
        <v>1</v>
      </c>
      <c r="Q50" s="403" t="b">
        <v>1</v>
      </c>
      <c r="R50" s="403" t="b">
        <v>1</v>
      </c>
      <c r="S50" s="403" t="b">
        <v>1</v>
      </c>
      <c r="T50" s="403" t="b">
        <v>1</v>
      </c>
      <c r="U50" s="40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403" t="b">
        <v>1</v>
      </c>
      <c r="D51" s="403" t="b">
        <v>1</v>
      </c>
      <c r="E51" s="403" t="b">
        <v>1</v>
      </c>
      <c r="F51" s="403" t="b">
        <v>1</v>
      </c>
      <c r="G51" s="403" t="b">
        <v>1</v>
      </c>
      <c r="H51" s="403" t="b">
        <v>1</v>
      </c>
      <c r="I51" s="403" t="b">
        <v>1</v>
      </c>
      <c r="J51" s="403" t="b">
        <v>1</v>
      </c>
      <c r="K51" s="403" t="b">
        <v>1</v>
      </c>
      <c r="L51" s="403" t="b">
        <v>1</v>
      </c>
      <c r="M51" s="403" t="b">
        <v>1</v>
      </c>
      <c r="N51" s="403" t="b">
        <v>1</v>
      </c>
      <c r="O51" s="403" t="b">
        <v>1</v>
      </c>
      <c r="P51" s="403" t="b">
        <v>1</v>
      </c>
      <c r="Q51" s="403" t="b">
        <v>1</v>
      </c>
      <c r="R51" s="403" t="b">
        <v>1</v>
      </c>
      <c r="S51" s="403" t="b">
        <v>1</v>
      </c>
      <c r="T51" s="403" t="b">
        <v>1</v>
      </c>
      <c r="U51" s="40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403" t="b">
        <v>0</v>
      </c>
      <c r="D52" s="403" t="b">
        <v>0</v>
      </c>
      <c r="E52" s="403" t="b">
        <v>0</v>
      </c>
      <c r="F52" s="403" t="b">
        <v>1</v>
      </c>
      <c r="G52" s="403" t="b">
        <v>1</v>
      </c>
      <c r="H52" s="403" t="b">
        <v>1</v>
      </c>
      <c r="I52" s="403" t="b">
        <v>1</v>
      </c>
      <c r="J52" s="403" t="b">
        <v>1</v>
      </c>
      <c r="K52" s="403" t="b">
        <v>1</v>
      </c>
      <c r="L52" s="403" t="b">
        <v>1</v>
      </c>
      <c r="M52" s="403" t="b">
        <v>1</v>
      </c>
      <c r="N52" s="403" t="b">
        <v>1</v>
      </c>
      <c r="O52" s="403" t="b">
        <v>1</v>
      </c>
      <c r="P52" s="403" t="b">
        <v>1</v>
      </c>
      <c r="Q52" s="403" t="b">
        <v>1</v>
      </c>
      <c r="R52" s="403" t="b">
        <v>1</v>
      </c>
      <c r="S52" s="403" t="b">
        <v>1</v>
      </c>
      <c r="T52" s="403" t="b">
        <v>1</v>
      </c>
      <c r="U52" s="40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403" t="b">
        <v>0</v>
      </c>
      <c r="D53" s="403" t="b">
        <v>0</v>
      </c>
      <c r="E53" s="403" t="b">
        <v>0</v>
      </c>
      <c r="F53" s="403" t="b">
        <v>1</v>
      </c>
      <c r="G53" s="403" t="b">
        <v>1</v>
      </c>
      <c r="H53" s="403" t="b">
        <v>1</v>
      </c>
      <c r="I53" s="403" t="b">
        <v>1</v>
      </c>
      <c r="J53" s="403" t="b">
        <v>1</v>
      </c>
      <c r="K53" s="403" t="b">
        <v>1</v>
      </c>
      <c r="L53" s="403" t="b">
        <v>1</v>
      </c>
      <c r="M53" s="403" t="b">
        <v>1</v>
      </c>
      <c r="N53" s="403" t="b">
        <v>1</v>
      </c>
      <c r="O53" s="403" t="b">
        <v>1</v>
      </c>
      <c r="P53" s="403" t="b">
        <v>1</v>
      </c>
      <c r="Q53" s="403" t="b">
        <v>1</v>
      </c>
      <c r="R53" s="403" t="b">
        <v>1</v>
      </c>
      <c r="S53" s="403" t="b">
        <v>1</v>
      </c>
      <c r="T53" s="403" t="b">
        <v>1</v>
      </c>
      <c r="U53" s="40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403" t="b">
        <v>0</v>
      </c>
      <c r="D54" s="403" t="b">
        <v>0</v>
      </c>
      <c r="E54" s="403" t="b">
        <v>0</v>
      </c>
      <c r="F54" s="403" t="b">
        <v>1</v>
      </c>
      <c r="G54" s="403" t="b">
        <v>1</v>
      </c>
      <c r="H54" s="403" t="b">
        <v>1</v>
      </c>
      <c r="I54" s="403" t="b">
        <v>1</v>
      </c>
      <c r="J54" s="403" t="b">
        <v>1</v>
      </c>
      <c r="K54" s="403" t="b">
        <v>1</v>
      </c>
      <c r="L54" s="403" t="b">
        <v>1</v>
      </c>
      <c r="M54" s="403" t="b">
        <v>1</v>
      </c>
      <c r="N54" s="403" t="b">
        <v>1</v>
      </c>
      <c r="O54" s="403" t="b">
        <v>1</v>
      </c>
      <c r="P54" s="403" t="b">
        <v>1</v>
      </c>
      <c r="Q54" s="403" t="b">
        <v>1</v>
      </c>
      <c r="R54" s="403" t="b">
        <v>1</v>
      </c>
      <c r="S54" s="403" t="b">
        <v>1</v>
      </c>
      <c r="T54" s="403" t="b">
        <v>1</v>
      </c>
      <c r="U54" s="40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407" t="b">
        <v>0</v>
      </c>
      <c r="D55" s="407" t="b">
        <v>0</v>
      </c>
      <c r="E55" s="407" t="b">
        <v>0</v>
      </c>
      <c r="F55" s="407" t="b">
        <v>1</v>
      </c>
      <c r="G55" s="407" t="b">
        <v>1</v>
      </c>
      <c r="H55" s="407" t="b">
        <v>1</v>
      </c>
      <c r="I55" s="407" t="b">
        <v>1</v>
      </c>
      <c r="J55" s="407" t="b">
        <v>1</v>
      </c>
      <c r="K55" s="407" t="b">
        <v>1</v>
      </c>
      <c r="L55" s="407" t="b">
        <v>1</v>
      </c>
      <c r="M55" s="407" t="b">
        <v>1</v>
      </c>
      <c r="N55" s="407" t="b">
        <v>1</v>
      </c>
      <c r="O55" s="407" t="b">
        <v>1</v>
      </c>
      <c r="P55" s="407" t="b">
        <v>1</v>
      </c>
      <c r="Q55" s="407" t="b">
        <v>1</v>
      </c>
      <c r="R55" s="407" t="b">
        <v>1</v>
      </c>
      <c r="S55" s="407" t="b">
        <v>1</v>
      </c>
      <c r="T55" s="407" t="b">
        <v>1</v>
      </c>
      <c r="U55" s="40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abSelected="1" topLeftCell="A4" workbookViewId="0">
      <selection activeCell="B7" sqref="B7:E55"/>
    </sheetView>
  </sheetViews>
  <sheetFormatPr baseColWidth="10" defaultColWidth="10.83203125" defaultRowHeight="15" x14ac:dyDescent="0"/>
  <cols>
    <col min="1" max="4" width="10.83203125" style="409"/>
    <col min="5" max="5" width="21" style="409" bestFit="1" customWidth="1"/>
    <col min="6" max="9" width="10.83203125" style="409"/>
    <col min="10" max="10" width="21.5" style="409" bestFit="1" customWidth="1"/>
    <col min="11" max="14" width="10.83203125" style="409"/>
    <col min="15" max="15" width="20.6640625" style="409" bestFit="1" customWidth="1"/>
    <col min="16" max="16384" width="10.83203125" style="409"/>
  </cols>
  <sheetData>
    <row r="2" spans="2:19" ht="26">
      <c r="B2" s="226" t="s">
        <v>353</v>
      </c>
    </row>
    <row r="5" spans="2:19" ht="22" thickBot="1">
      <c r="B5" s="694" t="s">
        <v>147</v>
      </c>
      <c r="C5" s="694"/>
      <c r="D5" s="694"/>
      <c r="E5" s="694"/>
      <c r="F5" s="477"/>
      <c r="G5" s="694" t="s">
        <v>213</v>
      </c>
      <c r="H5" s="694"/>
      <c r="I5" s="694"/>
      <c r="J5" s="694"/>
      <c r="K5" s="476"/>
      <c r="L5" s="695" t="s">
        <v>214</v>
      </c>
      <c r="M5" s="695"/>
      <c r="N5" s="695"/>
      <c r="O5" s="695"/>
      <c r="P5" s="476"/>
      <c r="Q5" s="477"/>
      <c r="R5" s="477"/>
      <c r="S5" s="477"/>
    </row>
    <row r="6" spans="2:19" ht="16" thickBot="1">
      <c r="B6" s="480" t="s">
        <v>143</v>
      </c>
      <c r="C6" s="481" t="s">
        <v>349</v>
      </c>
      <c r="D6" s="481" t="s">
        <v>350</v>
      </c>
      <c r="E6" s="482" t="s">
        <v>348</v>
      </c>
      <c r="F6" s="478"/>
      <c r="G6" s="480" t="s">
        <v>143</v>
      </c>
      <c r="H6" s="481" t="s">
        <v>349</v>
      </c>
      <c r="I6" s="481" t="s">
        <v>350</v>
      </c>
      <c r="J6" s="482" t="s">
        <v>348</v>
      </c>
      <c r="K6" s="479"/>
      <c r="L6" s="480" t="s">
        <v>143</v>
      </c>
      <c r="M6" s="481" t="s">
        <v>349</v>
      </c>
      <c r="N6" s="481" t="s">
        <v>350</v>
      </c>
      <c r="O6" s="482" t="s">
        <v>348</v>
      </c>
      <c r="P6" s="476"/>
      <c r="Q6" s="477"/>
      <c r="R6" s="477"/>
      <c r="S6" s="477"/>
    </row>
    <row r="7" spans="2:19">
      <c r="B7" s="484" t="s">
        <v>151</v>
      </c>
      <c r="C7" s="492">
        <v>2.9299999999999999E-6</v>
      </c>
      <c r="D7" s="492">
        <v>0.12394601199999999</v>
      </c>
      <c r="E7" s="485">
        <v>3</v>
      </c>
      <c r="F7" s="478"/>
      <c r="G7" s="484" t="s">
        <v>151</v>
      </c>
      <c r="H7" s="492">
        <v>2.3099999999999999E-5</v>
      </c>
      <c r="I7" s="492">
        <v>1.451164E-3</v>
      </c>
      <c r="J7" s="485">
        <v>3</v>
      </c>
      <c r="K7" s="478"/>
      <c r="L7" s="484" t="s">
        <v>151</v>
      </c>
      <c r="M7" s="492">
        <v>2.3099999999999999E-5</v>
      </c>
      <c r="N7" s="492">
        <v>1.451164E-3</v>
      </c>
      <c r="O7" s="485">
        <v>3</v>
      </c>
      <c r="P7" s="477"/>
      <c r="Q7" s="477"/>
      <c r="R7" s="477"/>
      <c r="S7" s="477"/>
    </row>
    <row r="8" spans="2:19">
      <c r="B8" s="486" t="s">
        <v>153</v>
      </c>
      <c r="C8" s="493">
        <v>6.5899999999999996E-6</v>
      </c>
      <c r="D8" s="493">
        <v>0.232871045</v>
      </c>
      <c r="E8" s="487">
        <v>3</v>
      </c>
      <c r="F8" s="478"/>
      <c r="G8" s="486" t="s">
        <v>153</v>
      </c>
      <c r="H8" s="493">
        <v>7.7400000000000004E-6</v>
      </c>
      <c r="I8" s="493">
        <v>0.25888683499999998</v>
      </c>
      <c r="J8" s="487">
        <v>3</v>
      </c>
      <c r="K8" s="478"/>
      <c r="L8" s="486" t="s">
        <v>153</v>
      </c>
      <c r="M8" s="493">
        <v>7.7400000000000004E-6</v>
      </c>
      <c r="N8" s="493">
        <v>0.25888683499999998</v>
      </c>
      <c r="O8" s="487">
        <v>3</v>
      </c>
      <c r="P8" s="477"/>
      <c r="Q8" s="477"/>
      <c r="R8" s="477"/>
      <c r="S8" s="477"/>
    </row>
    <row r="9" spans="2:19">
      <c r="B9" s="486" t="s">
        <v>155</v>
      </c>
      <c r="C9" s="493">
        <v>4.25E-6</v>
      </c>
      <c r="D9" s="493">
        <v>0.61310971400000003</v>
      </c>
      <c r="E9" s="487">
        <v>3</v>
      </c>
      <c r="F9" s="478"/>
      <c r="G9" s="486" t="s">
        <v>155</v>
      </c>
      <c r="H9" s="493">
        <v>4.1699999999999997E-5</v>
      </c>
      <c r="I9" s="493">
        <v>0.448456511</v>
      </c>
      <c r="J9" s="487">
        <v>3</v>
      </c>
      <c r="K9" s="478"/>
      <c r="L9" s="486" t="s">
        <v>155</v>
      </c>
      <c r="M9" s="493">
        <v>4.1699999999999997E-5</v>
      </c>
      <c r="N9" s="493">
        <v>0.448456511</v>
      </c>
      <c r="O9" s="487">
        <v>3</v>
      </c>
      <c r="P9" s="477"/>
      <c r="Q9" s="477"/>
      <c r="R9" s="477"/>
      <c r="S9" s="477"/>
    </row>
    <row r="10" spans="2:19">
      <c r="B10" s="486" t="s">
        <v>157</v>
      </c>
      <c r="C10" s="493">
        <v>2.97E-5</v>
      </c>
      <c r="D10" s="493">
        <v>0.48895239099999999</v>
      </c>
      <c r="E10" s="487">
        <v>3</v>
      </c>
      <c r="F10" s="478"/>
      <c r="G10" s="486" t="s">
        <v>157</v>
      </c>
      <c r="H10" s="493">
        <v>2.3208500000000001E-4</v>
      </c>
      <c r="I10" s="493">
        <v>0.26965371700000001</v>
      </c>
      <c r="J10" s="487">
        <v>3</v>
      </c>
      <c r="K10" s="478"/>
      <c r="L10" s="486" t="s">
        <v>157</v>
      </c>
      <c r="M10" s="493">
        <v>2.3208500000000001E-4</v>
      </c>
      <c r="N10" s="493">
        <v>0.26965371700000001</v>
      </c>
      <c r="O10" s="487">
        <v>3</v>
      </c>
      <c r="P10" s="477"/>
      <c r="Q10" s="477"/>
      <c r="R10" s="477"/>
      <c r="S10" s="477"/>
    </row>
    <row r="11" spans="2:19">
      <c r="B11" s="486" t="s">
        <v>159</v>
      </c>
      <c r="C11" s="493">
        <v>2.3900000000000002E-5</v>
      </c>
      <c r="D11" s="493">
        <v>0.45275815899999999</v>
      </c>
      <c r="E11" s="487">
        <v>3</v>
      </c>
      <c r="F11" s="478"/>
      <c r="G11" s="486" t="s">
        <v>159</v>
      </c>
      <c r="H11" s="493">
        <v>3.29814E-4</v>
      </c>
      <c r="I11" s="493">
        <v>0.25859514500000003</v>
      </c>
      <c r="J11" s="487">
        <v>3</v>
      </c>
      <c r="K11" s="478"/>
      <c r="L11" s="486" t="s">
        <v>159</v>
      </c>
      <c r="M11" s="493">
        <v>3.29814E-4</v>
      </c>
      <c r="N11" s="493">
        <v>0.25859514500000003</v>
      </c>
      <c r="O11" s="487">
        <v>3</v>
      </c>
      <c r="P11" s="477"/>
      <c r="Q11" s="477"/>
      <c r="R11" s="477"/>
      <c r="S11" s="477"/>
    </row>
    <row r="12" spans="2:19">
      <c r="B12" s="486" t="s">
        <v>161</v>
      </c>
      <c r="C12" s="493">
        <v>3.2100000000000002E-6</v>
      </c>
      <c r="D12" s="493">
        <v>0.53713384200000003</v>
      </c>
      <c r="E12" s="487">
        <v>3</v>
      </c>
      <c r="F12" s="478"/>
      <c r="G12" s="486" t="s">
        <v>161</v>
      </c>
      <c r="H12" s="493">
        <v>2.1614400000000001E-4</v>
      </c>
      <c r="I12" s="493">
        <v>0.19474847200000001</v>
      </c>
      <c r="J12" s="487">
        <v>3</v>
      </c>
      <c r="K12" s="478"/>
      <c r="L12" s="486" t="s">
        <v>161</v>
      </c>
      <c r="M12" s="493">
        <v>2.1614400000000001E-4</v>
      </c>
      <c r="N12" s="493">
        <v>0.19474847200000001</v>
      </c>
      <c r="O12" s="487">
        <v>3</v>
      </c>
      <c r="P12" s="477"/>
      <c r="Q12" s="477"/>
      <c r="R12" s="477"/>
      <c r="S12" s="477"/>
    </row>
    <row r="13" spans="2:19">
      <c r="B13" s="486" t="s">
        <v>163</v>
      </c>
      <c r="C13" s="493">
        <v>1.0111691000000001E-2</v>
      </c>
      <c r="D13" s="493">
        <v>0.16391334299999999</v>
      </c>
      <c r="E13" s="487">
        <v>3</v>
      </c>
      <c r="F13" s="478"/>
      <c r="G13" s="486" t="s">
        <v>163</v>
      </c>
      <c r="H13" s="493">
        <v>6.5076659999999996E-3</v>
      </c>
      <c r="I13" s="493">
        <v>3.7897785000000003E-2</v>
      </c>
      <c r="J13" s="487">
        <v>3</v>
      </c>
      <c r="K13" s="478"/>
      <c r="L13" s="486" t="s">
        <v>163</v>
      </c>
      <c r="M13" s="493">
        <v>6.5076659999999996E-3</v>
      </c>
      <c r="N13" s="493">
        <v>3.7897785000000003E-2</v>
      </c>
      <c r="O13" s="487">
        <v>3</v>
      </c>
      <c r="P13" s="477"/>
      <c r="Q13" s="477"/>
      <c r="R13" s="477"/>
      <c r="S13" s="477"/>
    </row>
    <row r="14" spans="2:19">
      <c r="B14" s="486" t="s">
        <v>165</v>
      </c>
      <c r="C14" s="493">
        <v>1.171E-4</v>
      </c>
      <c r="D14" s="493">
        <v>0.26485059100000002</v>
      </c>
      <c r="E14" s="487">
        <v>3</v>
      </c>
      <c r="F14" s="478"/>
      <c r="G14" s="486" t="s">
        <v>165</v>
      </c>
      <c r="H14" s="493">
        <v>4.9755700000000003E-4</v>
      </c>
      <c r="I14" s="493">
        <v>0.11837966699999999</v>
      </c>
      <c r="J14" s="487">
        <v>3</v>
      </c>
      <c r="K14" s="478"/>
      <c r="L14" s="486" t="s">
        <v>165</v>
      </c>
      <c r="M14" s="493">
        <v>4.9755700000000003E-4</v>
      </c>
      <c r="N14" s="493">
        <v>0.11837966699999999</v>
      </c>
      <c r="O14" s="487">
        <v>3</v>
      </c>
      <c r="P14" s="477"/>
      <c r="Q14" s="477"/>
      <c r="R14" s="477"/>
      <c r="S14" s="477"/>
    </row>
    <row r="15" spans="2:19">
      <c r="B15" s="486" t="s">
        <v>167</v>
      </c>
      <c r="C15" s="493">
        <v>6.6000000000000003E-6</v>
      </c>
      <c r="D15" s="493">
        <v>0.28962972599999998</v>
      </c>
      <c r="E15" s="487">
        <v>3</v>
      </c>
      <c r="F15" s="478"/>
      <c r="G15" s="486" t="s">
        <v>167</v>
      </c>
      <c r="H15" s="493">
        <v>2.7900000000000001E-5</v>
      </c>
      <c r="I15" s="493">
        <v>0.28474684500000003</v>
      </c>
      <c r="J15" s="487">
        <v>3</v>
      </c>
      <c r="K15" s="478"/>
      <c r="L15" s="486" t="s">
        <v>167</v>
      </c>
      <c r="M15" s="493">
        <v>2.7900000000000001E-5</v>
      </c>
      <c r="N15" s="493">
        <v>0.28474684500000003</v>
      </c>
      <c r="O15" s="487">
        <v>3</v>
      </c>
      <c r="P15" s="477"/>
      <c r="Q15" s="477"/>
      <c r="R15" s="477"/>
      <c r="S15" s="477"/>
    </row>
    <row r="16" spans="2:19">
      <c r="B16" s="486" t="s">
        <v>169</v>
      </c>
      <c r="C16" s="493">
        <v>1.7099999999999999E-6</v>
      </c>
      <c r="D16" s="493">
        <v>0.28413255700000001</v>
      </c>
      <c r="E16" s="487">
        <v>3</v>
      </c>
      <c r="F16" s="478"/>
      <c r="G16" s="486" t="s">
        <v>169</v>
      </c>
      <c r="H16" s="493">
        <v>1.84E-6</v>
      </c>
      <c r="I16" s="493">
        <v>0.50950671999999997</v>
      </c>
      <c r="J16" s="487">
        <v>3</v>
      </c>
      <c r="K16" s="478"/>
      <c r="L16" s="486" t="s">
        <v>169</v>
      </c>
      <c r="M16" s="493">
        <v>1.84E-6</v>
      </c>
      <c r="N16" s="493">
        <v>0.50950671999999997</v>
      </c>
      <c r="O16" s="487">
        <v>3</v>
      </c>
      <c r="P16" s="477"/>
      <c r="Q16" s="477"/>
      <c r="R16" s="477"/>
      <c r="S16" s="477"/>
    </row>
    <row r="17" spans="2:19">
      <c r="B17" s="486" t="s">
        <v>170</v>
      </c>
      <c r="C17" s="493">
        <v>5.3500000000000003E-8</v>
      </c>
      <c r="D17" s="493">
        <v>0.63695673500000005</v>
      </c>
      <c r="E17" s="487">
        <v>3</v>
      </c>
      <c r="F17" s="478"/>
      <c r="G17" s="486" t="s">
        <v>170</v>
      </c>
      <c r="H17" s="493">
        <v>6.0100000000000002E-8</v>
      </c>
      <c r="I17" s="493">
        <v>0.74344453200000005</v>
      </c>
      <c r="J17" s="487">
        <v>3</v>
      </c>
      <c r="K17" s="478"/>
      <c r="L17" s="486" t="s">
        <v>170</v>
      </c>
      <c r="M17" s="493">
        <v>6.0100000000000002E-8</v>
      </c>
      <c r="N17" s="493">
        <v>0.74344453200000005</v>
      </c>
      <c r="O17" s="487">
        <v>3</v>
      </c>
      <c r="P17" s="477"/>
      <c r="Q17" s="477"/>
      <c r="R17" s="477"/>
      <c r="S17" s="477"/>
    </row>
    <row r="18" spans="2:19">
      <c r="B18" s="486" t="s">
        <v>172</v>
      </c>
      <c r="C18" s="493">
        <v>3.8800000000000001E-6</v>
      </c>
      <c r="D18" s="493">
        <v>0.33167120300000003</v>
      </c>
      <c r="E18" s="487">
        <v>3</v>
      </c>
      <c r="F18" s="478"/>
      <c r="G18" s="486" t="s">
        <v>172</v>
      </c>
      <c r="H18" s="493">
        <v>3.3300000000000003E-5</v>
      </c>
      <c r="I18" s="493">
        <v>0.24346148200000001</v>
      </c>
      <c r="J18" s="487">
        <v>3</v>
      </c>
      <c r="K18" s="478"/>
      <c r="L18" s="486" t="s">
        <v>172</v>
      </c>
      <c r="M18" s="493">
        <v>3.3300000000000003E-5</v>
      </c>
      <c r="N18" s="493">
        <v>0.24346148200000001</v>
      </c>
      <c r="O18" s="487">
        <v>3</v>
      </c>
      <c r="P18" s="477"/>
      <c r="Q18" s="477"/>
      <c r="R18" s="477"/>
      <c r="S18" s="477"/>
    </row>
    <row r="19" spans="2:19">
      <c r="B19" s="486" t="s">
        <v>173</v>
      </c>
      <c r="C19" s="493">
        <v>8.7399999999999993E-6</v>
      </c>
      <c r="D19" s="493">
        <v>0.15589649999999999</v>
      </c>
      <c r="E19" s="487">
        <v>3</v>
      </c>
      <c r="F19" s="478"/>
      <c r="G19" s="486" t="s">
        <v>173</v>
      </c>
      <c r="H19" s="493">
        <v>2.6299999999999999E-5</v>
      </c>
      <c r="I19" s="493">
        <v>0.18453319500000001</v>
      </c>
      <c r="J19" s="487">
        <v>3</v>
      </c>
      <c r="K19" s="478"/>
      <c r="L19" s="486" t="s">
        <v>173</v>
      </c>
      <c r="M19" s="493">
        <v>2.6299999999999999E-5</v>
      </c>
      <c r="N19" s="493">
        <v>0.18453319500000001</v>
      </c>
      <c r="O19" s="487">
        <v>3</v>
      </c>
      <c r="P19" s="477"/>
      <c r="Q19" s="477"/>
      <c r="R19" s="477"/>
      <c r="S19" s="477"/>
    </row>
    <row r="20" spans="2:19">
      <c r="B20" s="486" t="s">
        <v>174</v>
      </c>
      <c r="C20" s="493">
        <v>7.4099999999999998E-7</v>
      </c>
      <c r="D20" s="493">
        <v>0.38703453900000001</v>
      </c>
      <c r="E20" s="487">
        <v>3</v>
      </c>
      <c r="F20" s="478"/>
      <c r="G20" s="486" t="s">
        <v>174</v>
      </c>
      <c r="H20" s="493">
        <v>2.8200000000000001E-5</v>
      </c>
      <c r="I20" s="493">
        <v>0.19430931600000001</v>
      </c>
      <c r="J20" s="487">
        <v>3</v>
      </c>
      <c r="K20" s="478"/>
      <c r="L20" s="486" t="s">
        <v>174</v>
      </c>
      <c r="M20" s="493">
        <v>2.8200000000000001E-5</v>
      </c>
      <c r="N20" s="493">
        <v>0.19430931600000001</v>
      </c>
      <c r="O20" s="487">
        <v>3</v>
      </c>
      <c r="P20" s="477"/>
      <c r="Q20" s="477"/>
      <c r="R20" s="477"/>
      <c r="S20" s="477"/>
    </row>
    <row r="21" spans="2:19">
      <c r="B21" s="486" t="s">
        <v>175</v>
      </c>
      <c r="C21" s="493">
        <v>3.6300000000000001E-5</v>
      </c>
      <c r="D21" s="493">
        <v>0.53971834399999996</v>
      </c>
      <c r="E21" s="487">
        <v>3</v>
      </c>
      <c r="F21" s="478"/>
      <c r="G21" s="486" t="s">
        <v>175</v>
      </c>
      <c r="H21" s="493">
        <v>1.5428100000000001E-4</v>
      </c>
      <c r="I21" s="493">
        <v>0.161271896</v>
      </c>
      <c r="J21" s="487">
        <v>3</v>
      </c>
      <c r="K21" s="478"/>
      <c r="L21" s="486" t="s">
        <v>175</v>
      </c>
      <c r="M21" s="493">
        <v>1.5428100000000001E-4</v>
      </c>
      <c r="N21" s="493">
        <v>0.161271896</v>
      </c>
      <c r="O21" s="487">
        <v>3</v>
      </c>
      <c r="P21" s="477"/>
      <c r="Q21" s="477"/>
      <c r="R21" s="477"/>
      <c r="S21" s="477"/>
    </row>
    <row r="22" spans="2:19">
      <c r="B22" s="486" t="s">
        <v>176</v>
      </c>
      <c r="C22" s="493">
        <v>7.96E-6</v>
      </c>
      <c r="D22" s="493">
        <v>0.22389013899999999</v>
      </c>
      <c r="E22" s="487">
        <v>3</v>
      </c>
      <c r="F22" s="478"/>
      <c r="G22" s="486" t="s">
        <v>176</v>
      </c>
      <c r="H22" s="493">
        <v>1.06E-5</v>
      </c>
      <c r="I22" s="493">
        <v>0.237534193</v>
      </c>
      <c r="J22" s="487">
        <v>3</v>
      </c>
      <c r="K22" s="478"/>
      <c r="L22" s="486" t="s">
        <v>176</v>
      </c>
      <c r="M22" s="493">
        <v>1.06E-5</v>
      </c>
      <c r="N22" s="493">
        <v>0.237534193</v>
      </c>
      <c r="O22" s="487">
        <v>3</v>
      </c>
      <c r="P22" s="477"/>
      <c r="Q22" s="477"/>
      <c r="R22" s="477"/>
      <c r="S22" s="477"/>
    </row>
    <row r="23" spans="2:19">
      <c r="B23" s="486" t="s">
        <v>177</v>
      </c>
      <c r="C23" s="493">
        <v>6.2870299999999999E-4</v>
      </c>
      <c r="D23" s="493">
        <v>0.60753779799999996</v>
      </c>
      <c r="E23" s="487">
        <v>3</v>
      </c>
      <c r="F23" s="478"/>
      <c r="G23" s="486" t="s">
        <v>177</v>
      </c>
      <c r="H23" s="493">
        <v>7.3999999999999996E-5</v>
      </c>
      <c r="I23" s="493">
        <v>0.744317169</v>
      </c>
      <c r="J23" s="487">
        <v>3</v>
      </c>
      <c r="K23" s="478"/>
      <c r="L23" s="486" t="s">
        <v>177</v>
      </c>
      <c r="M23" s="493">
        <v>7.3999999999999996E-5</v>
      </c>
      <c r="N23" s="493">
        <v>0.744317169</v>
      </c>
      <c r="O23" s="487">
        <v>3</v>
      </c>
      <c r="P23" s="477"/>
      <c r="Q23" s="477"/>
      <c r="R23" s="477"/>
      <c r="S23" s="477"/>
    </row>
    <row r="24" spans="2:19">
      <c r="B24" s="486" t="s">
        <v>178</v>
      </c>
      <c r="C24" s="493">
        <v>3.5499999999999999E-7</v>
      </c>
      <c r="D24" s="493">
        <v>0.77746611300000001</v>
      </c>
      <c r="E24" s="487">
        <v>3</v>
      </c>
      <c r="F24" s="478"/>
      <c r="G24" s="486" t="s">
        <v>178</v>
      </c>
      <c r="H24" s="493">
        <v>1.5699999999999999E-5</v>
      </c>
      <c r="I24" s="493">
        <v>0.50918348000000002</v>
      </c>
      <c r="J24" s="487">
        <v>3</v>
      </c>
      <c r="K24" s="478"/>
      <c r="L24" s="486" t="s">
        <v>178</v>
      </c>
      <c r="M24" s="493">
        <v>1.5699999999999999E-5</v>
      </c>
      <c r="N24" s="493">
        <v>0.50918348000000002</v>
      </c>
      <c r="O24" s="487">
        <v>3</v>
      </c>
      <c r="P24" s="477"/>
      <c r="Q24" s="477"/>
      <c r="R24" s="477"/>
      <c r="S24" s="477"/>
    </row>
    <row r="25" spans="2:19">
      <c r="B25" s="486" t="s">
        <v>179</v>
      </c>
      <c r="C25" s="493">
        <v>2.43E-6</v>
      </c>
      <c r="D25" s="493">
        <v>0.57626734999999996</v>
      </c>
      <c r="E25" s="487">
        <v>3</v>
      </c>
      <c r="F25" s="478"/>
      <c r="G25" s="486" t="s">
        <v>179</v>
      </c>
      <c r="H25" s="493">
        <v>9.8400000000000007E-5</v>
      </c>
      <c r="I25" s="493">
        <v>0.329523697</v>
      </c>
      <c r="J25" s="487">
        <v>3</v>
      </c>
      <c r="K25" s="478"/>
      <c r="L25" s="486" t="s">
        <v>179</v>
      </c>
      <c r="M25" s="493">
        <v>9.8400000000000007E-5</v>
      </c>
      <c r="N25" s="493">
        <v>0.329523697</v>
      </c>
      <c r="O25" s="487">
        <v>3</v>
      </c>
      <c r="P25" s="477"/>
      <c r="Q25" s="477"/>
      <c r="R25" s="477"/>
      <c r="S25" s="477"/>
    </row>
    <row r="26" spans="2:19">
      <c r="B26" s="486" t="s">
        <v>180</v>
      </c>
      <c r="C26" s="493">
        <v>5.9000000000000003E-4</v>
      </c>
      <c r="D26" s="493">
        <v>0.52500000000000002</v>
      </c>
      <c r="E26" s="487">
        <v>2</v>
      </c>
      <c r="F26" s="478"/>
      <c r="G26" s="486" t="s">
        <v>180</v>
      </c>
      <c r="H26" s="493">
        <v>2.0799999999999998E-3</v>
      </c>
      <c r="I26" s="493">
        <v>0.32500000000000001</v>
      </c>
      <c r="J26" s="487">
        <v>2</v>
      </c>
      <c r="K26" s="478"/>
      <c r="L26" s="486" t="s">
        <v>180</v>
      </c>
      <c r="M26" s="493">
        <v>2.0799999999999998E-3</v>
      </c>
      <c r="N26" s="493">
        <v>0.32500000000000001</v>
      </c>
      <c r="O26" s="487">
        <v>2</v>
      </c>
      <c r="P26" s="477"/>
      <c r="Q26" s="491"/>
      <c r="R26" s="477" t="s">
        <v>351</v>
      </c>
      <c r="S26" s="477" t="s">
        <v>352</v>
      </c>
    </row>
    <row r="27" spans="2:19">
      <c r="B27" s="486" t="s">
        <v>181</v>
      </c>
      <c r="C27" s="493">
        <v>7.1199999999999996E-6</v>
      </c>
      <c r="D27" s="493">
        <v>0.23850874599999999</v>
      </c>
      <c r="E27" s="487">
        <v>3</v>
      </c>
      <c r="F27" s="478"/>
      <c r="G27" s="486" t="s">
        <v>181</v>
      </c>
      <c r="H27" s="493">
        <v>4.3800000000000001E-5</v>
      </c>
      <c r="I27" s="493">
        <v>0.19950677</v>
      </c>
      <c r="J27" s="487">
        <v>3</v>
      </c>
      <c r="K27" s="478"/>
      <c r="L27" s="486" t="s">
        <v>181</v>
      </c>
      <c r="M27" s="493">
        <v>4.3800000000000001E-5</v>
      </c>
      <c r="N27" s="493">
        <v>0.19950677</v>
      </c>
      <c r="O27" s="487">
        <v>3</v>
      </c>
      <c r="P27" s="477"/>
      <c r="Q27" s="477"/>
      <c r="R27" s="477"/>
      <c r="S27" s="477"/>
    </row>
    <row r="28" spans="2:19">
      <c r="B28" s="486" t="s">
        <v>182</v>
      </c>
      <c r="C28" s="493">
        <v>1.42E-6</v>
      </c>
      <c r="D28" s="493">
        <v>0.397842578</v>
      </c>
      <c r="E28" s="487">
        <v>3</v>
      </c>
      <c r="F28" s="478"/>
      <c r="G28" s="486" t="s">
        <v>182</v>
      </c>
      <c r="H28" s="493">
        <v>5.4700000000000001E-6</v>
      </c>
      <c r="I28" s="493">
        <v>0.43751994500000002</v>
      </c>
      <c r="J28" s="487">
        <v>3</v>
      </c>
      <c r="K28" s="478"/>
      <c r="L28" s="486" t="s">
        <v>182</v>
      </c>
      <c r="M28" s="493">
        <v>5.4700000000000001E-6</v>
      </c>
      <c r="N28" s="493">
        <v>0.43751994500000002</v>
      </c>
      <c r="O28" s="487">
        <v>3</v>
      </c>
      <c r="P28" s="477"/>
      <c r="Q28" s="477"/>
      <c r="R28" s="477"/>
      <c r="S28" s="477"/>
    </row>
    <row r="29" spans="2:19">
      <c r="B29" s="486" t="s">
        <v>183</v>
      </c>
      <c r="C29" s="493">
        <v>1.6899999999999999E-6</v>
      </c>
      <c r="D29" s="493">
        <v>0.66128025599999996</v>
      </c>
      <c r="E29" s="487">
        <v>3</v>
      </c>
      <c r="F29" s="478"/>
      <c r="G29" s="486" t="s">
        <v>183</v>
      </c>
      <c r="H29" s="493">
        <v>1.5799999999999999E-6</v>
      </c>
      <c r="I29" s="493">
        <v>0.77559557700000004</v>
      </c>
      <c r="J29" s="487">
        <v>3</v>
      </c>
      <c r="K29" s="478"/>
      <c r="L29" s="486" t="s">
        <v>183</v>
      </c>
      <c r="M29" s="493">
        <v>1.5799999999999999E-6</v>
      </c>
      <c r="N29" s="493">
        <v>0.77559557700000004</v>
      </c>
      <c r="O29" s="487">
        <v>3</v>
      </c>
      <c r="P29" s="477"/>
      <c r="Q29" s="477"/>
      <c r="R29" s="477"/>
      <c r="S29" s="477"/>
    </row>
    <row r="30" spans="2:19">
      <c r="B30" s="486" t="s">
        <v>184</v>
      </c>
      <c r="C30" s="493">
        <v>5.3500000000000003E-8</v>
      </c>
      <c r="D30" s="493">
        <v>3.9655580000000001E-3</v>
      </c>
      <c r="E30" s="487">
        <v>3</v>
      </c>
      <c r="F30" s="478"/>
      <c r="G30" s="486" t="s">
        <v>184</v>
      </c>
      <c r="H30" s="493">
        <v>6.0100000000000002E-8</v>
      </c>
      <c r="I30" s="493">
        <v>1.2111419999999999E-3</v>
      </c>
      <c r="J30" s="487">
        <v>3</v>
      </c>
      <c r="K30" s="478"/>
      <c r="L30" s="486" t="s">
        <v>184</v>
      </c>
      <c r="M30" s="493">
        <v>6.0100000000000002E-8</v>
      </c>
      <c r="N30" s="493">
        <v>1.2111419999999999E-3</v>
      </c>
      <c r="O30" s="487">
        <v>3</v>
      </c>
      <c r="P30" s="477"/>
      <c r="Q30" s="477"/>
      <c r="R30" s="477"/>
      <c r="S30" s="477"/>
    </row>
    <row r="31" spans="2:19">
      <c r="B31" s="486" t="s">
        <v>185</v>
      </c>
      <c r="C31" s="493">
        <v>1.36036E-4</v>
      </c>
      <c r="D31" s="493">
        <v>0.19538823899999999</v>
      </c>
      <c r="E31" s="487">
        <v>3</v>
      </c>
      <c r="F31" s="478"/>
      <c r="G31" s="486" t="s">
        <v>185</v>
      </c>
      <c r="H31" s="493">
        <v>7.1805299999999996E-4</v>
      </c>
      <c r="I31" s="493">
        <v>9.4908882E-2</v>
      </c>
      <c r="J31" s="487">
        <v>3</v>
      </c>
      <c r="K31" s="478"/>
      <c r="L31" s="486" t="s">
        <v>185</v>
      </c>
      <c r="M31" s="493">
        <v>7.1805299999999996E-4</v>
      </c>
      <c r="N31" s="493">
        <v>9.4908882E-2</v>
      </c>
      <c r="O31" s="487">
        <v>3</v>
      </c>
      <c r="P31" s="477"/>
      <c r="Q31" s="477"/>
      <c r="R31" s="477"/>
      <c r="S31" s="477"/>
    </row>
    <row r="32" spans="2:19">
      <c r="B32" s="486" t="s">
        <v>186</v>
      </c>
      <c r="C32" s="493">
        <v>1.1999999999999999E-7</v>
      </c>
      <c r="D32" s="493">
        <v>0.69521977499999998</v>
      </c>
      <c r="E32" s="487">
        <v>3</v>
      </c>
      <c r="F32" s="478"/>
      <c r="G32" s="486" t="s">
        <v>186</v>
      </c>
      <c r="H32" s="493">
        <v>9.9999999999999995E-7</v>
      </c>
      <c r="I32" s="493">
        <v>0.51203586999999995</v>
      </c>
      <c r="J32" s="487">
        <v>3</v>
      </c>
      <c r="K32" s="478"/>
      <c r="L32" s="486" t="s">
        <v>186</v>
      </c>
      <c r="M32" s="493">
        <v>9.9999999999999995E-7</v>
      </c>
      <c r="N32" s="493">
        <v>0.51203586999999995</v>
      </c>
      <c r="O32" s="487">
        <v>3</v>
      </c>
      <c r="P32" s="477"/>
      <c r="Q32" s="477"/>
      <c r="R32" s="477"/>
      <c r="S32" s="477"/>
    </row>
    <row r="33" spans="2:19">
      <c r="B33" s="486" t="s">
        <v>187</v>
      </c>
      <c r="C33" s="493">
        <v>8.5500000000000005E-5</v>
      </c>
      <c r="D33" s="493">
        <v>3.9655580000000001E-3</v>
      </c>
      <c r="E33" s="487">
        <v>3</v>
      </c>
      <c r="F33" s="478"/>
      <c r="G33" s="486" t="s">
        <v>187</v>
      </c>
      <c r="H33" s="493">
        <v>3.54E-5</v>
      </c>
      <c r="I33" s="493">
        <v>4.068889E-3</v>
      </c>
      <c r="J33" s="487">
        <v>3</v>
      </c>
      <c r="K33" s="478"/>
      <c r="L33" s="486" t="s">
        <v>187</v>
      </c>
      <c r="M33" s="493">
        <v>3.54E-5</v>
      </c>
      <c r="N33" s="493">
        <v>4.068889E-3</v>
      </c>
      <c r="O33" s="487">
        <v>3</v>
      </c>
      <c r="P33" s="477"/>
      <c r="Q33" s="477"/>
      <c r="R33" s="477"/>
      <c r="S33" s="477"/>
    </row>
    <row r="34" spans="2:19">
      <c r="B34" s="486" t="s">
        <v>188</v>
      </c>
      <c r="C34" s="493">
        <v>3.0199999999999999E-5</v>
      </c>
      <c r="D34" s="493">
        <v>0.36437266400000001</v>
      </c>
      <c r="E34" s="487">
        <v>3</v>
      </c>
      <c r="F34" s="478"/>
      <c r="G34" s="486" t="s">
        <v>188</v>
      </c>
      <c r="H34" s="493">
        <v>5.63E-5</v>
      </c>
      <c r="I34" s="493">
        <v>0.17040802799999999</v>
      </c>
      <c r="J34" s="487">
        <v>3</v>
      </c>
      <c r="K34" s="478"/>
      <c r="L34" s="486" t="s">
        <v>188</v>
      </c>
      <c r="M34" s="493">
        <v>5.63E-5</v>
      </c>
      <c r="N34" s="493">
        <v>0.17040802799999999</v>
      </c>
      <c r="O34" s="487">
        <v>3</v>
      </c>
      <c r="P34" s="477"/>
      <c r="Q34" s="477"/>
      <c r="R34" s="477"/>
      <c r="S34" s="477"/>
    </row>
    <row r="35" spans="2:19">
      <c r="B35" s="486" t="s">
        <v>189</v>
      </c>
      <c r="C35" s="493">
        <v>1.2999999999999999E-5</v>
      </c>
      <c r="D35" s="493">
        <v>0.41735800699999998</v>
      </c>
      <c r="E35" s="487">
        <v>3</v>
      </c>
      <c r="F35" s="478"/>
      <c r="G35" s="486" t="s">
        <v>189</v>
      </c>
      <c r="H35" s="493">
        <v>1.5779699999999999E-4</v>
      </c>
      <c r="I35" s="493">
        <v>0.299118889</v>
      </c>
      <c r="J35" s="487">
        <v>3</v>
      </c>
      <c r="K35" s="478"/>
      <c r="L35" s="486" t="s">
        <v>189</v>
      </c>
      <c r="M35" s="493">
        <v>1.5779699999999999E-4</v>
      </c>
      <c r="N35" s="493">
        <v>0.299118889</v>
      </c>
      <c r="O35" s="487">
        <v>3</v>
      </c>
      <c r="P35" s="477"/>
      <c r="Q35" s="477"/>
      <c r="R35" s="477"/>
      <c r="S35" s="477"/>
    </row>
    <row r="36" spans="2:19">
      <c r="B36" s="486" t="s">
        <v>190</v>
      </c>
      <c r="C36" s="493">
        <v>4.8699999999999998E-5</v>
      </c>
      <c r="D36" s="493">
        <v>0.40292619600000001</v>
      </c>
      <c r="E36" s="487">
        <v>3</v>
      </c>
      <c r="F36" s="478"/>
      <c r="G36" s="486" t="s">
        <v>190</v>
      </c>
      <c r="H36" s="493">
        <v>3.8975099999999998E-4</v>
      </c>
      <c r="I36" s="493">
        <v>0.27306431399999997</v>
      </c>
      <c r="J36" s="487">
        <v>3</v>
      </c>
      <c r="K36" s="478"/>
      <c r="L36" s="486" t="s">
        <v>190</v>
      </c>
      <c r="M36" s="493">
        <v>3.8975099999999998E-4</v>
      </c>
      <c r="N36" s="493">
        <v>0.27306431399999997</v>
      </c>
      <c r="O36" s="487">
        <v>3</v>
      </c>
      <c r="P36" s="477"/>
      <c r="Q36" s="477"/>
      <c r="R36" s="477"/>
      <c r="S36" s="477"/>
    </row>
    <row r="37" spans="2:19">
      <c r="B37" s="486" t="s">
        <v>191</v>
      </c>
      <c r="C37" s="493">
        <v>3.2100000000000002E-6</v>
      </c>
      <c r="D37" s="493">
        <v>0.53286860400000002</v>
      </c>
      <c r="E37" s="487">
        <v>3</v>
      </c>
      <c r="F37" s="478"/>
      <c r="G37" s="486" t="s">
        <v>191</v>
      </c>
      <c r="H37" s="493">
        <v>1.6500000000000001E-5</v>
      </c>
      <c r="I37" s="493">
        <v>0.53381221000000001</v>
      </c>
      <c r="J37" s="487">
        <v>3</v>
      </c>
      <c r="K37" s="478"/>
      <c r="L37" s="486" t="s">
        <v>191</v>
      </c>
      <c r="M37" s="493">
        <v>1.6500000000000001E-5</v>
      </c>
      <c r="N37" s="493">
        <v>0.53381221000000001</v>
      </c>
      <c r="O37" s="487">
        <v>3</v>
      </c>
      <c r="P37" s="477"/>
      <c r="Q37" s="477"/>
      <c r="R37" s="477"/>
      <c r="S37" s="477"/>
    </row>
    <row r="38" spans="2:19">
      <c r="B38" s="486" t="s">
        <v>192</v>
      </c>
      <c r="C38" s="493">
        <v>7.6700000000000003E-7</v>
      </c>
      <c r="D38" s="493">
        <v>0.66303980600000001</v>
      </c>
      <c r="E38" s="487">
        <v>3</v>
      </c>
      <c r="F38" s="478"/>
      <c r="G38" s="486" t="s">
        <v>192</v>
      </c>
      <c r="H38" s="493">
        <v>6.0128199999999997E-4</v>
      </c>
      <c r="I38" s="493">
        <v>0.13272719899999999</v>
      </c>
      <c r="J38" s="487">
        <v>3</v>
      </c>
      <c r="K38" s="478"/>
      <c r="L38" s="486" t="s">
        <v>192</v>
      </c>
      <c r="M38" s="493">
        <v>6.0128199999999997E-4</v>
      </c>
      <c r="N38" s="493">
        <v>0.13272719899999999</v>
      </c>
      <c r="O38" s="487">
        <v>3</v>
      </c>
      <c r="P38" s="477"/>
      <c r="Q38" s="477"/>
      <c r="R38" s="477"/>
      <c r="S38" s="477"/>
    </row>
    <row r="39" spans="2:19">
      <c r="B39" s="486" t="s">
        <v>193</v>
      </c>
      <c r="C39" s="493">
        <v>3.4799999999999999E-7</v>
      </c>
      <c r="D39" s="493">
        <v>0.739323548</v>
      </c>
      <c r="E39" s="487">
        <v>3</v>
      </c>
      <c r="F39" s="478"/>
      <c r="G39" s="486" t="s">
        <v>193</v>
      </c>
      <c r="H39" s="493">
        <v>2.19E-5</v>
      </c>
      <c r="I39" s="493">
        <v>0.51774366400000005</v>
      </c>
      <c r="J39" s="487">
        <v>3</v>
      </c>
      <c r="K39" s="478"/>
      <c r="L39" s="486" t="s">
        <v>193</v>
      </c>
      <c r="M39" s="493">
        <v>2.19E-5</v>
      </c>
      <c r="N39" s="493">
        <v>0.51774366400000005</v>
      </c>
      <c r="O39" s="487">
        <v>3</v>
      </c>
      <c r="P39" s="477"/>
      <c r="Q39" s="477"/>
      <c r="R39" s="477"/>
      <c r="S39" s="477"/>
    </row>
    <row r="40" spans="2:19">
      <c r="B40" s="486" t="s">
        <v>194</v>
      </c>
      <c r="C40" s="493">
        <v>6.1999999999999999E-6</v>
      </c>
      <c r="D40" s="493">
        <v>0.251385635</v>
      </c>
      <c r="E40" s="487">
        <v>3</v>
      </c>
      <c r="F40" s="478"/>
      <c r="G40" s="486" t="s">
        <v>194</v>
      </c>
      <c r="H40" s="493">
        <v>1.08964E-4</v>
      </c>
      <c r="I40" s="493">
        <v>0.106199284</v>
      </c>
      <c r="J40" s="487">
        <v>3</v>
      </c>
      <c r="K40" s="478"/>
      <c r="L40" s="486" t="s">
        <v>194</v>
      </c>
      <c r="M40" s="493">
        <v>1.08964E-4</v>
      </c>
      <c r="N40" s="493">
        <v>0.106199284</v>
      </c>
      <c r="O40" s="487">
        <v>3</v>
      </c>
      <c r="P40" s="477"/>
      <c r="Q40" s="477"/>
      <c r="R40" s="477"/>
      <c r="S40" s="477"/>
    </row>
    <row r="41" spans="2:19">
      <c r="B41" s="486" t="s">
        <v>195</v>
      </c>
      <c r="C41" s="493">
        <v>5.4200000000000003E-5</v>
      </c>
      <c r="D41" s="493">
        <v>0.32851789799999997</v>
      </c>
      <c r="E41" s="487">
        <v>3</v>
      </c>
      <c r="F41" s="478"/>
      <c r="G41" s="486" t="s">
        <v>195</v>
      </c>
      <c r="H41" s="493">
        <v>2.4000000000000001E-5</v>
      </c>
      <c r="I41" s="493">
        <v>0.322074586</v>
      </c>
      <c r="J41" s="487">
        <v>3</v>
      </c>
      <c r="K41" s="478"/>
      <c r="L41" s="486" t="s">
        <v>195</v>
      </c>
      <c r="M41" s="493">
        <v>2.4000000000000001E-5</v>
      </c>
      <c r="N41" s="493">
        <v>0.322074586</v>
      </c>
      <c r="O41" s="487">
        <v>3</v>
      </c>
      <c r="P41" s="477"/>
      <c r="Q41" s="477"/>
      <c r="R41" s="477"/>
      <c r="S41" s="477"/>
    </row>
    <row r="42" spans="2:19">
      <c r="B42" s="486" t="s">
        <v>196</v>
      </c>
      <c r="C42" s="493">
        <v>4.3699999999999998E-5</v>
      </c>
      <c r="D42" s="493">
        <v>0.34417239399999999</v>
      </c>
      <c r="E42" s="487">
        <v>3</v>
      </c>
      <c r="F42" s="478"/>
      <c r="G42" s="486" t="s">
        <v>196</v>
      </c>
      <c r="H42" s="493">
        <v>1.8029400000000001E-4</v>
      </c>
      <c r="I42" s="493">
        <v>0.29325664499999998</v>
      </c>
      <c r="J42" s="487">
        <v>3</v>
      </c>
      <c r="K42" s="478"/>
      <c r="L42" s="486" t="s">
        <v>196</v>
      </c>
      <c r="M42" s="493">
        <v>1.8029400000000001E-4</v>
      </c>
      <c r="N42" s="493">
        <v>0.29325664499999998</v>
      </c>
      <c r="O42" s="487">
        <v>3</v>
      </c>
      <c r="P42" s="477"/>
      <c r="Q42" s="477"/>
      <c r="R42" s="477"/>
      <c r="S42" s="477"/>
    </row>
    <row r="43" spans="2:19">
      <c r="B43" s="486" t="s">
        <v>197</v>
      </c>
      <c r="C43" s="493">
        <v>2.0488700000000001E-4</v>
      </c>
      <c r="D43" s="493">
        <v>0.123412657</v>
      </c>
      <c r="E43" s="487">
        <v>3</v>
      </c>
      <c r="F43" s="478"/>
      <c r="G43" s="486" t="s">
        <v>197</v>
      </c>
      <c r="H43" s="493">
        <v>5.1733900000000001E-4</v>
      </c>
      <c r="I43" s="493">
        <v>0.121061708</v>
      </c>
      <c r="J43" s="487">
        <v>3</v>
      </c>
      <c r="K43" s="478"/>
      <c r="L43" s="486" t="s">
        <v>197</v>
      </c>
      <c r="M43" s="493">
        <v>5.1733900000000001E-4</v>
      </c>
      <c r="N43" s="493">
        <v>0.121061708</v>
      </c>
      <c r="O43" s="487">
        <v>3</v>
      </c>
      <c r="P43" s="477"/>
      <c r="Q43" s="477"/>
      <c r="R43" s="477"/>
      <c r="S43" s="477"/>
    </row>
    <row r="44" spans="2:19">
      <c r="B44" s="486" t="s">
        <v>198</v>
      </c>
      <c r="C44" s="493">
        <v>1.22E-5</v>
      </c>
      <c r="D44" s="493">
        <v>0.296587551</v>
      </c>
      <c r="E44" s="487">
        <v>3</v>
      </c>
      <c r="F44" s="478"/>
      <c r="G44" s="486" t="s">
        <v>198</v>
      </c>
      <c r="H44" s="493">
        <v>1.78486E-4</v>
      </c>
      <c r="I44" s="493">
        <v>0.23856022700000001</v>
      </c>
      <c r="J44" s="487">
        <v>3</v>
      </c>
      <c r="K44" s="478"/>
      <c r="L44" s="486" t="s">
        <v>198</v>
      </c>
      <c r="M44" s="493">
        <v>1.78486E-4</v>
      </c>
      <c r="N44" s="493">
        <v>0.23856022700000001</v>
      </c>
      <c r="O44" s="487">
        <v>3</v>
      </c>
      <c r="P44" s="477"/>
      <c r="Q44" s="477"/>
      <c r="R44" s="477"/>
      <c r="S44" s="477"/>
    </row>
    <row r="45" spans="2:19">
      <c r="B45" s="486" t="s">
        <v>199</v>
      </c>
      <c r="C45" s="493">
        <v>4.9500000000000003E-7</v>
      </c>
      <c r="D45" s="493">
        <v>0.42895122299999999</v>
      </c>
      <c r="E45" s="487">
        <v>3</v>
      </c>
      <c r="F45" s="478"/>
      <c r="G45" s="486" t="s">
        <v>199</v>
      </c>
      <c r="H45" s="493">
        <v>3.9400000000000001E-7</v>
      </c>
      <c r="I45" s="493">
        <v>0.50822197499999999</v>
      </c>
      <c r="J45" s="487">
        <v>3</v>
      </c>
      <c r="K45" s="478"/>
      <c r="L45" s="486" t="s">
        <v>199</v>
      </c>
      <c r="M45" s="493">
        <v>3.9400000000000001E-7</v>
      </c>
      <c r="N45" s="493">
        <v>0.50822197499999999</v>
      </c>
      <c r="O45" s="487">
        <v>3</v>
      </c>
      <c r="P45" s="477"/>
      <c r="Q45" s="477"/>
      <c r="R45" s="477"/>
      <c r="S45" s="477"/>
    </row>
    <row r="46" spans="2:19">
      <c r="B46" s="486" t="s">
        <v>200</v>
      </c>
      <c r="C46" s="493">
        <v>2.1100000000000001E-5</v>
      </c>
      <c r="D46" s="493">
        <v>0.26701926300000001</v>
      </c>
      <c r="E46" s="487">
        <v>3</v>
      </c>
      <c r="F46" s="478"/>
      <c r="G46" s="486" t="s">
        <v>200</v>
      </c>
      <c r="H46" s="493">
        <v>7.1400000000000001E-5</v>
      </c>
      <c r="I46" s="493">
        <v>9.3729872000000006E-2</v>
      </c>
      <c r="J46" s="487">
        <v>3</v>
      </c>
      <c r="K46" s="478"/>
      <c r="L46" s="486" t="s">
        <v>200</v>
      </c>
      <c r="M46" s="493">
        <v>7.1400000000000001E-5</v>
      </c>
      <c r="N46" s="493">
        <v>9.3729872000000006E-2</v>
      </c>
      <c r="O46" s="487">
        <v>3</v>
      </c>
      <c r="P46" s="477"/>
      <c r="Q46" s="477"/>
      <c r="R46" s="477"/>
      <c r="S46" s="477"/>
    </row>
    <row r="47" spans="2:19">
      <c r="B47" s="486" t="s">
        <v>201</v>
      </c>
      <c r="C47" s="493">
        <v>2.9100000000000001E-6</v>
      </c>
      <c r="D47" s="493">
        <v>0.36743590700000001</v>
      </c>
      <c r="E47" s="487">
        <v>3</v>
      </c>
      <c r="F47" s="478"/>
      <c r="G47" s="486" t="s">
        <v>201</v>
      </c>
      <c r="H47" s="493">
        <v>6.3800000000000006E-5</v>
      </c>
      <c r="I47" s="493">
        <v>0.213839954</v>
      </c>
      <c r="J47" s="487">
        <v>3</v>
      </c>
      <c r="K47" s="478"/>
      <c r="L47" s="486" t="s">
        <v>201</v>
      </c>
      <c r="M47" s="493">
        <v>6.3800000000000006E-5</v>
      </c>
      <c r="N47" s="493">
        <v>0.213839954</v>
      </c>
      <c r="O47" s="487">
        <v>3</v>
      </c>
      <c r="P47" s="477"/>
      <c r="Q47" s="477"/>
      <c r="R47" s="477"/>
      <c r="S47" s="477"/>
    </row>
    <row r="48" spans="2:19">
      <c r="B48" s="486" t="s">
        <v>202</v>
      </c>
      <c r="C48" s="493">
        <v>6.1500000000000001E-8</v>
      </c>
      <c r="D48" s="493">
        <v>0.64828534400000004</v>
      </c>
      <c r="E48" s="487">
        <v>3</v>
      </c>
      <c r="F48" s="478"/>
      <c r="G48" s="486" t="s">
        <v>202</v>
      </c>
      <c r="H48" s="493">
        <v>1.6700000000000001E-6</v>
      </c>
      <c r="I48" s="493">
        <v>0.50537175899999998</v>
      </c>
      <c r="J48" s="487">
        <v>3</v>
      </c>
      <c r="K48" s="478"/>
      <c r="L48" s="486" t="s">
        <v>202</v>
      </c>
      <c r="M48" s="493">
        <v>1.6700000000000001E-6</v>
      </c>
      <c r="N48" s="493">
        <v>0.50537175899999998</v>
      </c>
      <c r="O48" s="487">
        <v>3</v>
      </c>
      <c r="P48" s="477"/>
      <c r="Q48" s="477"/>
      <c r="R48" s="477"/>
      <c r="S48" s="477"/>
    </row>
    <row r="49" spans="2:19">
      <c r="B49" s="486" t="s">
        <v>203</v>
      </c>
      <c r="C49" s="493">
        <v>3.6800000000000001E-7</v>
      </c>
      <c r="D49" s="493">
        <v>0.64900772100000004</v>
      </c>
      <c r="E49" s="487">
        <v>3</v>
      </c>
      <c r="F49" s="478"/>
      <c r="G49" s="486" t="s">
        <v>203</v>
      </c>
      <c r="H49" s="493">
        <v>1.8300000000000001E-5</v>
      </c>
      <c r="I49" s="493">
        <v>0.49243866800000002</v>
      </c>
      <c r="J49" s="487">
        <v>3</v>
      </c>
      <c r="K49" s="478"/>
      <c r="L49" s="486" t="s">
        <v>203</v>
      </c>
      <c r="M49" s="493">
        <v>1.8300000000000001E-5</v>
      </c>
      <c r="N49" s="493">
        <v>0.49243866800000002</v>
      </c>
      <c r="O49" s="487">
        <v>3</v>
      </c>
      <c r="P49" s="477"/>
      <c r="Q49" s="477"/>
      <c r="R49" s="477"/>
      <c r="S49" s="477"/>
    </row>
    <row r="50" spans="2:19">
      <c r="B50" s="486" t="s">
        <v>204</v>
      </c>
      <c r="C50" s="493">
        <v>1.1199999999999999E-5</v>
      </c>
      <c r="D50" s="493">
        <v>0.27375902800000002</v>
      </c>
      <c r="E50" s="487">
        <v>3</v>
      </c>
      <c r="F50" s="478"/>
      <c r="G50" s="486" t="s">
        <v>204</v>
      </c>
      <c r="H50" s="493">
        <v>4.46E-5</v>
      </c>
      <c r="I50" s="493">
        <v>0.19713994200000001</v>
      </c>
      <c r="J50" s="487">
        <v>3</v>
      </c>
      <c r="K50" s="478"/>
      <c r="L50" s="486" t="s">
        <v>204</v>
      </c>
      <c r="M50" s="493">
        <v>4.46E-5</v>
      </c>
      <c r="N50" s="493">
        <v>0.19713994200000001</v>
      </c>
      <c r="O50" s="487">
        <v>3</v>
      </c>
      <c r="P50" s="477"/>
      <c r="Q50" s="477"/>
      <c r="R50" s="477"/>
      <c r="S50" s="477"/>
    </row>
    <row r="51" spans="2:19">
      <c r="B51" s="486" t="s">
        <v>205</v>
      </c>
      <c r="C51" s="493">
        <v>4.9700000000000002E-5</v>
      </c>
      <c r="D51" s="493">
        <v>0.418081066</v>
      </c>
      <c r="E51" s="487">
        <v>3</v>
      </c>
      <c r="F51" s="478"/>
      <c r="G51" s="486" t="s">
        <v>205</v>
      </c>
      <c r="H51" s="493">
        <v>1.1649700000000001E-4</v>
      </c>
      <c r="I51" s="493">
        <v>0.368918158</v>
      </c>
      <c r="J51" s="487">
        <v>3</v>
      </c>
      <c r="K51" s="478"/>
      <c r="L51" s="486" t="s">
        <v>205</v>
      </c>
      <c r="M51" s="493">
        <v>1.1649700000000001E-4</v>
      </c>
      <c r="N51" s="493">
        <v>0.368918158</v>
      </c>
      <c r="O51" s="487">
        <v>3</v>
      </c>
      <c r="P51" s="477"/>
      <c r="Q51" s="477"/>
      <c r="R51" s="477"/>
      <c r="S51" s="477"/>
    </row>
    <row r="52" spans="2:19">
      <c r="B52" s="486" t="s">
        <v>206</v>
      </c>
      <c r="C52" s="493">
        <v>9.5799999999999998E-6</v>
      </c>
      <c r="D52" s="493">
        <v>0.32991618299999997</v>
      </c>
      <c r="E52" s="487">
        <v>3</v>
      </c>
      <c r="F52" s="478"/>
      <c r="G52" s="486" t="s">
        <v>206</v>
      </c>
      <c r="H52" s="493">
        <v>4.1199999999999999E-5</v>
      </c>
      <c r="I52" s="493">
        <v>0.19797973299999999</v>
      </c>
      <c r="J52" s="487">
        <v>3</v>
      </c>
      <c r="K52" s="478"/>
      <c r="L52" s="486" t="s">
        <v>206</v>
      </c>
      <c r="M52" s="493">
        <v>4.1199999999999999E-5</v>
      </c>
      <c r="N52" s="493">
        <v>0.19797973299999999</v>
      </c>
      <c r="O52" s="487">
        <v>3</v>
      </c>
      <c r="P52" s="477"/>
      <c r="Q52" s="477"/>
      <c r="R52" s="477"/>
      <c r="S52" s="477"/>
    </row>
    <row r="53" spans="2:19">
      <c r="B53" s="486" t="s">
        <v>207</v>
      </c>
      <c r="C53" s="493">
        <v>1.06E-5</v>
      </c>
      <c r="D53" s="493">
        <v>0.231204304</v>
      </c>
      <c r="E53" s="487">
        <v>3</v>
      </c>
      <c r="F53" s="478"/>
      <c r="G53" s="486" t="s">
        <v>207</v>
      </c>
      <c r="H53" s="493">
        <v>6.4900000000000005E-5</v>
      </c>
      <c r="I53" s="493">
        <v>0.205406371</v>
      </c>
      <c r="J53" s="487">
        <v>3</v>
      </c>
      <c r="K53" s="478"/>
      <c r="L53" s="486" t="s">
        <v>207</v>
      </c>
      <c r="M53" s="493">
        <v>6.4900000000000005E-5</v>
      </c>
      <c r="N53" s="493">
        <v>0.205406371</v>
      </c>
      <c r="O53" s="487">
        <v>3</v>
      </c>
      <c r="P53" s="477"/>
      <c r="Q53" s="477"/>
      <c r="R53" s="477"/>
      <c r="S53" s="477"/>
    </row>
    <row r="54" spans="2:19">
      <c r="B54" s="486" t="s">
        <v>208</v>
      </c>
      <c r="C54" s="493">
        <v>2.7448499999999999E-4</v>
      </c>
      <c r="D54" s="493">
        <v>0.12306869300000001</v>
      </c>
      <c r="E54" s="487">
        <v>3</v>
      </c>
      <c r="F54" s="478"/>
      <c r="G54" s="486" t="s">
        <v>208</v>
      </c>
      <c r="H54" s="493">
        <v>2.2972300000000001E-4</v>
      </c>
      <c r="I54" s="493">
        <v>1.2111419999999999E-3</v>
      </c>
      <c r="J54" s="487">
        <v>3</v>
      </c>
      <c r="K54" s="478"/>
      <c r="L54" s="486" t="s">
        <v>208</v>
      </c>
      <c r="M54" s="493">
        <v>2.2972300000000001E-4</v>
      </c>
      <c r="N54" s="493">
        <v>1.2111419999999999E-3</v>
      </c>
      <c r="O54" s="487">
        <v>3</v>
      </c>
      <c r="P54" s="477"/>
      <c r="Q54" s="477"/>
      <c r="R54" s="477"/>
      <c r="S54" s="477"/>
    </row>
    <row r="55" spans="2:19" ht="16" thickBot="1">
      <c r="B55" s="488" t="s">
        <v>209</v>
      </c>
      <c r="C55" s="495">
        <v>5.9399999999999999E-6</v>
      </c>
      <c r="D55" s="495">
        <v>0.31401827700000001</v>
      </c>
      <c r="E55" s="489">
        <v>3</v>
      </c>
      <c r="F55" s="478"/>
      <c r="G55" s="488" t="s">
        <v>209</v>
      </c>
      <c r="H55" s="495">
        <v>6.8952100000000001E-4</v>
      </c>
      <c r="I55" s="495">
        <v>0.16868230300000001</v>
      </c>
      <c r="J55" s="489">
        <v>3</v>
      </c>
      <c r="K55" s="478"/>
      <c r="L55" s="488" t="s">
        <v>209</v>
      </c>
      <c r="M55" s="495">
        <v>6.8952100000000001E-4</v>
      </c>
      <c r="N55" s="495">
        <v>0.16868230300000001</v>
      </c>
      <c r="O55" s="489">
        <v>3</v>
      </c>
      <c r="P55" s="477"/>
      <c r="Q55" s="477"/>
      <c r="R55" s="477"/>
      <c r="S55" s="477"/>
    </row>
    <row r="56" spans="2:19">
      <c r="B56" s="477"/>
      <c r="C56" s="477"/>
      <c r="D56" s="477"/>
      <c r="E56" s="477"/>
      <c r="F56" s="477"/>
      <c r="G56" s="483"/>
      <c r="H56" s="477"/>
      <c r="I56" s="477"/>
      <c r="J56" s="477"/>
      <c r="K56" s="477"/>
      <c r="L56" s="477"/>
      <c r="M56" s="477"/>
      <c r="N56" s="477"/>
      <c r="O56" s="477"/>
      <c r="P56" s="477"/>
      <c r="Q56" s="477"/>
      <c r="R56" s="477"/>
      <c r="S56" s="477"/>
    </row>
    <row r="57" spans="2:19">
      <c r="B57" s="477"/>
      <c r="C57" s="477"/>
      <c r="D57" s="477"/>
      <c r="E57" s="477"/>
      <c r="F57" s="477"/>
      <c r="G57" s="477"/>
      <c r="H57" s="477"/>
      <c r="I57" s="477"/>
      <c r="J57" s="477"/>
      <c r="K57" s="477"/>
      <c r="L57" s="477"/>
      <c r="M57" s="477"/>
      <c r="N57" s="477"/>
      <c r="O57" s="477"/>
      <c r="P57" s="477"/>
      <c r="Q57" s="477"/>
      <c r="R57" s="477"/>
      <c r="S57" s="47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2016-05-12T18:52:52Z</dcterms:modified>
</cp:coreProperties>
</file>