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28800" yWindow="-2175" windowWidth="38400" windowHeight="1644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<sst xmlns="http://schemas.openxmlformats.org/spreadsheetml/2006/main" count="1753" uniqueCount="440">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</sst>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20">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79">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06861696"/>
        <c:axId val="106863232"/>
      </c:lineChart>
      <c:catAx>
        <c:axId val="106861696"/>
        <c:scaling>
          <c:orientation val="minMax"/>
        </c:scaling>
        <c:delete val="0"/>
        <c:axPos val="b"/>
        <c:numFmt formatCode="0" sourceLinked="1"/>
        <c:majorTickMark val="out"/>
        <c:minorTickMark val="none"/>
        <c:tickLblPos val="nextTo"/>
        <c:txPr>
          <a:bodyPr/>
          <a:lstStyle/>
          <a:p>
            <a:pPr>
              <a:defRPr sz="1000"/>
            </a:pPr>
            <a:endParaRPr lang="en-US"/>
          </a:p>
        </c:txPr>
        <c:crossAx val="106863232"/>
        <c:crosses val="autoZero"/>
        <c:auto val="1"/>
        <c:lblAlgn val="ctr"/>
        <c:lblOffset val="100"/>
        <c:noMultiLvlLbl val="0"/>
      </c:catAx>
      <c:valAx>
        <c:axId val="106863232"/>
        <c:scaling>
          <c:orientation val="minMax"/>
        </c:scaling>
        <c:delete val="0"/>
        <c:axPos val="l"/>
        <c:majorGridlines/>
        <c:numFmt formatCode="0" sourceLinked="1"/>
        <c:majorTickMark val="out"/>
        <c:minorTickMark val="none"/>
        <c:tickLblPos val="nextTo"/>
        <c:crossAx val="1068616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Performance'!$C$25:$C$42</c:f>
              <c:numCache>
                <c:formatCode>0.00</c:formatCode>
                <c:ptCount val="18"/>
                <c:pt idx="0">
                  <c:v>0</c:v>
                </c:pt>
                <c:pt idx="1">
                  <c:v>0</c:v>
                </c:pt>
                <c:pt idx="2">
                  <c:v>1.4723336250000002E-2</c:v>
                </c:pt>
                <c:pt idx="3">
                  <c:v>3.4899760000000002E-2</c:v>
                </c:pt>
                <c:pt idx="4">
                  <c:v>6.8163593750000001E-2</c:v>
                </c:pt>
                <c:pt idx="5">
                  <c:v>0.11778669000000001</c:v>
                </c:pt>
                <c:pt idx="6">
                  <c:v>0.18704090125</c:v>
                </c:pt>
                <c:pt idx="7">
                  <c:v>0.27919808000000002</c:v>
                </c:pt>
                <c:pt idx="8">
                  <c:v>0.39753007875000002</c:v>
                </c:pt>
                <c:pt idx="9">
                  <c:v>0.54530875000000001</c:v>
                </c:pt>
                <c:pt idx="10">
                  <c:v>0.72580594625000006</c:v>
                </c:pt>
                <c:pt idx="11">
                  <c:v>0.94229352000000011</c:v>
                </c:pt>
                <c:pt idx="12">
                  <c:v>1</c:v>
                </c:pt>
                <c:pt idx="13">
                  <c:v>1</c:v>
                </c:pt>
                <c:pt idx="14">
                  <c:v>1</c:v>
                </c:pt>
                <c:pt idx="15">
                  <c:v>1</c:v>
                </c:pt>
                <c:pt idx="16">
                  <c:v>1</c:v>
                </c:pt>
                <c:pt idx="17">
                  <c:v>1</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Performance'!$D$25:$D$42</c:f>
              <c:numCache>
                <c:formatCode>0.00</c:formatCode>
                <c:ptCount val="18"/>
                <c:pt idx="0">
                  <c:v>0</c:v>
                </c:pt>
                <c:pt idx="1">
                  <c:v>0</c:v>
                </c:pt>
                <c:pt idx="2">
                  <c:v>3.0387656250000006E-2</c:v>
                </c:pt>
                <c:pt idx="3">
                  <c:v>7.2030000000000011E-2</c:v>
                </c:pt>
                <c:pt idx="4">
                  <c:v>0.14068359375000003</c:v>
                </c:pt>
                <c:pt idx="5">
                  <c:v>0.24310125000000005</c:v>
                </c:pt>
                <c:pt idx="6">
                  <c:v>0.38603578125000004</c:v>
                </c:pt>
                <c:pt idx="7">
                  <c:v>0.57624000000000009</c:v>
                </c:pt>
                <c:pt idx="8">
                  <c:v>0.8204667187500001</c:v>
                </c:pt>
                <c:pt idx="9">
                  <c:v>1</c:v>
                </c:pt>
                <c:pt idx="10">
                  <c:v>1</c:v>
                </c:pt>
                <c:pt idx="11">
                  <c:v>1</c:v>
                </c:pt>
                <c:pt idx="12">
                  <c:v>1</c:v>
                </c:pt>
                <c:pt idx="13">
                  <c:v>1</c:v>
                </c:pt>
                <c:pt idx="14">
                  <c:v>1</c:v>
                </c:pt>
                <c:pt idx="15">
                  <c:v>1</c:v>
                </c:pt>
                <c:pt idx="16">
                  <c:v>1</c:v>
                </c:pt>
                <c:pt idx="17">
                  <c:v>1</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Performance'!$E$25:$E$42</c:f>
              <c:numCache>
                <c:formatCode>0.00</c:formatCode>
                <c:ptCount val="18"/>
                <c:pt idx="0">
                  <c:v>0</c:v>
                </c:pt>
                <c:pt idx="1">
                  <c:v>0</c:v>
                </c:pt>
                <c:pt idx="2">
                  <c:v>2.1531825000000004E-2</c:v>
                </c:pt>
                <c:pt idx="3">
                  <c:v>5.1038400000000012E-2</c:v>
                </c:pt>
                <c:pt idx="4">
                  <c:v>9.9684375000000019E-2</c:v>
                </c:pt>
                <c:pt idx="5">
                  <c:v>0.17225460000000004</c:v>
                </c:pt>
                <c:pt idx="6">
                  <c:v>0.27353392500000007</c:v>
                </c:pt>
                <c:pt idx="7">
                  <c:v>0.40830720000000009</c:v>
                </c:pt>
                <c:pt idx="8">
                  <c:v>0.58135927500000018</c:v>
                </c:pt>
                <c:pt idx="9">
                  <c:v>0.79747500000000016</c:v>
                </c:pt>
                <c:pt idx="10">
                  <c:v>1</c:v>
                </c:pt>
                <c:pt idx="11">
                  <c:v>1</c:v>
                </c:pt>
                <c:pt idx="12">
                  <c:v>1</c:v>
                </c:pt>
                <c:pt idx="13">
                  <c:v>1</c:v>
                </c:pt>
                <c:pt idx="14">
                  <c:v>1</c:v>
                </c:pt>
                <c:pt idx="15">
                  <c:v>1</c:v>
                </c:pt>
                <c:pt idx="16">
                  <c:v>1</c:v>
                </c:pt>
                <c:pt idx="17">
                  <c:v>1</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Performance'!$F$25:$F$42</c:f>
              <c:numCache>
                <c:formatCode>0.00</c:formatCode>
                <c:ptCount val="18"/>
                <c:pt idx="0">
                  <c:v>0</c:v>
                </c:pt>
                <c:pt idx="1">
                  <c:v>0</c:v>
                </c:pt>
                <c:pt idx="2">
                  <c:v>3.1197993750000007E-2</c:v>
                </c:pt>
                <c:pt idx="3">
                  <c:v>7.3950800000000011E-2</c:v>
                </c:pt>
                <c:pt idx="4">
                  <c:v>0.14443515625000003</c:v>
                </c:pt>
                <c:pt idx="5">
                  <c:v>0.24958395000000005</c:v>
                </c:pt>
                <c:pt idx="6">
                  <c:v>0.39633006875000004</c:v>
                </c:pt>
                <c:pt idx="7">
                  <c:v>0.59160640000000009</c:v>
                </c:pt>
                <c:pt idx="8">
                  <c:v>0.84234583125000018</c:v>
                </c:pt>
                <c:pt idx="9">
                  <c:v>1</c:v>
                </c:pt>
                <c:pt idx="10">
                  <c:v>1</c:v>
                </c:pt>
                <c:pt idx="11">
                  <c:v>1</c:v>
                </c:pt>
                <c:pt idx="12">
                  <c:v>1</c:v>
                </c:pt>
                <c:pt idx="13">
                  <c:v>1</c:v>
                </c:pt>
                <c:pt idx="14">
                  <c:v>1</c:v>
                </c:pt>
                <c:pt idx="15">
                  <c:v>1</c:v>
                </c:pt>
                <c:pt idx="16">
                  <c:v>1</c:v>
                </c:pt>
                <c:pt idx="17">
                  <c:v>1</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Performance'!$G$25:$G$42</c:f>
              <c:numCache>
                <c:formatCode>0.00</c:formatCode>
                <c:ptCount val="18"/>
                <c:pt idx="0">
                  <c:v>0</c:v>
                </c:pt>
                <c:pt idx="1">
                  <c:v>0</c:v>
                </c:pt>
                <c:pt idx="2">
                  <c:v>2.6873437500000007E-2</c:v>
                </c:pt>
                <c:pt idx="3">
                  <c:v>6.3700000000000007E-2</c:v>
                </c:pt>
                <c:pt idx="4">
                  <c:v>0.12441406250000002</c:v>
                </c:pt>
                <c:pt idx="5">
                  <c:v>0.21498750000000005</c:v>
                </c:pt>
                <c:pt idx="6">
                  <c:v>0.34139218750000005</c:v>
                </c:pt>
                <c:pt idx="7">
                  <c:v>0.50960000000000005</c:v>
                </c:pt>
                <c:pt idx="8">
                  <c:v>0.72558281250000012</c:v>
                </c:pt>
                <c:pt idx="9">
                  <c:v>0.99531250000000016</c:v>
                </c:pt>
                <c:pt idx="10">
                  <c:v>1</c:v>
                </c:pt>
                <c:pt idx="11">
                  <c:v>1</c:v>
                </c:pt>
                <c:pt idx="12">
                  <c:v>1</c:v>
                </c:pt>
                <c:pt idx="13">
                  <c:v>1</c:v>
                </c:pt>
                <c:pt idx="14">
                  <c:v>1</c:v>
                </c:pt>
                <c:pt idx="15">
                  <c:v>1</c:v>
                </c:pt>
                <c:pt idx="16">
                  <c:v>1</c:v>
                </c:pt>
                <c:pt idx="17">
                  <c:v>1</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Performance'!$H$25:$H$42</c:f>
              <c:numCache>
                <c:formatCode>0.00</c:formatCode>
                <c:ptCount val="18"/>
                <c:pt idx="0">
                  <c:v>0</c:v>
                </c:pt>
                <c:pt idx="1">
                  <c:v>0</c:v>
                </c:pt>
                <c:pt idx="2">
                  <c:v>4.2890006250000008E-2</c:v>
                </c:pt>
                <c:pt idx="3">
                  <c:v>0.10166520000000001</c:v>
                </c:pt>
                <c:pt idx="4">
                  <c:v>0.19856484375000003</c:v>
                </c:pt>
                <c:pt idx="5">
                  <c:v>0.34312005000000007</c:v>
                </c:pt>
                <c:pt idx="6">
                  <c:v>0.54486193125000015</c:v>
                </c:pt>
                <c:pt idx="7">
                  <c:v>0.81332160000000009</c:v>
                </c:pt>
                <c:pt idx="8">
                  <c:v>1</c:v>
                </c:pt>
                <c:pt idx="9">
                  <c:v>1</c:v>
                </c:pt>
                <c:pt idx="10">
                  <c:v>1</c:v>
                </c:pt>
                <c:pt idx="11">
                  <c:v>1</c:v>
                </c:pt>
                <c:pt idx="12">
                  <c:v>1</c:v>
                </c:pt>
                <c:pt idx="13">
                  <c:v>1</c:v>
                </c:pt>
                <c:pt idx="14">
                  <c:v>1</c:v>
                </c:pt>
                <c:pt idx="15">
                  <c:v>1</c:v>
                </c:pt>
                <c:pt idx="16">
                  <c:v>1</c:v>
                </c:pt>
                <c:pt idx="17">
                  <c:v>1</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Performance'!$I$25:$I$42</c:f>
              <c:numCache>
                <c:formatCode>0.00</c:formatCode>
                <c:ptCount val="18"/>
                <c:pt idx="0">
                  <c:v>0</c:v>
                </c:pt>
                <c:pt idx="1">
                  <c:v>0</c:v>
                </c:pt>
                <c:pt idx="2">
                  <c:v>3.9590775000000009E-2</c:v>
                </c:pt>
                <c:pt idx="3">
                  <c:v>9.384480000000002E-2</c:v>
                </c:pt>
                <c:pt idx="4">
                  <c:v>0.18329062500000004</c:v>
                </c:pt>
                <c:pt idx="5">
                  <c:v>0.31672620000000007</c:v>
                </c:pt>
                <c:pt idx="6">
                  <c:v>0.50294947500000009</c:v>
                </c:pt>
                <c:pt idx="7">
                  <c:v>0.75075840000000016</c:v>
                </c:pt>
                <c:pt idx="8">
                  <c:v>1</c:v>
                </c:pt>
                <c:pt idx="9">
                  <c:v>1</c:v>
                </c:pt>
                <c:pt idx="10">
                  <c:v>1</c:v>
                </c:pt>
                <c:pt idx="11">
                  <c:v>1</c:v>
                </c:pt>
                <c:pt idx="12">
                  <c:v>1</c:v>
                </c:pt>
                <c:pt idx="13">
                  <c:v>1</c:v>
                </c:pt>
                <c:pt idx="14">
                  <c:v>1</c:v>
                </c:pt>
                <c:pt idx="15">
                  <c:v>1</c:v>
                </c:pt>
                <c:pt idx="16">
                  <c:v>1</c:v>
                </c:pt>
                <c:pt idx="17">
                  <c:v>1</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Performance'!$J$25:$J$42</c:f>
              <c:numCache>
                <c:formatCode>0.00</c:formatCode>
                <c:ptCount val="18"/>
                <c:pt idx="0">
                  <c:v>0</c:v>
                </c:pt>
                <c:pt idx="1">
                  <c:v>0</c:v>
                </c:pt>
                <c:pt idx="2">
                  <c:v>4.6189237500000015E-2</c:v>
                </c:pt>
                <c:pt idx="3">
                  <c:v>0.10948560000000002</c:v>
                </c:pt>
                <c:pt idx="4">
                  <c:v>0.21383906250000004</c:v>
                </c:pt>
                <c:pt idx="5">
                  <c:v>0.36951390000000012</c:v>
                </c:pt>
                <c:pt idx="6">
                  <c:v>0.58677438750000011</c:v>
                </c:pt>
                <c:pt idx="7">
                  <c:v>0.87588480000000013</c:v>
                </c:pt>
                <c:pt idx="8">
                  <c:v>1</c:v>
                </c:pt>
                <c:pt idx="9">
                  <c:v>1</c:v>
                </c:pt>
                <c:pt idx="10">
                  <c:v>1</c:v>
                </c:pt>
                <c:pt idx="11">
                  <c:v>1</c:v>
                </c:pt>
                <c:pt idx="12">
                  <c:v>1</c:v>
                </c:pt>
                <c:pt idx="13">
                  <c:v>1</c:v>
                </c:pt>
                <c:pt idx="14">
                  <c:v>1</c:v>
                </c:pt>
                <c:pt idx="15">
                  <c:v>1</c:v>
                </c:pt>
                <c:pt idx="16">
                  <c:v>1</c:v>
                </c:pt>
                <c:pt idx="17">
                  <c:v>1</c:v>
                </c:pt>
              </c:numCache>
            </c:numRef>
          </c:yVal>
          <c:smooth val="0"/>
        </c:ser>
        <c:dLbls>
          <c:showLegendKey val="0"/>
          <c:showVal val="0"/>
          <c:showCatName val="0"/>
          <c:showSerName val="0"/>
          <c:showPercent val="0"/>
          <c:showBubbleSize val="0"/>
        </c:dLbls>
        <c:axId val="109347584"/>
        <c:axId val="109349504"/>
      </c:scatterChart>
      <c:valAx>
        <c:axId val="10934758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09349504"/>
        <c:crosses val="autoZero"/>
        <c:crossBetween val="midCat"/>
      </c:valAx>
      <c:valAx>
        <c:axId val="10934950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09347584"/>
        <c:crosses val="autoZero"/>
        <c:crossBetween val="midCat"/>
      </c:valAx>
    </c:plotArea>
    <c:legend>
      <c:legendPos val="r"/>
      <c:layout>
        <c:manualLayout>
          <c:xMode val="edge"/>
          <c:yMode val="edge"/>
          <c:x val="0.72980150317801695"/>
          <c:y val="3.7451844506423998E-2"/>
          <c:w val="0.27019849682198299"/>
          <c:h val="0.904477537124835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257175</xdr:colOff>
          <xdr:row>26</xdr:row>
          <xdr:rowOff>47625</xdr:rowOff>
        </xdr:from>
        <xdr:to>
          <xdr:col>4</xdr:col>
          <xdr:colOff>9525</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2</xdr:row>
          <xdr:rowOff>66675</xdr:rowOff>
        </xdr:from>
        <xdr:to>
          <xdr:col>10</xdr:col>
          <xdr:colOff>228600</xdr:colOff>
          <xdr:row>2</xdr:row>
          <xdr:rowOff>314325</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3</xdr:row>
          <xdr:rowOff>0</xdr:rowOff>
        </xdr:from>
        <xdr:to>
          <xdr:col>10</xdr:col>
          <xdr:colOff>238125</xdr:colOff>
          <xdr:row>4</xdr:row>
          <xdr:rowOff>9525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28575</xdr:colOff>
          <xdr:row>17</xdr:row>
          <xdr:rowOff>104775</xdr:rowOff>
        </xdr:from>
        <xdr:to>
          <xdr:col>26</xdr:col>
          <xdr:colOff>47625</xdr:colOff>
          <xdr:row>19</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295275</xdr:colOff>
          <xdr:row>17</xdr:row>
          <xdr:rowOff>76200</xdr:rowOff>
        </xdr:from>
        <xdr:to>
          <xdr:col>28</xdr:col>
          <xdr:colOff>66675</xdr:colOff>
          <xdr:row>19</xdr:row>
          <xdr:rowOff>66675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2</xdr:row>
          <xdr:rowOff>66675</xdr:rowOff>
        </xdr:from>
        <xdr:to>
          <xdr:col>10</xdr:col>
          <xdr:colOff>228600</xdr:colOff>
          <xdr:row>2</xdr:row>
          <xdr:rowOff>314325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295275</xdr:colOff>
          <xdr:row>3</xdr:row>
          <xdr:rowOff>0</xdr:rowOff>
        </xdr:from>
        <xdr:to>
          <xdr:col>10</xdr:col>
          <xdr:colOff>238125</xdr:colOff>
          <xdr:row>4</xdr:row>
          <xdr:rowOff>9525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6.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7.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defaultColWidth="9.125" defaultRowHeight="15" x14ac:dyDescent="0.3"/>
  <cols>
    <col min="1" max="1" width="10.375" style="6" customWidth="1"/>
    <col min="2" max="2" width="3.5" style="49" customWidth="1"/>
    <col min="3" max="3" width="35.625" style="6" customWidth="1"/>
    <col min="4" max="4" width="34.125" style="6" customWidth="1"/>
    <col min="5" max="5" width="8.125" style="6" customWidth="1"/>
    <col min="6" max="6" width="11.875" style="6" customWidth="1"/>
    <col min="7" max="7" width="16.125" style="6" customWidth="1"/>
    <col min="8" max="8" width="7.875" style="6" customWidth="1"/>
    <col min="9" max="9" width="9.625" style="6" customWidth="1"/>
    <col min="10" max="10" width="18.5" style="6" customWidth="1"/>
    <col min="11" max="11" width="17.625" style="50" customWidth="1"/>
    <col min="12" max="12" width="7.125" style="50" customWidth="1"/>
    <col min="13" max="13" width="4.375" style="50" customWidth="1"/>
    <col min="14" max="14" width="3" style="50" customWidth="1"/>
    <col min="15" max="16" width="5" style="50" customWidth="1"/>
    <col min="17" max="17" width="2.125" style="50" customWidth="1"/>
    <col min="18" max="18" width="3.5" style="50" customWidth="1"/>
    <col min="19" max="29" width="9.125" style="50"/>
    <col min="30" max="45" width="9.125" style="49"/>
    <col min="46" max="16384" width="9.125" style="6"/>
  </cols>
  <sheetData>
    <row r="1" spans="1:54" ht="15.75" thickBot="1" x14ac:dyDescent="0.3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75" thickTop="1" x14ac:dyDescent="0.3">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6">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75" thickBot="1" x14ac:dyDescent="0.3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8.95" customHeight="1" thickTop="1" thickBot="1" x14ac:dyDescent="0.3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1" customHeight="1" thickTop="1" thickBot="1" x14ac:dyDescent="0.35">
      <c r="A6" s="1"/>
      <c r="B6" s="5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5.95" customHeight="1" x14ac:dyDescent="0.3">
      <c r="A7" s="1"/>
      <c r="B7" s="566"/>
      <c r="C7" s="21" t="s">
        <v>1</v>
      </c>
      <c r="D7" s="66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5.95" customHeight="1" x14ac:dyDescent="0.3">
      <c r="A8" s="1"/>
      <c r="B8" s="566"/>
      <c r="C8" s="25" t="s">
        <v>402</v>
      </c>
      <c r="D8" s="66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5.95" customHeight="1" x14ac:dyDescent="0.3">
      <c r="A9" s="1"/>
      <c r="B9" s="566"/>
      <c r="C9" s="25" t="s">
        <v>5</v>
      </c>
      <c r="D9" s="66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5.95" customHeight="1" x14ac:dyDescent="0.3">
      <c r="A10" s="1"/>
      <c r="B10" s="1"/>
      <c r="C10" s="24" t="s">
        <v>6</v>
      </c>
      <c r="D10" s="66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5.95" customHeight="1" x14ac:dyDescent="0.3">
      <c r="A11" s="1"/>
      <c r="B11" s="1"/>
      <c r="C11" s="25" t="s">
        <v>7</v>
      </c>
      <c r="D11" s="66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5.95" customHeight="1" x14ac:dyDescent="0.3">
      <c r="A12" s="1"/>
      <c r="B12" s="1"/>
      <c r="C12" s="24" t="s">
        <v>9</v>
      </c>
      <c r="D12" s="66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5.95" customHeight="1" x14ac:dyDescent="0.3">
      <c r="A13" s="1"/>
      <c r="B13" s="1"/>
      <c r="C13" s="24" t="s">
        <v>11</v>
      </c>
      <c r="D13" s="66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5.95" customHeight="1" x14ac:dyDescent="0.3">
      <c r="A14" s="1"/>
      <c r="B14" s="1"/>
      <c r="C14" s="27" t="s">
        <v>13</v>
      </c>
      <c r="D14" s="664" t="s">
        <v>412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5.95" customHeight="1" x14ac:dyDescent="0.3">
      <c r="A15" s="1"/>
      <c r="B15" s="1"/>
      <c r="C15" s="27" t="s">
        <v>15</v>
      </c>
      <c r="D15" s="66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5.95" customHeight="1" x14ac:dyDescent="0.3">
      <c r="A16" s="1"/>
      <c r="B16" s="1"/>
      <c r="C16" s="27" t="s">
        <v>17</v>
      </c>
      <c r="D16" s="66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5.95" customHeight="1" x14ac:dyDescent="0.3">
      <c r="A17" s="1"/>
      <c r="B17" s="1"/>
      <c r="C17" s="27" t="s">
        <v>18</v>
      </c>
      <c r="D17" s="66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5.95" customHeight="1" x14ac:dyDescent="0.3">
      <c r="A18" s="1"/>
      <c r="B18" s="1"/>
      <c r="C18" s="27" t="s">
        <v>19</v>
      </c>
      <c r="D18" s="664" t="s">
        <v>415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5.95" customHeight="1" x14ac:dyDescent="0.3">
      <c r="A19" s="1"/>
      <c r="B19" s="1"/>
      <c r="C19" s="27" t="s">
        <v>21</v>
      </c>
      <c r="D19" s="664" t="s">
        <v>415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5.95" customHeight="1" x14ac:dyDescent="0.3">
      <c r="A20" s="1"/>
      <c r="B20" s="1"/>
      <c r="C20" s="28" t="s">
        <v>22</v>
      </c>
      <c r="D20" s="664" t="s">
        <v>415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5.95" customHeight="1" x14ac:dyDescent="0.3">
      <c r="A21" s="1"/>
      <c r="B21" s="1"/>
      <c r="C21" s="28" t="s">
        <v>23</v>
      </c>
      <c r="D21" s="664" t="s">
        <v>408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5.95" customHeight="1" x14ac:dyDescent="0.3">
      <c r="A22" s="1"/>
      <c r="B22" s="1"/>
      <c r="C22" s="28" t="s">
        <v>25</v>
      </c>
      <c r="D22" s="66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5.95" customHeight="1" x14ac:dyDescent="0.3">
      <c r="A23" s="1"/>
      <c r="B23" s="1"/>
      <c r="C23" s="28" t="s">
        <v>26</v>
      </c>
      <c r="D23" s="66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5.95" customHeight="1" x14ac:dyDescent="0.3">
      <c r="A24" s="1"/>
      <c r="B24" s="1"/>
      <c r="C24" s="27" t="s">
        <v>27</v>
      </c>
      <c r="D24" s="66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5.95" customHeight="1" thickBot="1" x14ac:dyDescent="0.35">
      <c r="A25" s="1"/>
      <c r="B25" s="1"/>
      <c r="C25" s="32" t="s">
        <v>29</v>
      </c>
      <c r="D25" s="66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
      <c r="A184" s="1"/>
      <c r="B184" s="1"/>
      <c r="C184" s="1"/>
      <c r="D184" s="5"/>
      <c r="E184" s="3" t="s">
        <v>407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
      <c r="A185" s="1"/>
      <c r="B185" s="1"/>
      <c r="C185" s="1"/>
      <c r="D185" s="5"/>
      <c r="E185" s="3" t="s">
        <v>408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
      <c r="A218" s="1"/>
      <c r="B218" s="1"/>
      <c r="C218" s="1"/>
      <c r="D218" s="2"/>
      <c r="E218" s="66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
      <c r="A230" s="1"/>
      <c r="B230" s="1"/>
      <c r="C230" s="1"/>
      <c r="D230" s="2"/>
      <c r="E230" s="3">
        <v>0.5</v>
      </c>
      <c r="F230" s="3"/>
      <c r="G230" s="3"/>
      <c r="H230" s="3"/>
      <c r="I230" s="3"/>
      <c r="J230" s="3" t="s">
        <v>410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
      <c r="A231" s="1"/>
      <c r="B231" s="1"/>
      <c r="C231" s="1"/>
      <c r="D231" s="2"/>
      <c r="E231" s="3">
        <v>0.6</v>
      </c>
      <c r="F231" s="3"/>
      <c r="G231" s="3"/>
      <c r="H231" s="3"/>
      <c r="I231" s="3"/>
      <c r="J231" s="3" t="s">
        <v>411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
      <c r="A232" s="1"/>
      <c r="B232" s="1"/>
      <c r="C232" s="1"/>
      <c r="D232" s="2"/>
      <c r="E232" s="3">
        <v>0.7</v>
      </c>
      <c r="F232" s="3"/>
      <c r="G232" s="3"/>
      <c r="H232" s="3"/>
      <c r="I232" s="3"/>
      <c r="J232" s="3" t="s">
        <v>412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
      <c r="A233" s="1"/>
      <c r="B233" s="1"/>
      <c r="C233" s="1"/>
      <c r="D233" s="2"/>
      <c r="E233" s="3">
        <v>0.8</v>
      </c>
      <c r="F233" s="3"/>
      <c r="G233" s="3"/>
      <c r="H233" s="3"/>
      <c r="I233" s="3"/>
      <c r="J233" s="3" t="s">
        <v>413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
      <c r="A234" s="1"/>
      <c r="B234" s="1"/>
      <c r="C234" s="1"/>
      <c r="D234" s="2"/>
      <c r="E234" s="3">
        <v>0.9</v>
      </c>
      <c r="F234" s="3"/>
      <c r="G234" s="3"/>
      <c r="H234" s="3"/>
      <c r="I234" s="3"/>
      <c r="J234" s="3" t="s">
        <v>414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
      <c r="A242" s="1"/>
      <c r="B242" s="1"/>
      <c r="C242" s="1"/>
      <c r="D242" s="2"/>
      <c r="E242" s="3"/>
      <c r="F242" s="3"/>
      <c r="G242" s="3"/>
      <c r="H242" s="3"/>
      <c r="I242" s="3"/>
      <c r="J242" s="3" t="s">
        <v>415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
      <c r="A243" s="1"/>
      <c r="B243" s="1"/>
      <c r="C243" s="1"/>
      <c r="D243" s="2"/>
      <c r="E243" s="3"/>
      <c r="F243" s="3"/>
      <c r="G243" s="3"/>
      <c r="H243" s="3"/>
      <c r="I243" s="3"/>
      <c r="J243" s="3" t="s">
        <v>416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
      <c r="A245" s="1"/>
      <c r="B245" s="1"/>
      <c r="C245" s="1"/>
      <c r="D245" s="2"/>
      <c r="E245" s="3"/>
      <c r="F245" s="3"/>
      <c r="G245" s="3"/>
      <c r="H245" s="3"/>
      <c r="I245" s="3"/>
      <c r="J245" s="3" t="s">
        <v>418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
      <c r="A246" s="1"/>
      <c r="B246" s="1"/>
      <c r="C246" s="1"/>
      <c r="D246" s="2"/>
      <c r="E246" s="3"/>
      <c r="F246" s="3"/>
      <c r="G246" s="3"/>
      <c r="H246" s="3"/>
      <c r="I246" s="3"/>
      <c r="J246" s="3" t="s">
        <v>417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
      <c r="A247" s="1"/>
      <c r="B247" s="1"/>
      <c r="C247" s="1"/>
      <c r="D247" s="2"/>
      <c r="E247" s="3"/>
      <c r="F247" s="3"/>
      <c r="G247" s="3"/>
      <c r="H247" s="3"/>
      <c r="I247" s="3"/>
      <c r="J247" s="3" t="s">
        <v>390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
      <c r="A1244" s="49"/>
      <c r="C1244" s="49"/>
      <c r="D1244" s="49"/>
      <c r="E1244" s="49"/>
      <c r="G1244" s="5"/>
      <c r="H1244" s="5"/>
    </row>
    <row r="1245" spans="1:50" x14ac:dyDescent="0.3">
      <c r="A1245" s="49"/>
      <c r="E1245" s="49"/>
      <c r="G1245" s="5"/>
      <c r="H1245" s="5"/>
    </row>
    <row r="1246" spans="1:50" x14ac:dyDescent="0.3">
      <c r="A1246" s="49"/>
      <c r="E1246" s="49"/>
    </row>
    <row r="1247" spans="1:50" x14ac:dyDescent="0.3">
      <c r="A1247" s="49"/>
    </row>
    <row r="1248" spans="1:50" x14ac:dyDescent="0.3">
      <c r="A1248" s="49"/>
    </row>
    <row r="1249" spans="1:1" x14ac:dyDescent="0.3">
      <c r="A1249" s="49"/>
    </row>
    <row r="1250" spans="1:1" x14ac:dyDescent="0.3">
      <c r="A1250" s="49"/>
    </row>
    <row r="1251" spans="1:1" x14ac:dyDescent="0.3">
      <c r="A1251" s="49"/>
    </row>
    <row r="1252" spans="1:1" x14ac:dyDescent="0.3">
      <c r="A1252" s="49"/>
    </row>
    <row r="1253" spans="1:1" x14ac:dyDescent="0.3">
      <c r="A1253" s="49"/>
    </row>
    <row r="1254" spans="1:1" x14ac:dyDescent="0.3">
      <c r="A1254" s="49"/>
    </row>
    <row r="1255" spans="1:1" x14ac:dyDescent="0.3">
      <c r="A1255" s="49"/>
    </row>
    <row r="1256" spans="1:1" x14ac:dyDescent="0.3">
      <c r="A1256" s="49"/>
    </row>
    <row r="1257" spans="1:1" x14ac:dyDescent="0.3">
      <c r="A1257" s="49"/>
    </row>
    <row r="1258" spans="1:1" x14ac:dyDescent="0.3">
      <c r="A1258" s="49"/>
    </row>
    <row r="1259" spans="1:1" x14ac:dyDescent="0.3">
      <c r="A1259" s="49"/>
    </row>
    <row r="1260" spans="1:1" x14ac:dyDescent="0.3">
      <c r="A1260" s="49"/>
    </row>
    <row r="1261" spans="1:1" x14ac:dyDescent="0.3">
      <c r="A1261" s="49"/>
    </row>
    <row r="1262" spans="1:1" x14ac:dyDescent="0.3">
      <c r="A1262" s="49"/>
    </row>
    <row r="1263" spans="1:1" x14ac:dyDescent="0.3">
      <c r="A1263" s="49"/>
    </row>
    <row r="1264" spans="1:1" x14ac:dyDescent="0.3">
      <c r="A1264" s="49"/>
    </row>
    <row r="1265" spans="1:1" x14ac:dyDescent="0.3">
      <c r="A1265" s="49"/>
    </row>
    <row r="1266" spans="1:1" x14ac:dyDescent="0.3">
      <c r="A1266" s="49"/>
    </row>
    <row r="1267" spans="1:1" x14ac:dyDescent="0.3">
      <c r="A1267" s="49"/>
    </row>
    <row r="1268" spans="1:1" x14ac:dyDescent="0.3">
      <c r="A1268" s="49"/>
    </row>
    <row r="1269" spans="1:1" x14ac:dyDescent="0.3">
      <c r="A1269" s="49"/>
    </row>
    <row r="1270" spans="1:1" x14ac:dyDescent="0.3">
      <c r="A1270" s="49"/>
    </row>
    <row r="1271" spans="1:1" x14ac:dyDescent="0.3">
      <c r="A1271" s="49"/>
    </row>
    <row r="1272" spans="1:1" x14ac:dyDescent="0.3">
      <c r="A1272" s="49"/>
    </row>
    <row r="1273" spans="1:1" x14ac:dyDescent="0.3">
      <c r="A1273" s="49"/>
    </row>
    <row r="1274" spans="1:1" x14ac:dyDescent="0.3">
      <c r="A1274" s="49"/>
    </row>
    <row r="1275" spans="1:1" x14ac:dyDescent="0.3">
      <c r="A1275" s="49"/>
    </row>
    <row r="1276" spans="1:1" x14ac:dyDescent="0.3">
      <c r="A1276" s="49"/>
    </row>
    <row r="1277" spans="1:1" x14ac:dyDescent="0.3">
      <c r="A1277" s="49"/>
    </row>
    <row r="1278" spans="1:1" x14ac:dyDescent="0.3">
      <c r="A1278" s="49"/>
    </row>
    <row r="1279" spans="1:1" x14ac:dyDescent="0.3">
      <c r="A1279" s="49"/>
    </row>
    <row r="1280" spans="1:1" x14ac:dyDescent="0.3">
      <c r="A1280" s="49"/>
    </row>
    <row r="1281" spans="1:1" x14ac:dyDescent="0.3">
      <c r="A1281" s="49"/>
    </row>
    <row r="1282" spans="1:1" x14ac:dyDescent="0.3">
      <c r="A1282" s="49"/>
    </row>
    <row r="1283" spans="1:1" x14ac:dyDescent="0.3">
      <c r="A1283" s="49"/>
    </row>
    <row r="1284" spans="1:1" x14ac:dyDescent="0.3">
      <c r="A1284" s="49"/>
    </row>
    <row r="1285" spans="1:1" x14ac:dyDescent="0.3">
      <c r="A1285" s="49"/>
    </row>
    <row r="1286" spans="1:1" x14ac:dyDescent="0.3">
      <c r="A1286" s="49"/>
    </row>
    <row r="1287" spans="1:1" x14ac:dyDescent="0.3">
      <c r="A1287" s="49"/>
    </row>
    <row r="1288" spans="1:1" x14ac:dyDescent="0.3">
      <c r="A1288" s="49"/>
    </row>
    <row r="1289" spans="1:1" x14ac:dyDescent="0.3">
      <c r="A1289" s="49"/>
    </row>
    <row r="1290" spans="1:1" x14ac:dyDescent="0.3">
      <c r="A1290" s="49"/>
    </row>
    <row r="1291" spans="1:1" x14ac:dyDescent="0.3">
      <c r="A1291" s="49"/>
    </row>
    <row r="1292" spans="1:1" x14ac:dyDescent="0.3">
      <c r="A1292" s="49"/>
    </row>
    <row r="1293" spans="1:1" x14ac:dyDescent="0.3">
      <c r="A1293" s="49"/>
    </row>
    <row r="1294" spans="1:1" x14ac:dyDescent="0.3">
      <c r="A1294" s="49"/>
    </row>
    <row r="1295" spans="1:1" x14ac:dyDescent="0.3">
      <c r="A1295" s="49"/>
    </row>
    <row r="1296" spans="1:1" x14ac:dyDescent="0.3">
      <c r="A1296" s="49"/>
    </row>
    <row r="1297" spans="1:1" x14ac:dyDescent="0.3">
      <c r="A1297" s="49"/>
    </row>
    <row r="1298" spans="1:1" x14ac:dyDescent="0.3">
      <c r="A1298" s="49"/>
    </row>
    <row r="1299" spans="1:1" x14ac:dyDescent="0.3">
      <c r="A1299" s="49"/>
    </row>
    <row r="1300" spans="1:1" x14ac:dyDescent="0.3">
      <c r="A1300" s="49"/>
    </row>
    <row r="1301" spans="1:1" x14ac:dyDescent="0.3">
      <c r="A1301" s="49"/>
    </row>
    <row r="1302" spans="1:1" x14ac:dyDescent="0.3">
      <c r="A1302" s="49"/>
    </row>
    <row r="1303" spans="1:1" x14ac:dyDescent="0.3">
      <c r="A1303" s="49"/>
    </row>
    <row r="1304" spans="1:1" x14ac:dyDescent="0.3">
      <c r="A1304" s="49"/>
    </row>
    <row r="1305" spans="1:1" x14ac:dyDescent="0.3">
      <c r="A1305" s="49"/>
    </row>
    <row r="1306" spans="1:1" x14ac:dyDescent="0.3">
      <c r="A1306" s="49"/>
    </row>
    <row r="1307" spans="1:1" x14ac:dyDescent="0.3">
      <c r="A1307" s="49"/>
    </row>
    <row r="1308" spans="1:1" x14ac:dyDescent="0.3">
      <c r="A1308" s="49"/>
    </row>
    <row r="1309" spans="1:1" x14ac:dyDescent="0.3">
      <c r="A1309" s="49"/>
    </row>
    <row r="1310" spans="1:1" x14ac:dyDescent="0.3">
      <c r="A1310" s="49"/>
    </row>
    <row r="1311" spans="1:1" x14ac:dyDescent="0.3">
      <c r="A1311" s="49"/>
    </row>
    <row r="1312" spans="1:1" x14ac:dyDescent="0.3">
      <c r="A1312" s="49"/>
    </row>
    <row r="1313" spans="1:1" x14ac:dyDescent="0.3">
      <c r="A1313" s="49"/>
    </row>
    <row r="1314" spans="1:1" x14ac:dyDescent="0.3">
      <c r="A1314" s="49"/>
    </row>
    <row r="1315" spans="1:1" x14ac:dyDescent="0.3">
      <c r="A1315" s="49"/>
    </row>
    <row r="1316" spans="1:1" x14ac:dyDescent="0.3">
      <c r="A1316" s="49"/>
    </row>
    <row r="1317" spans="1:1" x14ac:dyDescent="0.3">
      <c r="A1317" s="49"/>
    </row>
    <row r="1318" spans="1:1" x14ac:dyDescent="0.3">
      <c r="A1318" s="49"/>
    </row>
    <row r="1319" spans="1:1" x14ac:dyDescent="0.3">
      <c r="A1319" s="49"/>
    </row>
    <row r="1320" spans="1:1" x14ac:dyDescent="0.3">
      <c r="A1320" s="49"/>
    </row>
    <row r="1321" spans="1:1" x14ac:dyDescent="0.3">
      <c r="A1321" s="49"/>
    </row>
    <row r="1322" spans="1:1" x14ac:dyDescent="0.3">
      <c r="A1322" s="49"/>
    </row>
    <row r="1323" spans="1:1" x14ac:dyDescent="0.3">
      <c r="A1323" s="49"/>
    </row>
    <row r="1324" spans="1:1" x14ac:dyDescent="0.3">
      <c r="A1324" s="49"/>
    </row>
    <row r="1325" spans="1:1" x14ac:dyDescent="0.3">
      <c r="A1325" s="49"/>
    </row>
    <row r="1326" spans="1:1" x14ac:dyDescent="0.3">
      <c r="A1326" s="49"/>
    </row>
    <row r="1327" spans="1:1" x14ac:dyDescent="0.3">
      <c r="A1327" s="49"/>
    </row>
    <row r="1328" spans="1:1" x14ac:dyDescent="0.3">
      <c r="A1328" s="49"/>
    </row>
    <row r="1329" spans="1:1" x14ac:dyDescent="0.3">
      <c r="A1329" s="49"/>
    </row>
    <row r="1330" spans="1:1" x14ac:dyDescent="0.3">
      <c r="A1330" s="49"/>
    </row>
    <row r="1331" spans="1:1" x14ac:dyDescent="0.3">
      <c r="A1331" s="49"/>
    </row>
    <row r="1332" spans="1:1" x14ac:dyDescent="0.3">
      <c r="A1332" s="49"/>
    </row>
    <row r="1333" spans="1:1" x14ac:dyDescent="0.3">
      <c r="A1333" s="49"/>
    </row>
    <row r="1334" spans="1:1" x14ac:dyDescent="0.3">
      <c r="A1334" s="49"/>
    </row>
    <row r="1335" spans="1:1" x14ac:dyDescent="0.3">
      <c r="A1335" s="49"/>
    </row>
    <row r="1336" spans="1:1" x14ac:dyDescent="0.3">
      <c r="A1336" s="49"/>
    </row>
    <row r="1337" spans="1:1" x14ac:dyDescent="0.3">
      <c r="A1337" s="49"/>
    </row>
    <row r="1338" spans="1:1" x14ac:dyDescent="0.3">
      <c r="A1338" s="49"/>
    </row>
    <row r="1339" spans="1:1" x14ac:dyDescent="0.3">
      <c r="A1339" s="49"/>
    </row>
    <row r="1340" spans="1:1" x14ac:dyDescent="0.3">
      <c r="A1340" s="49"/>
    </row>
    <row r="1341" spans="1:1" x14ac:dyDescent="0.3">
      <c r="A1341" s="49"/>
    </row>
    <row r="1342" spans="1:1" x14ac:dyDescent="0.3">
      <c r="A1342" s="49"/>
    </row>
    <row r="1343" spans="1:1" x14ac:dyDescent="0.3">
      <c r="A1343" s="49"/>
    </row>
    <row r="1344" spans="1:1" x14ac:dyDescent="0.3">
      <c r="A1344" s="49"/>
    </row>
    <row r="1345" spans="1:1" x14ac:dyDescent="0.3">
      <c r="A1345" s="49"/>
    </row>
    <row r="1346" spans="1:1" x14ac:dyDescent="0.3">
      <c r="A1346" s="49"/>
    </row>
    <row r="1347" spans="1:1" x14ac:dyDescent="0.3">
      <c r="A1347" s="49"/>
    </row>
    <row r="1348" spans="1:1" x14ac:dyDescent="0.3">
      <c r="A1348" s="49"/>
    </row>
    <row r="1349" spans="1:1" x14ac:dyDescent="0.3">
      <c r="A1349" s="49"/>
    </row>
    <row r="1350" spans="1:1" x14ac:dyDescent="0.3">
      <c r="A1350" s="49"/>
    </row>
    <row r="1351" spans="1:1" x14ac:dyDescent="0.3">
      <c r="A1351" s="49"/>
    </row>
    <row r="1352" spans="1:1" x14ac:dyDescent="0.3">
      <c r="A1352" s="49"/>
    </row>
    <row r="1353" spans="1:1" x14ac:dyDescent="0.3">
      <c r="A1353" s="49"/>
    </row>
    <row r="1354" spans="1:1" x14ac:dyDescent="0.3">
      <c r="A1354" s="49"/>
    </row>
    <row r="1355" spans="1:1" x14ac:dyDescent="0.3">
      <c r="A1355" s="49"/>
    </row>
    <row r="1356" spans="1:1" x14ac:dyDescent="0.3">
      <c r="A1356" s="49"/>
    </row>
    <row r="1357" spans="1:1" x14ac:dyDescent="0.3">
      <c r="A1357" s="49"/>
    </row>
    <row r="1358" spans="1:1" x14ac:dyDescent="0.3">
      <c r="A1358" s="49"/>
    </row>
    <row r="1359" spans="1:1" x14ac:dyDescent="0.3">
      <c r="A1359" s="49"/>
    </row>
    <row r="1360" spans="1:1" x14ac:dyDescent="0.3">
      <c r="A1360" s="49"/>
    </row>
    <row r="1361" spans="1:1" x14ac:dyDescent="0.3">
      <c r="A1361" s="49"/>
    </row>
    <row r="1362" spans="1:1" x14ac:dyDescent="0.3">
      <c r="A1362" s="49"/>
    </row>
    <row r="1363" spans="1:1" x14ac:dyDescent="0.3">
      <c r="A1363" s="49"/>
    </row>
    <row r="1364" spans="1:1" x14ac:dyDescent="0.3">
      <c r="A1364" s="49"/>
    </row>
    <row r="1365" spans="1:1" x14ac:dyDescent="0.3">
      <c r="A1365" s="49"/>
    </row>
    <row r="1366" spans="1:1" x14ac:dyDescent="0.3">
      <c r="A1366" s="49"/>
    </row>
    <row r="1367" spans="1:1" x14ac:dyDescent="0.3">
      <c r="A1367" s="49"/>
    </row>
    <row r="1368" spans="1:1" x14ac:dyDescent="0.3">
      <c r="A1368" s="49"/>
    </row>
    <row r="1369" spans="1:1" x14ac:dyDescent="0.3">
      <c r="A1369" s="49"/>
    </row>
    <row r="1370" spans="1:1" x14ac:dyDescent="0.3">
      <c r="A1370" s="49"/>
    </row>
    <row r="1371" spans="1:1" x14ac:dyDescent="0.3">
      <c r="A1371" s="49"/>
    </row>
    <row r="1372" spans="1:1" x14ac:dyDescent="0.3">
      <c r="A1372" s="49"/>
    </row>
    <row r="1373" spans="1:1" x14ac:dyDescent="0.3">
      <c r="A1373" s="49"/>
    </row>
    <row r="1374" spans="1:1" x14ac:dyDescent="0.3">
      <c r="A1374" s="49"/>
    </row>
    <row r="1375" spans="1:1" x14ac:dyDescent="0.3">
      <c r="A1375" s="49"/>
    </row>
    <row r="1376" spans="1:1" x14ac:dyDescent="0.3">
      <c r="A1376" s="49"/>
    </row>
    <row r="1377" spans="1:1" x14ac:dyDescent="0.3">
      <c r="A1377" s="49"/>
    </row>
    <row r="1378" spans="1:1" x14ac:dyDescent="0.3">
      <c r="A1378" s="49"/>
    </row>
    <row r="1379" spans="1:1" x14ac:dyDescent="0.3">
      <c r="A1379" s="49"/>
    </row>
    <row r="1380" spans="1:1" x14ac:dyDescent="0.3">
      <c r="A1380" s="49"/>
    </row>
    <row r="1381" spans="1:1" x14ac:dyDescent="0.3">
      <c r="A1381" s="49"/>
    </row>
    <row r="1382" spans="1:1" x14ac:dyDescent="0.3">
      <c r="A1382" s="49"/>
    </row>
    <row r="1383" spans="1:1" x14ac:dyDescent="0.3">
      <c r="A1383" s="49"/>
    </row>
    <row r="1384" spans="1:1" x14ac:dyDescent="0.3">
      <c r="A1384" s="49"/>
    </row>
    <row r="1385" spans="1:1" x14ac:dyDescent="0.3">
      <c r="A1385" s="49"/>
    </row>
    <row r="1386" spans="1:1" x14ac:dyDescent="0.3">
      <c r="A1386" s="49"/>
    </row>
    <row r="1387" spans="1:1" x14ac:dyDescent="0.3">
      <c r="A1387" s="49"/>
    </row>
    <row r="1388" spans="1:1" x14ac:dyDescent="0.3">
      <c r="A1388" s="49"/>
    </row>
    <row r="1389" spans="1:1" x14ac:dyDescent="0.3">
      <c r="A1389" s="49"/>
    </row>
    <row r="1390" spans="1:1" x14ac:dyDescent="0.3">
      <c r="A1390" s="49"/>
    </row>
    <row r="1391" spans="1:1" x14ac:dyDescent="0.3">
      <c r="A1391" s="49"/>
    </row>
    <row r="1392" spans="1:1" x14ac:dyDescent="0.3">
      <c r="A1392" s="49"/>
    </row>
    <row r="1393" spans="1:1" x14ac:dyDescent="0.3">
      <c r="A1393" s="49"/>
    </row>
    <row r="1394" spans="1:1" x14ac:dyDescent="0.3">
      <c r="A1394" s="49"/>
    </row>
    <row r="1395" spans="1:1" x14ac:dyDescent="0.3">
      <c r="A1395" s="49"/>
    </row>
    <row r="1396" spans="1:1" x14ac:dyDescent="0.3">
      <c r="A1396" s="49"/>
    </row>
    <row r="1397" spans="1:1" x14ac:dyDescent="0.3">
      <c r="A1397" s="49"/>
    </row>
    <row r="1398" spans="1:1" x14ac:dyDescent="0.3">
      <c r="A1398" s="49"/>
    </row>
    <row r="1399" spans="1:1" x14ac:dyDescent="0.3">
      <c r="A1399" s="49"/>
    </row>
    <row r="1400" spans="1:1" x14ac:dyDescent="0.3">
      <c r="A1400" s="49"/>
    </row>
    <row r="1401" spans="1:1" x14ac:dyDescent="0.3">
      <c r="A1401" s="49"/>
    </row>
    <row r="1402" spans="1:1" x14ac:dyDescent="0.3">
      <c r="A1402" s="49"/>
    </row>
    <row r="1403" spans="1:1" x14ac:dyDescent="0.3">
      <c r="A1403" s="49"/>
    </row>
    <row r="1404" spans="1:1" x14ac:dyDescent="0.3">
      <c r="A1404" s="49"/>
    </row>
    <row r="1405" spans="1:1" x14ac:dyDescent="0.3">
      <c r="A1405" s="49"/>
    </row>
    <row r="1406" spans="1:1" x14ac:dyDescent="0.3">
      <c r="A1406" s="49"/>
    </row>
    <row r="1407" spans="1:1" x14ac:dyDescent="0.3">
      <c r="A1407" s="49"/>
    </row>
    <row r="1408" spans="1:1" x14ac:dyDescent="0.3">
      <c r="A1408" s="49"/>
    </row>
    <row r="1409" spans="1:1" x14ac:dyDescent="0.3">
      <c r="A1409" s="49"/>
    </row>
    <row r="1410" spans="1:1" x14ac:dyDescent="0.3">
      <c r="A1410" s="49"/>
    </row>
    <row r="1411" spans="1:1" x14ac:dyDescent="0.3">
      <c r="A1411" s="49"/>
    </row>
    <row r="1412" spans="1:1" x14ac:dyDescent="0.3">
      <c r="A1412" s="49"/>
    </row>
    <row r="1413" spans="1:1" x14ac:dyDescent="0.3">
      <c r="A1413" s="49"/>
    </row>
    <row r="1414" spans="1:1" x14ac:dyDescent="0.3">
      <c r="A1414" s="49"/>
    </row>
    <row r="1415" spans="1:1" x14ac:dyDescent="0.3">
      <c r="A1415" s="49"/>
    </row>
    <row r="1416" spans="1:1" x14ac:dyDescent="0.3">
      <c r="A1416" s="49"/>
    </row>
    <row r="1417" spans="1:1" x14ac:dyDescent="0.3">
      <c r="A1417" s="49"/>
    </row>
    <row r="1418" spans="1:1" x14ac:dyDescent="0.3">
      <c r="A1418" s="49"/>
    </row>
    <row r="1419" spans="1:1" x14ac:dyDescent="0.3">
      <c r="A1419" s="49"/>
    </row>
    <row r="1420" spans="1:1" x14ac:dyDescent="0.3">
      <c r="A1420" s="49"/>
    </row>
    <row r="1421" spans="1:1" x14ac:dyDescent="0.3">
      <c r="A1421" s="49"/>
    </row>
    <row r="1422" spans="1:1" x14ac:dyDescent="0.3">
      <c r="A1422" s="49"/>
    </row>
    <row r="1423" spans="1:1" x14ac:dyDescent="0.3">
      <c r="A1423" s="49"/>
    </row>
    <row r="1424" spans="1:1" x14ac:dyDescent="0.3">
      <c r="A1424" s="49"/>
    </row>
    <row r="1425" spans="1:1" x14ac:dyDescent="0.3">
      <c r="A1425" s="49"/>
    </row>
    <row r="1426" spans="1:1" x14ac:dyDescent="0.3">
      <c r="A1426" s="49"/>
    </row>
    <row r="1427" spans="1:1" x14ac:dyDescent="0.3">
      <c r="A1427" s="49"/>
    </row>
    <row r="1428" spans="1:1" x14ac:dyDescent="0.3">
      <c r="A1428" s="49"/>
    </row>
    <row r="1429" spans="1:1" x14ac:dyDescent="0.3">
      <c r="A1429" s="49"/>
    </row>
    <row r="1430" spans="1:1" x14ac:dyDescent="0.3">
      <c r="A1430" s="49"/>
    </row>
    <row r="1431" spans="1:1" x14ac:dyDescent="0.3">
      <c r="A1431" s="49"/>
    </row>
    <row r="1432" spans="1:1" x14ac:dyDescent="0.3">
      <c r="A1432" s="49"/>
    </row>
    <row r="1433" spans="1:1" x14ac:dyDescent="0.3">
      <c r="A1433" s="49"/>
    </row>
    <row r="1434" spans="1:1" x14ac:dyDescent="0.3">
      <c r="A1434" s="49"/>
    </row>
    <row r="1435" spans="1:1" x14ac:dyDescent="0.3">
      <c r="A1435" s="49"/>
    </row>
    <row r="1436" spans="1:1" x14ac:dyDescent="0.3">
      <c r="A1436" s="49"/>
    </row>
    <row r="1437" spans="1:1" x14ac:dyDescent="0.3">
      <c r="A1437" s="49"/>
    </row>
    <row r="1438" spans="1:1" x14ac:dyDescent="0.3">
      <c r="A1438" s="49"/>
    </row>
    <row r="1439" spans="1:1" x14ac:dyDescent="0.3">
      <c r="A1439" s="49"/>
    </row>
    <row r="1440" spans="1:1" x14ac:dyDescent="0.3">
      <c r="A1440" s="49"/>
    </row>
    <row r="1441" spans="1:1" x14ac:dyDescent="0.3">
      <c r="A1441" s="49"/>
    </row>
    <row r="1442" spans="1:1" x14ac:dyDescent="0.3">
      <c r="A1442" s="49"/>
    </row>
    <row r="1443" spans="1:1" x14ac:dyDescent="0.3">
      <c r="A1443" s="49"/>
    </row>
    <row r="1444" spans="1:1" x14ac:dyDescent="0.3">
      <c r="A1444" s="49"/>
    </row>
    <row r="1445" spans="1:1" x14ac:dyDescent="0.3">
      <c r="A1445" s="49"/>
    </row>
    <row r="1446" spans="1:1" x14ac:dyDescent="0.3">
      <c r="A1446" s="49"/>
    </row>
    <row r="1447" spans="1:1" x14ac:dyDescent="0.3">
      <c r="A1447" s="49"/>
    </row>
    <row r="1448" spans="1:1" x14ac:dyDescent="0.3">
      <c r="A1448" s="49"/>
    </row>
    <row r="1449" spans="1:1" x14ac:dyDescent="0.3">
      <c r="A1449" s="49"/>
    </row>
    <row r="1450" spans="1:1" x14ac:dyDescent="0.3">
      <c r="A1450" s="49"/>
    </row>
    <row r="1451" spans="1:1" x14ac:dyDescent="0.3">
      <c r="A1451" s="49"/>
    </row>
    <row r="1452" spans="1:1" x14ac:dyDescent="0.3">
      <c r="A1452" s="49"/>
    </row>
    <row r="1453" spans="1:1" x14ac:dyDescent="0.3">
      <c r="A1453" s="49"/>
    </row>
    <row r="1454" spans="1:1" x14ac:dyDescent="0.3">
      <c r="A1454" s="49"/>
    </row>
    <row r="1455" spans="1:1" x14ac:dyDescent="0.3">
      <c r="A1455" s="49"/>
    </row>
    <row r="1456" spans="1:1" x14ac:dyDescent="0.3">
      <c r="A1456" s="49"/>
    </row>
    <row r="1457" spans="1:1" x14ac:dyDescent="0.3">
      <c r="A1457" s="49"/>
    </row>
    <row r="1458" spans="1:1" x14ac:dyDescent="0.3">
      <c r="A1458" s="49"/>
    </row>
    <row r="1459" spans="1:1" x14ac:dyDescent="0.3">
      <c r="A1459" s="49"/>
    </row>
    <row r="1460" spans="1:1" x14ac:dyDescent="0.3">
      <c r="A1460" s="49"/>
    </row>
    <row r="1461" spans="1:1" x14ac:dyDescent="0.3">
      <c r="A1461" s="49"/>
    </row>
    <row r="1462" spans="1:1" x14ac:dyDescent="0.3">
      <c r="A1462" s="49"/>
    </row>
    <row r="1463" spans="1:1" x14ac:dyDescent="0.3">
      <c r="A1463" s="49"/>
    </row>
    <row r="1464" spans="1:1" x14ac:dyDescent="0.3">
      <c r="A1464" s="49"/>
    </row>
    <row r="1465" spans="1:1" x14ac:dyDescent="0.3">
      <c r="A1465" s="49"/>
    </row>
    <row r="1466" spans="1:1" x14ac:dyDescent="0.3">
      <c r="A1466" s="49"/>
    </row>
    <row r="1467" spans="1:1" x14ac:dyDescent="0.3">
      <c r="A1467" s="49"/>
    </row>
    <row r="1468" spans="1:1" x14ac:dyDescent="0.3">
      <c r="A1468" s="49"/>
    </row>
    <row r="1469" spans="1:1" x14ac:dyDescent="0.3">
      <c r="A1469" s="49"/>
    </row>
    <row r="1470" spans="1:1" x14ac:dyDescent="0.3">
      <c r="A1470" s="49"/>
    </row>
    <row r="1471" spans="1:1" x14ac:dyDescent="0.3">
      <c r="A1471" s="49"/>
    </row>
    <row r="1472" spans="1:1" x14ac:dyDescent="0.3">
      <c r="A1472" s="49"/>
    </row>
    <row r="1473" spans="1:1" x14ac:dyDescent="0.3">
      <c r="A1473" s="49"/>
    </row>
    <row r="1474" spans="1:1" x14ac:dyDescent="0.3">
      <c r="A1474" s="49"/>
    </row>
    <row r="1475" spans="1:1" x14ac:dyDescent="0.3">
      <c r="A1475" s="49"/>
    </row>
    <row r="1476" spans="1:1" x14ac:dyDescent="0.3">
      <c r="A1476" s="49"/>
    </row>
    <row r="1477" spans="1:1" x14ac:dyDescent="0.3">
      <c r="A1477" s="49"/>
    </row>
    <row r="1478" spans="1:1" x14ac:dyDescent="0.3">
      <c r="A1478" s="49"/>
    </row>
    <row r="1479" spans="1:1" x14ac:dyDescent="0.3">
      <c r="A1479" s="49"/>
    </row>
    <row r="1480" spans="1:1" x14ac:dyDescent="0.3">
      <c r="A1480" s="49"/>
    </row>
    <row r="1481" spans="1:1" x14ac:dyDescent="0.3">
      <c r="A1481" s="49"/>
    </row>
    <row r="1482" spans="1:1" x14ac:dyDescent="0.3">
      <c r="A1482" s="49"/>
    </row>
    <row r="1483" spans="1:1" x14ac:dyDescent="0.3">
      <c r="A1483" s="49"/>
    </row>
    <row r="1484" spans="1:1" x14ac:dyDescent="0.3">
      <c r="A1484" s="49"/>
    </row>
    <row r="1485" spans="1:1" x14ac:dyDescent="0.3">
      <c r="A1485" s="49"/>
    </row>
    <row r="1486" spans="1:1" x14ac:dyDescent="0.3">
      <c r="A1486" s="49"/>
    </row>
    <row r="1487" spans="1:1" x14ac:dyDescent="0.3">
      <c r="A1487" s="49"/>
    </row>
    <row r="1488" spans="1:1" x14ac:dyDescent="0.3">
      <c r="A1488" s="49"/>
    </row>
    <row r="1489" spans="1:1" x14ac:dyDescent="0.3">
      <c r="A1489" s="49"/>
    </row>
    <row r="1490" spans="1:1" x14ac:dyDescent="0.3">
      <c r="A1490" s="49"/>
    </row>
    <row r="1491" spans="1:1" x14ac:dyDescent="0.3">
      <c r="A1491" s="49"/>
    </row>
    <row r="1492" spans="1:1" x14ac:dyDescent="0.3">
      <c r="A1492" s="49"/>
    </row>
    <row r="1493" spans="1:1" x14ac:dyDescent="0.3">
      <c r="A1493" s="49"/>
    </row>
    <row r="1494" spans="1:1" x14ac:dyDescent="0.3">
      <c r="A1494" s="49"/>
    </row>
    <row r="1495" spans="1:1" x14ac:dyDescent="0.3">
      <c r="A1495" s="49"/>
    </row>
    <row r="1496" spans="1:1" x14ac:dyDescent="0.3">
      <c r="A1496" s="49"/>
    </row>
    <row r="1497" spans="1:1" x14ac:dyDescent="0.3">
      <c r="A1497" s="49"/>
    </row>
    <row r="1498" spans="1:1" x14ac:dyDescent="0.3">
      <c r="A1498" s="49"/>
    </row>
    <row r="1499" spans="1:1" x14ac:dyDescent="0.3">
      <c r="A1499" s="49"/>
    </row>
    <row r="1500" spans="1:1" x14ac:dyDescent="0.3">
      <c r="A1500" s="49"/>
    </row>
    <row r="1501" spans="1:1" x14ac:dyDescent="0.3">
      <c r="A1501" s="49"/>
    </row>
    <row r="1502" spans="1:1" x14ac:dyDescent="0.3">
      <c r="A1502" s="49"/>
    </row>
    <row r="1503" spans="1:1" x14ac:dyDescent="0.3">
      <c r="A1503" s="49"/>
    </row>
    <row r="1504" spans="1:1" x14ac:dyDescent="0.3">
      <c r="A1504" s="49"/>
    </row>
    <row r="1505" spans="1:1" x14ac:dyDescent="0.3">
      <c r="A1505" s="49"/>
    </row>
    <row r="1506" spans="1:1" x14ac:dyDescent="0.3">
      <c r="A1506" s="49"/>
    </row>
    <row r="1507" spans="1:1" x14ac:dyDescent="0.3">
      <c r="A1507" s="49"/>
    </row>
    <row r="1508" spans="1:1" x14ac:dyDescent="0.3">
      <c r="A1508" s="49"/>
    </row>
    <row r="1509" spans="1:1" x14ac:dyDescent="0.3">
      <c r="A1509" s="49"/>
    </row>
    <row r="1510" spans="1:1" x14ac:dyDescent="0.3">
      <c r="A1510" s="49"/>
    </row>
    <row r="1511" spans="1:1" x14ac:dyDescent="0.3">
      <c r="A1511" s="49"/>
    </row>
    <row r="1512" spans="1:1" x14ac:dyDescent="0.3">
      <c r="A1512" s="49"/>
    </row>
    <row r="1513" spans="1:1" x14ac:dyDescent="0.3">
      <c r="A1513" s="49"/>
    </row>
    <row r="1514" spans="1:1" x14ac:dyDescent="0.3">
      <c r="A1514" s="49"/>
    </row>
    <row r="1515" spans="1:1" x14ac:dyDescent="0.3">
      <c r="A1515" s="49"/>
    </row>
    <row r="1516" spans="1:1" x14ac:dyDescent="0.3">
      <c r="A1516" s="49"/>
    </row>
    <row r="1517" spans="1:1" x14ac:dyDescent="0.3">
      <c r="A1517" s="49"/>
    </row>
    <row r="1518" spans="1:1" x14ac:dyDescent="0.3">
      <c r="A1518" s="49"/>
    </row>
    <row r="1519" spans="1:1" x14ac:dyDescent="0.3">
      <c r="A1519" s="49"/>
    </row>
    <row r="1520" spans="1:1" x14ac:dyDescent="0.3">
      <c r="A1520" s="49"/>
    </row>
    <row r="1521" spans="1:1" x14ac:dyDescent="0.3">
      <c r="A1521" s="49"/>
    </row>
    <row r="1522" spans="1:1" x14ac:dyDescent="0.3">
      <c r="A1522" s="49"/>
    </row>
    <row r="1523" spans="1:1" x14ac:dyDescent="0.3">
      <c r="A1523" s="49"/>
    </row>
    <row r="1524" spans="1:1" x14ac:dyDescent="0.3">
      <c r="A1524" s="49"/>
    </row>
    <row r="1525" spans="1:1" x14ac:dyDescent="0.3">
      <c r="A1525" s="49"/>
    </row>
    <row r="1526" spans="1:1" x14ac:dyDescent="0.3">
      <c r="A1526" s="49"/>
    </row>
    <row r="1527" spans="1:1" x14ac:dyDescent="0.3">
      <c r="A1527" s="49"/>
    </row>
    <row r="1528" spans="1:1" x14ac:dyDescent="0.3">
      <c r="A1528" s="49"/>
    </row>
    <row r="1529" spans="1:1" x14ac:dyDescent="0.3">
      <c r="A1529" s="49"/>
    </row>
    <row r="1530" spans="1:1" x14ac:dyDescent="0.3">
      <c r="A1530" s="49"/>
    </row>
    <row r="1531" spans="1:1" x14ac:dyDescent="0.3">
      <c r="A1531" s="49"/>
    </row>
    <row r="1532" spans="1:1" x14ac:dyDescent="0.3">
      <c r="A1532" s="49"/>
    </row>
    <row r="1533" spans="1:1" x14ac:dyDescent="0.3">
      <c r="A1533" s="49"/>
    </row>
    <row r="1534" spans="1:1" x14ac:dyDescent="0.3">
      <c r="A1534" s="49"/>
    </row>
    <row r="1535" spans="1:1" x14ac:dyDescent="0.3">
      <c r="A1535" s="49"/>
    </row>
    <row r="1536" spans="1:1" x14ac:dyDescent="0.3">
      <c r="A1536" s="49"/>
    </row>
    <row r="1537" spans="1:1" x14ac:dyDescent="0.3">
      <c r="A1537" s="49"/>
    </row>
    <row r="1538" spans="1:1" x14ac:dyDescent="0.3">
      <c r="A1538" s="49"/>
    </row>
    <row r="1539" spans="1:1" x14ac:dyDescent="0.3">
      <c r="A1539" s="49"/>
    </row>
    <row r="1540" spans="1:1" x14ac:dyDescent="0.3">
      <c r="A1540" s="49"/>
    </row>
    <row r="1541" spans="1:1" x14ac:dyDescent="0.3">
      <c r="A1541" s="49"/>
    </row>
    <row r="1542" spans="1:1" x14ac:dyDescent="0.3">
      <c r="A1542" s="49"/>
    </row>
    <row r="1543" spans="1:1" x14ac:dyDescent="0.3">
      <c r="A1543" s="49"/>
    </row>
    <row r="1544" spans="1:1" x14ac:dyDescent="0.3">
      <c r="A1544" s="49"/>
    </row>
    <row r="1545" spans="1:1" x14ac:dyDescent="0.3">
      <c r="A1545" s="49"/>
    </row>
    <row r="1546" spans="1:1" x14ac:dyDescent="0.3">
      <c r="A1546" s="49"/>
    </row>
    <row r="1547" spans="1:1" x14ac:dyDescent="0.3">
      <c r="A1547" s="49"/>
    </row>
    <row r="1548" spans="1:1" x14ac:dyDescent="0.3">
      <c r="A1548" s="49"/>
    </row>
    <row r="1549" spans="1:1" x14ac:dyDescent="0.3">
      <c r="A1549" s="49"/>
    </row>
    <row r="1550" spans="1:1" x14ac:dyDescent="0.3">
      <c r="A1550" s="49"/>
    </row>
    <row r="1551" spans="1:1" x14ac:dyDescent="0.3">
      <c r="A1551" s="49"/>
    </row>
    <row r="1552" spans="1:1" x14ac:dyDescent="0.3">
      <c r="A1552" s="49"/>
    </row>
    <row r="1553" spans="1:1" x14ac:dyDescent="0.3">
      <c r="A1553" s="49"/>
    </row>
    <row r="1554" spans="1:1" x14ac:dyDescent="0.3">
      <c r="A1554" s="49"/>
    </row>
    <row r="1555" spans="1:1" x14ac:dyDescent="0.3">
      <c r="A1555" s="49"/>
    </row>
    <row r="1556" spans="1:1" x14ac:dyDescent="0.3">
      <c r="A1556" s="49"/>
    </row>
    <row r="1557" spans="1:1" x14ac:dyDescent="0.3">
      <c r="A1557" s="49"/>
    </row>
    <row r="1558" spans="1:1" x14ac:dyDescent="0.3">
      <c r="A1558" s="49"/>
    </row>
    <row r="1559" spans="1:1" x14ac:dyDescent="0.3">
      <c r="A1559" s="49"/>
    </row>
    <row r="1560" spans="1:1" x14ac:dyDescent="0.3">
      <c r="A1560" s="49"/>
    </row>
    <row r="1561" spans="1:1" x14ac:dyDescent="0.3">
      <c r="A1561" s="49"/>
    </row>
    <row r="1562" spans="1:1" x14ac:dyDescent="0.3">
      <c r="A1562" s="49"/>
    </row>
    <row r="1563" spans="1:1" x14ac:dyDescent="0.3">
      <c r="A1563" s="49"/>
    </row>
    <row r="1564" spans="1:1" x14ac:dyDescent="0.3">
      <c r="A1564" s="49"/>
    </row>
    <row r="1565" spans="1:1" x14ac:dyDescent="0.3">
      <c r="A1565" s="49"/>
    </row>
    <row r="1566" spans="1:1" x14ac:dyDescent="0.3">
      <c r="A1566" s="49"/>
    </row>
    <row r="1567" spans="1:1" x14ac:dyDescent="0.3">
      <c r="A1567" s="49"/>
    </row>
    <row r="1568" spans="1:1" x14ac:dyDescent="0.3">
      <c r="A1568" s="49"/>
    </row>
    <row r="1569" spans="1:1" x14ac:dyDescent="0.3">
      <c r="A1569" s="49"/>
    </row>
    <row r="1570" spans="1:1" x14ac:dyDescent="0.3">
      <c r="A1570" s="49"/>
    </row>
    <row r="1571" spans="1:1" x14ac:dyDescent="0.3">
      <c r="A1571" s="49"/>
    </row>
    <row r="1572" spans="1:1" x14ac:dyDescent="0.3">
      <c r="A1572" s="49"/>
    </row>
    <row r="1573" spans="1:1" x14ac:dyDescent="0.3">
      <c r="A1573" s="49"/>
    </row>
    <row r="1574" spans="1:1" x14ac:dyDescent="0.3">
      <c r="A1574" s="49"/>
    </row>
    <row r="1575" spans="1:1" x14ac:dyDescent="0.3">
      <c r="A1575" s="49"/>
    </row>
    <row r="1576" spans="1:1" x14ac:dyDescent="0.3">
      <c r="A1576" s="49"/>
    </row>
    <row r="1577" spans="1:1" x14ac:dyDescent="0.3">
      <c r="A1577" s="49"/>
    </row>
    <row r="1578" spans="1:1" x14ac:dyDescent="0.3">
      <c r="A1578" s="49"/>
    </row>
    <row r="1579" spans="1:1" x14ac:dyDescent="0.3">
      <c r="A1579" s="49"/>
    </row>
    <row r="1580" spans="1:1" x14ac:dyDescent="0.3">
      <c r="A1580" s="49"/>
    </row>
    <row r="1581" spans="1:1" x14ac:dyDescent="0.3">
      <c r="A1581" s="49"/>
    </row>
    <row r="1582" spans="1:1" x14ac:dyDescent="0.3">
      <c r="A1582" s="49"/>
    </row>
    <row r="1583" spans="1:1" x14ac:dyDescent="0.3">
      <c r="A1583" s="49"/>
    </row>
    <row r="1584" spans="1:1" x14ac:dyDescent="0.3">
      <c r="A1584" s="49"/>
    </row>
    <row r="1585" spans="1:1" x14ac:dyDescent="0.3">
      <c r="A1585" s="49"/>
    </row>
    <row r="1586" spans="1:1" x14ac:dyDescent="0.3">
      <c r="A1586" s="49"/>
    </row>
    <row r="1587" spans="1:1" x14ac:dyDescent="0.3">
      <c r="A1587" s="49"/>
    </row>
    <row r="1588" spans="1:1" x14ac:dyDescent="0.3">
      <c r="A1588" s="49"/>
    </row>
    <row r="1589" spans="1:1" x14ac:dyDescent="0.3">
      <c r="A1589" s="49"/>
    </row>
    <row r="1590" spans="1:1" x14ac:dyDescent="0.3">
      <c r="A1590" s="49"/>
    </row>
    <row r="1591" spans="1:1" x14ac:dyDescent="0.3">
      <c r="A1591" s="49"/>
    </row>
    <row r="1592" spans="1:1" x14ac:dyDescent="0.3">
      <c r="A1592" s="49"/>
    </row>
    <row r="1593" spans="1:1" x14ac:dyDescent="0.3">
      <c r="A1593" s="49"/>
    </row>
    <row r="1594" spans="1:1" x14ac:dyDescent="0.3">
      <c r="A1594" s="49"/>
    </row>
    <row r="1595" spans="1:1" x14ac:dyDescent="0.3">
      <c r="A1595" s="49"/>
    </row>
    <row r="1596" spans="1:1" x14ac:dyDescent="0.3">
      <c r="A1596" s="49"/>
    </row>
    <row r="1597" spans="1:1" x14ac:dyDescent="0.3">
      <c r="A1597" s="49"/>
    </row>
    <row r="1598" spans="1:1" x14ac:dyDescent="0.3">
      <c r="A1598" s="49"/>
    </row>
    <row r="1599" spans="1:1" x14ac:dyDescent="0.3">
      <c r="A1599" s="49"/>
    </row>
    <row r="1600" spans="1:1" x14ac:dyDescent="0.3">
      <c r="A1600" s="49"/>
    </row>
    <row r="1601" spans="1:1" x14ac:dyDescent="0.3">
      <c r="A1601" s="49"/>
    </row>
    <row r="1602" spans="1:1" x14ac:dyDescent="0.3">
      <c r="A1602" s="49"/>
    </row>
    <row r="1603" spans="1:1" x14ac:dyDescent="0.3">
      <c r="A1603" s="49"/>
    </row>
    <row r="1604" spans="1:1" x14ac:dyDescent="0.3">
      <c r="A1604" s="49"/>
    </row>
    <row r="1605" spans="1:1" x14ac:dyDescent="0.3">
      <c r="A1605" s="49"/>
    </row>
    <row r="1606" spans="1:1" x14ac:dyDescent="0.3">
      <c r="A1606" s="49"/>
    </row>
    <row r="1607" spans="1:1" x14ac:dyDescent="0.3">
      <c r="A1607" s="49"/>
    </row>
    <row r="1608" spans="1:1" x14ac:dyDescent="0.3">
      <c r="A1608" s="49"/>
    </row>
    <row r="1609" spans="1:1" x14ac:dyDescent="0.3">
      <c r="A1609" s="49"/>
    </row>
    <row r="1610" spans="1:1" x14ac:dyDescent="0.3">
      <c r="A1610" s="49"/>
    </row>
    <row r="1611" spans="1:1" x14ac:dyDescent="0.3">
      <c r="A1611" s="49"/>
    </row>
    <row r="1612" spans="1:1" x14ac:dyDescent="0.3">
      <c r="A1612" s="49"/>
    </row>
    <row r="1613" spans="1:1" x14ac:dyDescent="0.3">
      <c r="A1613" s="49"/>
    </row>
    <row r="1614" spans="1:1" x14ac:dyDescent="0.3">
      <c r="A1614" s="49"/>
    </row>
    <row r="1615" spans="1:1" x14ac:dyDescent="0.3">
      <c r="A1615" s="49"/>
    </row>
    <row r="1616" spans="1:1" x14ac:dyDescent="0.3">
      <c r="A1616" s="49"/>
    </row>
    <row r="1617" spans="1:1" x14ac:dyDescent="0.3">
      <c r="A1617" s="49"/>
    </row>
    <row r="1618" spans="1:1" x14ac:dyDescent="0.3">
      <c r="A1618" s="49"/>
    </row>
    <row r="1619" spans="1:1" x14ac:dyDescent="0.3">
      <c r="A1619" s="49"/>
    </row>
    <row r="1620" spans="1:1" x14ac:dyDescent="0.3">
      <c r="A1620" s="49"/>
    </row>
    <row r="1621" spans="1:1" x14ac:dyDescent="0.3">
      <c r="A1621" s="49"/>
    </row>
    <row r="1622" spans="1:1" x14ac:dyDescent="0.3">
      <c r="A1622" s="49"/>
    </row>
    <row r="1623" spans="1:1" x14ac:dyDescent="0.3">
      <c r="A1623" s="49"/>
    </row>
    <row r="1624" spans="1:1" x14ac:dyDescent="0.3">
      <c r="A1624" s="49"/>
    </row>
    <row r="1625" spans="1:1" x14ac:dyDescent="0.3">
      <c r="A1625" s="49"/>
    </row>
    <row r="1626" spans="1:1" x14ac:dyDescent="0.3">
      <c r="A1626" s="49"/>
    </row>
    <row r="1627" spans="1:1" x14ac:dyDescent="0.3">
      <c r="A1627" s="49"/>
    </row>
    <row r="1628" spans="1:1" x14ac:dyDescent="0.3">
      <c r="A1628" s="49"/>
    </row>
    <row r="1629" spans="1:1" x14ac:dyDescent="0.3">
      <c r="A1629" s="49"/>
    </row>
    <row r="1630" spans="1:1" x14ac:dyDescent="0.3">
      <c r="A1630" s="49"/>
    </row>
    <row r="1631" spans="1:1" x14ac:dyDescent="0.3">
      <c r="A1631" s="49"/>
    </row>
    <row r="1632" spans="1:1" x14ac:dyDescent="0.3">
      <c r="A1632" s="49"/>
    </row>
    <row r="1633" spans="1:1" x14ac:dyDescent="0.3">
      <c r="A1633" s="49"/>
    </row>
    <row r="1634" spans="1:1" x14ac:dyDescent="0.3">
      <c r="A1634" s="49"/>
    </row>
    <row r="1635" spans="1:1" x14ac:dyDescent="0.3">
      <c r="A1635" s="49"/>
    </row>
    <row r="1636" spans="1:1" x14ac:dyDescent="0.3">
      <c r="A1636" s="49"/>
    </row>
    <row r="1637" spans="1:1" x14ac:dyDescent="0.3">
      <c r="A1637" s="49"/>
    </row>
    <row r="1638" spans="1:1" x14ac:dyDescent="0.3">
      <c r="A1638" s="49"/>
    </row>
    <row r="1639" spans="1:1" x14ac:dyDescent="0.3">
      <c r="A1639" s="49"/>
    </row>
    <row r="1640" spans="1:1" x14ac:dyDescent="0.3">
      <c r="A1640" s="49"/>
    </row>
    <row r="1641" spans="1:1" x14ac:dyDescent="0.3">
      <c r="A1641" s="49"/>
    </row>
    <row r="1642" spans="1:1" x14ac:dyDescent="0.3">
      <c r="A1642" s="49"/>
    </row>
    <row r="1643" spans="1:1" x14ac:dyDescent="0.3">
      <c r="A1643" s="49"/>
    </row>
    <row r="1644" spans="1:1" x14ac:dyDescent="0.3">
      <c r="A1644" s="49"/>
    </row>
    <row r="1645" spans="1:1" x14ac:dyDescent="0.3">
      <c r="A1645" s="49"/>
    </row>
    <row r="1646" spans="1:1" x14ac:dyDescent="0.3">
      <c r="A1646" s="49"/>
    </row>
    <row r="1647" spans="1:1" x14ac:dyDescent="0.3">
      <c r="A1647" s="49"/>
    </row>
    <row r="1648" spans="1:1" x14ac:dyDescent="0.3">
      <c r="A1648" s="49"/>
    </row>
    <row r="1649" spans="1:1" x14ac:dyDescent="0.3">
      <c r="A1649" s="49"/>
    </row>
    <row r="1650" spans="1:1" x14ac:dyDescent="0.3">
      <c r="A1650" s="49"/>
    </row>
    <row r="1651" spans="1:1" x14ac:dyDescent="0.3">
      <c r="A1651" s="49"/>
    </row>
    <row r="1652" spans="1:1" x14ac:dyDescent="0.3">
      <c r="A1652" s="49"/>
    </row>
    <row r="1653" spans="1:1" x14ac:dyDescent="0.3">
      <c r="A1653" s="49"/>
    </row>
    <row r="1654" spans="1:1" x14ac:dyDescent="0.3">
      <c r="A1654" s="49"/>
    </row>
    <row r="1655" spans="1:1" x14ac:dyDescent="0.3">
      <c r="A1655" s="49"/>
    </row>
    <row r="1656" spans="1:1" x14ac:dyDescent="0.3">
      <c r="A1656" s="49"/>
    </row>
    <row r="1657" spans="1:1" x14ac:dyDescent="0.3">
      <c r="A1657" s="49"/>
    </row>
    <row r="1658" spans="1:1" x14ac:dyDescent="0.3">
      <c r="A1658" s="49"/>
    </row>
    <row r="1659" spans="1:1" x14ac:dyDescent="0.3">
      <c r="A1659" s="49"/>
    </row>
    <row r="1660" spans="1:1" x14ac:dyDescent="0.3">
      <c r="A1660" s="49"/>
    </row>
    <row r="1661" spans="1:1" x14ac:dyDescent="0.3">
      <c r="A1661" s="49"/>
    </row>
    <row r="1662" spans="1:1" x14ac:dyDescent="0.3">
      <c r="A1662" s="49"/>
    </row>
    <row r="1663" spans="1:1" x14ac:dyDescent="0.3">
      <c r="A1663" s="49"/>
    </row>
    <row r="1664" spans="1:1" x14ac:dyDescent="0.3">
      <c r="A1664" s="49"/>
    </row>
    <row r="1665" spans="1:1" x14ac:dyDescent="0.3">
      <c r="A1665" s="49"/>
    </row>
    <row r="1666" spans="1:1" x14ac:dyDescent="0.3">
      <c r="A1666" s="49"/>
    </row>
    <row r="1667" spans="1:1" x14ac:dyDescent="0.3">
      <c r="A1667" s="49"/>
    </row>
    <row r="1668" spans="1:1" x14ac:dyDescent="0.3">
      <c r="A1668" s="49"/>
    </row>
    <row r="1669" spans="1:1" x14ac:dyDescent="0.3">
      <c r="A1669" s="49"/>
    </row>
    <row r="1670" spans="1:1" x14ac:dyDescent="0.3">
      <c r="A1670" s="49"/>
    </row>
    <row r="1671" spans="1:1" x14ac:dyDescent="0.3">
      <c r="A1671" s="49"/>
    </row>
    <row r="1672" spans="1:1" x14ac:dyDescent="0.3">
      <c r="A1672" s="49"/>
    </row>
    <row r="1673" spans="1:1" x14ac:dyDescent="0.3">
      <c r="A1673" s="49"/>
    </row>
    <row r="1674" spans="1:1" x14ac:dyDescent="0.3">
      <c r="A1674" s="49"/>
    </row>
    <row r="1675" spans="1:1" x14ac:dyDescent="0.3">
      <c r="A1675" s="49"/>
    </row>
    <row r="1676" spans="1:1" x14ac:dyDescent="0.3">
      <c r="A1676" s="49"/>
    </row>
    <row r="1677" spans="1:1" x14ac:dyDescent="0.3">
      <c r="A1677" s="49"/>
    </row>
    <row r="1678" spans="1:1" x14ac:dyDescent="0.3">
      <c r="A1678" s="49"/>
    </row>
    <row r="1679" spans="1:1" x14ac:dyDescent="0.3">
      <c r="A1679" s="49"/>
    </row>
    <row r="1680" spans="1:1" x14ac:dyDescent="0.3">
      <c r="A1680" s="49"/>
    </row>
    <row r="1681" spans="1:1" x14ac:dyDescent="0.3">
      <c r="A1681" s="49"/>
    </row>
    <row r="1682" spans="1:1" x14ac:dyDescent="0.3">
      <c r="A1682" s="49"/>
    </row>
    <row r="1683" spans="1:1" x14ac:dyDescent="0.3">
      <c r="A1683" s="49"/>
    </row>
    <row r="1684" spans="1:1" x14ac:dyDescent="0.3">
      <c r="A1684" s="49"/>
    </row>
    <row r="1685" spans="1:1" x14ac:dyDescent="0.3">
      <c r="A1685" s="49"/>
    </row>
    <row r="1686" spans="1:1" x14ac:dyDescent="0.3">
      <c r="A1686" s="49"/>
    </row>
    <row r="1687" spans="1:1" x14ac:dyDescent="0.3">
      <c r="A1687" s="49"/>
    </row>
    <row r="1688" spans="1:1" x14ac:dyDescent="0.3">
      <c r="A1688" s="49"/>
    </row>
    <row r="1689" spans="1:1" x14ac:dyDescent="0.3">
      <c r="A1689" s="49"/>
    </row>
    <row r="1690" spans="1:1" x14ac:dyDescent="0.3">
      <c r="A1690" s="49"/>
    </row>
    <row r="1691" spans="1:1" x14ac:dyDescent="0.3">
      <c r="A1691" s="49"/>
    </row>
    <row r="1692" spans="1:1" x14ac:dyDescent="0.3">
      <c r="A1692" s="49"/>
    </row>
    <row r="1693" spans="1:1" x14ac:dyDescent="0.3">
      <c r="A1693" s="49"/>
    </row>
    <row r="1694" spans="1:1" x14ac:dyDescent="0.3">
      <c r="A1694" s="49"/>
    </row>
    <row r="1695" spans="1:1" x14ac:dyDescent="0.3">
      <c r="A1695" s="49"/>
    </row>
    <row r="1696" spans="1:1" x14ac:dyDescent="0.3">
      <c r="A1696" s="49"/>
    </row>
    <row r="1697" spans="1:1" x14ac:dyDescent="0.3">
      <c r="A1697" s="49"/>
    </row>
    <row r="1698" spans="1:1" x14ac:dyDescent="0.3">
      <c r="A1698" s="49"/>
    </row>
    <row r="1699" spans="1:1" x14ac:dyDescent="0.3">
      <c r="A1699" s="49"/>
    </row>
    <row r="1700" spans="1:1" x14ac:dyDescent="0.3">
      <c r="A1700" s="49"/>
    </row>
    <row r="1701" spans="1:1" x14ac:dyDescent="0.3">
      <c r="A1701" s="49"/>
    </row>
    <row r="1702" spans="1:1" x14ac:dyDescent="0.3">
      <c r="A1702" s="49"/>
    </row>
    <row r="1703" spans="1:1" x14ac:dyDescent="0.3">
      <c r="A1703" s="49"/>
    </row>
    <row r="1704" spans="1:1" x14ac:dyDescent="0.3">
      <c r="A1704" s="49"/>
    </row>
    <row r="1705" spans="1:1" x14ac:dyDescent="0.3">
      <c r="A1705" s="49"/>
    </row>
    <row r="1706" spans="1:1" x14ac:dyDescent="0.3">
      <c r="A1706" s="49"/>
    </row>
    <row r="1707" spans="1:1" x14ac:dyDescent="0.3">
      <c r="A1707" s="49"/>
    </row>
    <row r="1708" spans="1:1" x14ac:dyDescent="0.3">
      <c r="A1708" s="49"/>
    </row>
    <row r="1709" spans="1:1" x14ac:dyDescent="0.3">
      <c r="A1709" s="49"/>
    </row>
    <row r="1710" spans="1:1" x14ac:dyDescent="0.3">
      <c r="A1710" s="49"/>
    </row>
    <row r="1711" spans="1:1" x14ac:dyDescent="0.3">
      <c r="A1711" s="49"/>
    </row>
    <row r="1712" spans="1:1" x14ac:dyDescent="0.3">
      <c r="A1712" s="49"/>
    </row>
    <row r="1713" spans="1:1" x14ac:dyDescent="0.3">
      <c r="A1713" s="49"/>
    </row>
    <row r="1714" spans="1:1" x14ac:dyDescent="0.3">
      <c r="A1714" s="49"/>
    </row>
    <row r="1715" spans="1:1" x14ac:dyDescent="0.3">
      <c r="A1715" s="49"/>
    </row>
    <row r="1716" spans="1:1" x14ac:dyDescent="0.3">
      <c r="A1716" s="49"/>
    </row>
    <row r="1717" spans="1:1" x14ac:dyDescent="0.3">
      <c r="A1717" s="49"/>
    </row>
    <row r="1718" spans="1:1" x14ac:dyDescent="0.3">
      <c r="A1718" s="49"/>
    </row>
    <row r="1719" spans="1:1" x14ac:dyDescent="0.3">
      <c r="A1719" s="49"/>
    </row>
    <row r="1720" spans="1:1" x14ac:dyDescent="0.3">
      <c r="A1720" s="49"/>
    </row>
    <row r="1721" spans="1:1" x14ac:dyDescent="0.3">
      <c r="A1721" s="49"/>
    </row>
    <row r="1722" spans="1:1" x14ac:dyDescent="0.3">
      <c r="A1722" s="49"/>
    </row>
    <row r="1723" spans="1:1" x14ac:dyDescent="0.3">
      <c r="A1723" s="49"/>
    </row>
    <row r="1724" spans="1:1" x14ac:dyDescent="0.3">
      <c r="A1724" s="49"/>
    </row>
    <row r="1725" spans="1:1" x14ac:dyDescent="0.3">
      <c r="A1725" s="49"/>
    </row>
    <row r="1726" spans="1:1" x14ac:dyDescent="0.3">
      <c r="A1726" s="49"/>
    </row>
    <row r="1727" spans="1:1" x14ac:dyDescent="0.3">
      <c r="A1727" s="49"/>
    </row>
    <row r="1728" spans="1:1" x14ac:dyDescent="0.3">
      <c r="A1728" s="49"/>
    </row>
    <row r="1729" spans="1:1" x14ac:dyDescent="0.3">
      <c r="A1729" s="49"/>
    </row>
    <row r="1730" spans="1:1" x14ac:dyDescent="0.3">
      <c r="A1730" s="49"/>
    </row>
    <row r="1731" spans="1:1" x14ac:dyDescent="0.3">
      <c r="A1731" s="49"/>
    </row>
    <row r="1732" spans="1:1" x14ac:dyDescent="0.3">
      <c r="A1732" s="49"/>
    </row>
    <row r="1733" spans="1:1" x14ac:dyDescent="0.3">
      <c r="A1733" s="49"/>
    </row>
    <row r="1734" spans="1:1" x14ac:dyDescent="0.3">
      <c r="A1734" s="49"/>
    </row>
    <row r="1735" spans="1:1" x14ac:dyDescent="0.3">
      <c r="A1735" s="49"/>
    </row>
    <row r="1736" spans="1:1" x14ac:dyDescent="0.3">
      <c r="A1736" s="49"/>
    </row>
    <row r="1737" spans="1:1" x14ac:dyDescent="0.3">
      <c r="A1737" s="49"/>
    </row>
    <row r="1738" spans="1:1" x14ac:dyDescent="0.3">
      <c r="A1738" s="49"/>
    </row>
    <row r="1739" spans="1:1" x14ac:dyDescent="0.3">
      <c r="A1739" s="49"/>
    </row>
    <row r="1740" spans="1:1" x14ac:dyDescent="0.3">
      <c r="A1740" s="49"/>
    </row>
    <row r="1741" spans="1:1" x14ac:dyDescent="0.3">
      <c r="A1741" s="49"/>
    </row>
    <row r="1742" spans="1:1" x14ac:dyDescent="0.3">
      <c r="A1742" s="49"/>
    </row>
    <row r="1743" spans="1:1" x14ac:dyDescent="0.3">
      <c r="A1743" s="49"/>
    </row>
    <row r="1744" spans="1:1" x14ac:dyDescent="0.3">
      <c r="A1744" s="49"/>
    </row>
    <row r="1745" spans="1:1" x14ac:dyDescent="0.3">
      <c r="A1745" s="49"/>
    </row>
    <row r="1746" spans="1:1" x14ac:dyDescent="0.3">
      <c r="A1746" s="49"/>
    </row>
    <row r="1747" spans="1:1" x14ac:dyDescent="0.3">
      <c r="A1747" s="49"/>
    </row>
    <row r="1748" spans="1:1" x14ac:dyDescent="0.3">
      <c r="A1748" s="49"/>
    </row>
    <row r="1749" spans="1:1" x14ac:dyDescent="0.3">
      <c r="A1749" s="49"/>
    </row>
    <row r="1750" spans="1:1" x14ac:dyDescent="0.3">
      <c r="A1750" s="49"/>
    </row>
    <row r="1751" spans="1:1" x14ac:dyDescent="0.3">
      <c r="A1751" s="49"/>
    </row>
    <row r="1752" spans="1:1" x14ac:dyDescent="0.3">
      <c r="A1752" s="49"/>
    </row>
    <row r="1753" spans="1:1" x14ac:dyDescent="0.3">
      <c r="A1753" s="49"/>
    </row>
    <row r="1754" spans="1:1" x14ac:dyDescent="0.3">
      <c r="A1754" s="49"/>
    </row>
    <row r="1755" spans="1:1" x14ac:dyDescent="0.3">
      <c r="A1755" s="49"/>
    </row>
    <row r="1756" spans="1:1" x14ac:dyDescent="0.3">
      <c r="A1756" s="49"/>
    </row>
    <row r="1757" spans="1:1" x14ac:dyDescent="0.3">
      <c r="A1757" s="49"/>
    </row>
    <row r="1758" spans="1:1" x14ac:dyDescent="0.3">
      <c r="A1758" s="49"/>
    </row>
    <row r="1759" spans="1:1" x14ac:dyDescent="0.3">
      <c r="A1759" s="49"/>
    </row>
    <row r="1760" spans="1:1" x14ac:dyDescent="0.3">
      <c r="A1760" s="49"/>
    </row>
    <row r="1761" spans="1:1" x14ac:dyDescent="0.3">
      <c r="A1761" s="49"/>
    </row>
    <row r="1762" spans="1:1" x14ac:dyDescent="0.3">
      <c r="A1762" s="49"/>
    </row>
    <row r="1763" spans="1:1" x14ac:dyDescent="0.3">
      <c r="A1763" s="49"/>
    </row>
    <row r="1764" spans="1:1" x14ac:dyDescent="0.3">
      <c r="A1764" s="49"/>
    </row>
    <row r="1765" spans="1:1" x14ac:dyDescent="0.3">
      <c r="A1765" s="49"/>
    </row>
    <row r="1766" spans="1:1" x14ac:dyDescent="0.3">
      <c r="A1766" s="49"/>
    </row>
    <row r="1767" spans="1:1" x14ac:dyDescent="0.3">
      <c r="A1767" s="49"/>
    </row>
    <row r="1768" spans="1:1" x14ac:dyDescent="0.3">
      <c r="A1768" s="49"/>
    </row>
    <row r="1769" spans="1:1" x14ac:dyDescent="0.3">
      <c r="A1769" s="49"/>
    </row>
    <row r="1770" spans="1:1" x14ac:dyDescent="0.3">
      <c r="A1770" s="49"/>
    </row>
    <row r="1771" spans="1:1" x14ac:dyDescent="0.3">
      <c r="A1771" s="49"/>
    </row>
    <row r="1772" spans="1:1" x14ac:dyDescent="0.3">
      <c r="A1772" s="49"/>
    </row>
    <row r="1773" spans="1:1" x14ac:dyDescent="0.3">
      <c r="A1773" s="49"/>
    </row>
    <row r="1774" spans="1:1" x14ac:dyDescent="0.3">
      <c r="A1774" s="49"/>
    </row>
    <row r="1775" spans="1:1" x14ac:dyDescent="0.3">
      <c r="A1775" s="49"/>
    </row>
    <row r="1776" spans="1:1" x14ac:dyDescent="0.3">
      <c r="A1776" s="49"/>
    </row>
    <row r="1777" spans="1:1" x14ac:dyDescent="0.3">
      <c r="A1777" s="49"/>
    </row>
    <row r="1778" spans="1:1" x14ac:dyDescent="0.3">
      <c r="A1778" s="49"/>
    </row>
    <row r="1779" spans="1:1" x14ac:dyDescent="0.3">
      <c r="A1779" s="49"/>
    </row>
    <row r="1780" spans="1:1" x14ac:dyDescent="0.3">
      <c r="A1780" s="49"/>
    </row>
    <row r="1781" spans="1:1" x14ac:dyDescent="0.3">
      <c r="A1781" s="49"/>
    </row>
    <row r="1782" spans="1:1" x14ac:dyDescent="0.3">
      <c r="A1782" s="49"/>
    </row>
    <row r="1783" spans="1:1" x14ac:dyDescent="0.3">
      <c r="A1783" s="49"/>
    </row>
    <row r="1784" spans="1:1" x14ac:dyDescent="0.3">
      <c r="A1784" s="49"/>
    </row>
    <row r="1785" spans="1:1" x14ac:dyDescent="0.3">
      <c r="A1785" s="49"/>
    </row>
    <row r="1786" spans="1:1" x14ac:dyDescent="0.3">
      <c r="A1786" s="49"/>
    </row>
    <row r="1787" spans="1:1" x14ac:dyDescent="0.3">
      <c r="A1787" s="49"/>
    </row>
    <row r="1788" spans="1:1" x14ac:dyDescent="0.3">
      <c r="A1788" s="49"/>
    </row>
    <row r="1789" spans="1:1" x14ac:dyDescent="0.3">
      <c r="A1789" s="49"/>
    </row>
    <row r="1790" spans="1:1" x14ac:dyDescent="0.3">
      <c r="A1790" s="49"/>
    </row>
    <row r="1791" spans="1:1" x14ac:dyDescent="0.3">
      <c r="A1791" s="49"/>
    </row>
    <row r="1792" spans="1:1" x14ac:dyDescent="0.3">
      <c r="A1792" s="49"/>
    </row>
    <row r="1793" spans="1:1" x14ac:dyDescent="0.3">
      <c r="A1793" s="49"/>
    </row>
    <row r="1794" spans="1:1" x14ac:dyDescent="0.3">
      <c r="A1794" s="49"/>
    </row>
    <row r="1795" spans="1:1" x14ac:dyDescent="0.3">
      <c r="A1795" s="49"/>
    </row>
    <row r="1796" spans="1:1" x14ac:dyDescent="0.3">
      <c r="A1796" s="49"/>
    </row>
    <row r="1797" spans="1:1" x14ac:dyDescent="0.3">
      <c r="A1797" s="49"/>
    </row>
    <row r="1798" spans="1:1" x14ac:dyDescent="0.3">
      <c r="A1798" s="49"/>
    </row>
    <row r="1799" spans="1:1" x14ac:dyDescent="0.3">
      <c r="A1799" s="49"/>
    </row>
    <row r="1800" spans="1:1" x14ac:dyDescent="0.3">
      <c r="A1800" s="49"/>
    </row>
    <row r="1801" spans="1:1" x14ac:dyDescent="0.3">
      <c r="A1801" s="49"/>
    </row>
    <row r="1802" spans="1:1" x14ac:dyDescent="0.3">
      <c r="A1802" s="49"/>
    </row>
    <row r="1803" spans="1:1" x14ac:dyDescent="0.3">
      <c r="A1803" s="49"/>
    </row>
    <row r="1804" spans="1:1" x14ac:dyDescent="0.3">
      <c r="A1804" s="49"/>
    </row>
    <row r="1805" spans="1:1" x14ac:dyDescent="0.3">
      <c r="A1805" s="49"/>
    </row>
    <row r="1806" spans="1:1" x14ac:dyDescent="0.3">
      <c r="A1806" s="49"/>
    </row>
    <row r="1807" spans="1:1" x14ac:dyDescent="0.3">
      <c r="A1807" s="49"/>
    </row>
    <row r="1808" spans="1:1" x14ac:dyDescent="0.3">
      <c r="A1808" s="49"/>
    </row>
    <row r="1809" spans="1:1" x14ac:dyDescent="0.3">
      <c r="A1809" s="49"/>
    </row>
    <row r="1810" spans="1:1" x14ac:dyDescent="0.3">
      <c r="A1810" s="49"/>
    </row>
    <row r="1811" spans="1:1" x14ac:dyDescent="0.3">
      <c r="A1811" s="49"/>
    </row>
    <row r="1812" spans="1:1" x14ac:dyDescent="0.3">
      <c r="A1812" s="49"/>
    </row>
    <row r="1813" spans="1:1" x14ac:dyDescent="0.3">
      <c r="A1813" s="49"/>
    </row>
    <row r="1814" spans="1:1" x14ac:dyDescent="0.3">
      <c r="A1814" s="49"/>
    </row>
    <row r="1815" spans="1:1" x14ac:dyDescent="0.3">
      <c r="A1815" s="49"/>
    </row>
    <row r="1816" spans="1:1" x14ac:dyDescent="0.3">
      <c r="A1816" s="49"/>
    </row>
    <row r="1817" spans="1:1" x14ac:dyDescent="0.3">
      <c r="A1817" s="49"/>
    </row>
    <row r="1818" spans="1:1" x14ac:dyDescent="0.3">
      <c r="A1818" s="49"/>
    </row>
    <row r="1819" spans="1:1" x14ac:dyDescent="0.3">
      <c r="A1819" s="49"/>
    </row>
    <row r="1820" spans="1:1" x14ac:dyDescent="0.3">
      <c r="A1820" s="49"/>
    </row>
    <row r="1821" spans="1:1" x14ac:dyDescent="0.3">
      <c r="A1821" s="49"/>
    </row>
    <row r="1822" spans="1:1" x14ac:dyDescent="0.3">
      <c r="A1822" s="49"/>
    </row>
    <row r="1823" spans="1:1" x14ac:dyDescent="0.3">
      <c r="A1823" s="49"/>
    </row>
    <row r="1824" spans="1:1" x14ac:dyDescent="0.3">
      <c r="A1824" s="49"/>
    </row>
    <row r="1825" spans="1:1" x14ac:dyDescent="0.3">
      <c r="A1825" s="49"/>
    </row>
    <row r="1826" spans="1:1" x14ac:dyDescent="0.3">
      <c r="A1826" s="49"/>
    </row>
    <row r="1827" spans="1:1" x14ac:dyDescent="0.3">
      <c r="A1827" s="49"/>
    </row>
    <row r="1828" spans="1:1" x14ac:dyDescent="0.3">
      <c r="A1828" s="49"/>
    </row>
    <row r="1829" spans="1:1" x14ac:dyDescent="0.3">
      <c r="A1829" s="49"/>
    </row>
    <row r="1830" spans="1:1" x14ac:dyDescent="0.3">
      <c r="A1830" s="49"/>
    </row>
    <row r="1831" spans="1:1" x14ac:dyDescent="0.3">
      <c r="A1831" s="49"/>
    </row>
    <row r="1832" spans="1:1" x14ac:dyDescent="0.3">
      <c r="A1832" s="49"/>
    </row>
    <row r="1833" spans="1:1" x14ac:dyDescent="0.3">
      <c r="A1833" s="49"/>
    </row>
    <row r="1834" spans="1:1" x14ac:dyDescent="0.3">
      <c r="A1834" s="49"/>
    </row>
    <row r="1835" spans="1:1" x14ac:dyDescent="0.3">
      <c r="A1835" s="49"/>
    </row>
    <row r="1836" spans="1:1" x14ac:dyDescent="0.3">
      <c r="A1836" s="49"/>
    </row>
    <row r="1837" spans="1:1" x14ac:dyDescent="0.3">
      <c r="A1837" s="49"/>
    </row>
    <row r="1838" spans="1:1" x14ac:dyDescent="0.3">
      <c r="A1838" s="49"/>
    </row>
    <row r="1839" spans="1:1" x14ac:dyDescent="0.3">
      <c r="A1839" s="49"/>
    </row>
    <row r="1840" spans="1:1" x14ac:dyDescent="0.3">
      <c r="A1840" s="49"/>
    </row>
    <row r="1841" spans="1:1" x14ac:dyDescent="0.3">
      <c r="A1841" s="49"/>
    </row>
    <row r="1842" spans="1:1" x14ac:dyDescent="0.3">
      <c r="A1842" s="49"/>
    </row>
    <row r="1843" spans="1:1" x14ac:dyDescent="0.3">
      <c r="A1843" s="49"/>
    </row>
    <row r="1844" spans="1:1" x14ac:dyDescent="0.3">
      <c r="A1844" s="49"/>
    </row>
    <row r="1845" spans="1:1" x14ac:dyDescent="0.3">
      <c r="A1845" s="49"/>
    </row>
    <row r="1846" spans="1:1" x14ac:dyDescent="0.3">
      <c r="A1846" s="49"/>
    </row>
    <row r="1847" spans="1:1" x14ac:dyDescent="0.3">
      <c r="A1847" s="49"/>
    </row>
    <row r="1848" spans="1:1" x14ac:dyDescent="0.3">
      <c r="A1848" s="49"/>
    </row>
    <row r="1849" spans="1:1" x14ac:dyDescent="0.3">
      <c r="A1849" s="49"/>
    </row>
    <row r="1850" spans="1:1" x14ac:dyDescent="0.3">
      <c r="A1850" s="49"/>
    </row>
    <row r="1851" spans="1:1" x14ac:dyDescent="0.3">
      <c r="A1851" s="49"/>
    </row>
    <row r="1852" spans="1:1" x14ac:dyDescent="0.3">
      <c r="A1852" s="49"/>
    </row>
    <row r="1853" spans="1:1" x14ac:dyDescent="0.3">
      <c r="A1853" s="49"/>
    </row>
    <row r="1854" spans="1:1" x14ac:dyDescent="0.3">
      <c r="A1854" s="49"/>
    </row>
    <row r="1855" spans="1:1" x14ac:dyDescent="0.3">
      <c r="A1855" s="49"/>
    </row>
    <row r="1856" spans="1:1" x14ac:dyDescent="0.3">
      <c r="A1856" s="49"/>
    </row>
    <row r="1857" spans="1:1" x14ac:dyDescent="0.3">
      <c r="A1857" s="49"/>
    </row>
    <row r="1858" spans="1:1" x14ac:dyDescent="0.3">
      <c r="A1858" s="49"/>
    </row>
    <row r="1859" spans="1:1" x14ac:dyDescent="0.3">
      <c r="A1859" s="49"/>
    </row>
    <row r="1860" spans="1:1" x14ac:dyDescent="0.3">
      <c r="A1860" s="49"/>
    </row>
    <row r="1861" spans="1:1" x14ac:dyDescent="0.3">
      <c r="A1861" s="49"/>
    </row>
    <row r="1862" spans="1:1" x14ac:dyDescent="0.3">
      <c r="A1862" s="49"/>
    </row>
    <row r="1863" spans="1:1" x14ac:dyDescent="0.3">
      <c r="A1863" s="49"/>
    </row>
    <row r="1864" spans="1:1" x14ac:dyDescent="0.3">
      <c r="A1864" s="49"/>
    </row>
    <row r="1865" spans="1:1" x14ac:dyDescent="0.3">
      <c r="A1865" s="49"/>
    </row>
    <row r="1866" spans="1:1" x14ac:dyDescent="0.3">
      <c r="A1866" s="49"/>
    </row>
    <row r="1867" spans="1:1" x14ac:dyDescent="0.3">
      <c r="A1867" s="49"/>
    </row>
    <row r="1868" spans="1:1" x14ac:dyDescent="0.3">
      <c r="A1868" s="49"/>
    </row>
    <row r="1869" spans="1:1" x14ac:dyDescent="0.3">
      <c r="A1869" s="49"/>
    </row>
    <row r="1870" spans="1:1" x14ac:dyDescent="0.3">
      <c r="A1870" s="49"/>
    </row>
    <row r="1871" spans="1:1" x14ac:dyDescent="0.3">
      <c r="A1871" s="49"/>
    </row>
    <row r="1872" spans="1:1" x14ac:dyDescent="0.3">
      <c r="A1872" s="49"/>
    </row>
    <row r="1873" spans="1:1" x14ac:dyDescent="0.3">
      <c r="A1873" s="49"/>
    </row>
    <row r="1874" spans="1:1" x14ac:dyDescent="0.3">
      <c r="A1874" s="49"/>
    </row>
    <row r="1875" spans="1:1" x14ac:dyDescent="0.3">
      <c r="A1875" s="49"/>
    </row>
    <row r="1876" spans="1:1" x14ac:dyDescent="0.3">
      <c r="A1876" s="49"/>
    </row>
    <row r="1877" spans="1:1" x14ac:dyDescent="0.3">
      <c r="A1877" s="49"/>
    </row>
    <row r="1878" spans="1:1" x14ac:dyDescent="0.3">
      <c r="A1878" s="49"/>
    </row>
    <row r="1879" spans="1:1" x14ac:dyDescent="0.3">
      <c r="A1879" s="49"/>
    </row>
    <row r="1880" spans="1:1" x14ac:dyDescent="0.3">
      <c r="A1880" s="49"/>
    </row>
    <row r="1881" spans="1:1" x14ac:dyDescent="0.3">
      <c r="A1881" s="49"/>
    </row>
    <row r="1882" spans="1:1" x14ac:dyDescent="0.3">
      <c r="A1882" s="49"/>
    </row>
    <row r="1883" spans="1:1" x14ac:dyDescent="0.3">
      <c r="A1883" s="49"/>
    </row>
    <row r="1884" spans="1:1" x14ac:dyDescent="0.3">
      <c r="A1884" s="49"/>
    </row>
    <row r="1885" spans="1:1" x14ac:dyDescent="0.3">
      <c r="A1885" s="49"/>
    </row>
    <row r="1886" spans="1:1" x14ac:dyDescent="0.3">
      <c r="A1886" s="49"/>
    </row>
    <row r="1887" spans="1:1" x14ac:dyDescent="0.3">
      <c r="A1887" s="49"/>
    </row>
    <row r="1888" spans="1:1" x14ac:dyDescent="0.3">
      <c r="A1888" s="49"/>
    </row>
    <row r="1889" spans="1:1" x14ac:dyDescent="0.3">
      <c r="A1889" s="49"/>
    </row>
    <row r="1890" spans="1:1" x14ac:dyDescent="0.3">
      <c r="A1890" s="49"/>
    </row>
    <row r="1891" spans="1:1" x14ac:dyDescent="0.3">
      <c r="A1891" s="49"/>
    </row>
    <row r="1892" spans="1:1" x14ac:dyDescent="0.3">
      <c r="A1892" s="49"/>
    </row>
    <row r="1893" spans="1:1" x14ac:dyDescent="0.3">
      <c r="A1893" s="49"/>
    </row>
    <row r="1894" spans="1:1" x14ac:dyDescent="0.3">
      <c r="A1894" s="49"/>
    </row>
    <row r="1895" spans="1:1" x14ac:dyDescent="0.3">
      <c r="A1895" s="49"/>
    </row>
    <row r="1896" spans="1:1" x14ac:dyDescent="0.3">
      <c r="A1896" s="49"/>
    </row>
    <row r="1897" spans="1:1" x14ac:dyDescent="0.3">
      <c r="A1897" s="49"/>
    </row>
    <row r="1898" spans="1:1" x14ac:dyDescent="0.3">
      <c r="A1898" s="49"/>
    </row>
    <row r="1899" spans="1:1" x14ac:dyDescent="0.3">
      <c r="A1899" s="49"/>
    </row>
    <row r="1900" spans="1:1" x14ac:dyDescent="0.3">
      <c r="A1900" s="49"/>
    </row>
    <row r="1901" spans="1:1" x14ac:dyDescent="0.3">
      <c r="A1901" s="49"/>
    </row>
    <row r="1902" spans="1:1" x14ac:dyDescent="0.3">
      <c r="A1902" s="49"/>
    </row>
    <row r="1903" spans="1:1" x14ac:dyDescent="0.3">
      <c r="A1903" s="49"/>
    </row>
    <row r="1904" spans="1:1" x14ac:dyDescent="0.3">
      <c r="A1904" s="49"/>
    </row>
    <row r="1905" spans="1:1" x14ac:dyDescent="0.3">
      <c r="A1905" s="49"/>
    </row>
    <row r="1906" spans="1:1" x14ac:dyDescent="0.3">
      <c r="A1906" s="49"/>
    </row>
    <row r="1907" spans="1:1" x14ac:dyDescent="0.3">
      <c r="A1907" s="49"/>
    </row>
    <row r="1908" spans="1:1" x14ac:dyDescent="0.3">
      <c r="A1908" s="49"/>
    </row>
    <row r="1909" spans="1:1" x14ac:dyDescent="0.3">
      <c r="A1909" s="49"/>
    </row>
    <row r="1910" spans="1:1" x14ac:dyDescent="0.3">
      <c r="A1910" s="49"/>
    </row>
    <row r="1911" spans="1:1" x14ac:dyDescent="0.3">
      <c r="A1911" s="49"/>
    </row>
    <row r="1912" spans="1:1" x14ac:dyDescent="0.3">
      <c r="A1912" s="49"/>
    </row>
    <row r="1913" spans="1:1" x14ac:dyDescent="0.3">
      <c r="A1913" s="49"/>
    </row>
    <row r="1914" spans="1:1" x14ac:dyDescent="0.3">
      <c r="A1914" s="49"/>
    </row>
    <row r="1915" spans="1:1" x14ac:dyDescent="0.3">
      <c r="A1915" s="49"/>
    </row>
    <row r="1916" spans="1:1" x14ac:dyDescent="0.3">
      <c r="A1916" s="49"/>
    </row>
    <row r="1917" spans="1:1" x14ac:dyDescent="0.3">
      <c r="A1917" s="49"/>
    </row>
    <row r="1918" spans="1:1" x14ac:dyDescent="0.3">
      <c r="A1918" s="49"/>
    </row>
    <row r="1919" spans="1:1" x14ac:dyDescent="0.3">
      <c r="A1919" s="49"/>
    </row>
    <row r="1920" spans="1:1" x14ac:dyDescent="0.3">
      <c r="A1920" s="49"/>
    </row>
    <row r="1921" spans="1:1" x14ac:dyDescent="0.3">
      <c r="A1921" s="49"/>
    </row>
    <row r="1922" spans="1:1" x14ac:dyDescent="0.3">
      <c r="A1922" s="49"/>
    </row>
    <row r="1923" spans="1:1" x14ac:dyDescent="0.3">
      <c r="A1923" s="49"/>
    </row>
    <row r="1924" spans="1:1" x14ac:dyDescent="0.3">
      <c r="A1924" s="49"/>
    </row>
    <row r="1925" spans="1:1" x14ac:dyDescent="0.3">
      <c r="A1925" s="49"/>
    </row>
    <row r="1926" spans="1:1" x14ac:dyDescent="0.3">
      <c r="A1926" s="49"/>
    </row>
    <row r="1927" spans="1:1" x14ac:dyDescent="0.3">
      <c r="A1927" s="49"/>
    </row>
    <row r="1928" spans="1:1" x14ac:dyDescent="0.3">
      <c r="A1928" s="49"/>
    </row>
    <row r="1929" spans="1:1" x14ac:dyDescent="0.3">
      <c r="A1929" s="49"/>
    </row>
    <row r="1930" spans="1:1" x14ac:dyDescent="0.3">
      <c r="A1930" s="49"/>
    </row>
    <row r="1931" spans="1:1" x14ac:dyDescent="0.3">
      <c r="A1931" s="49"/>
    </row>
    <row r="1932" spans="1:1" x14ac:dyDescent="0.3">
      <c r="A1932" s="49"/>
    </row>
    <row r="1933" spans="1:1" x14ac:dyDescent="0.3">
      <c r="A1933" s="49"/>
    </row>
    <row r="1934" spans="1:1" x14ac:dyDescent="0.3">
      <c r="A1934" s="49"/>
    </row>
    <row r="1935" spans="1:1" x14ac:dyDescent="0.3">
      <c r="A1935" s="49"/>
    </row>
    <row r="1936" spans="1:1" x14ac:dyDescent="0.3">
      <c r="A1936" s="49"/>
    </row>
    <row r="1937" spans="1:1" x14ac:dyDescent="0.3">
      <c r="A1937" s="49"/>
    </row>
    <row r="1938" spans="1:1" x14ac:dyDescent="0.3">
      <c r="A1938" s="49"/>
    </row>
    <row r="1939" spans="1:1" x14ac:dyDescent="0.3">
      <c r="A1939" s="49"/>
    </row>
    <row r="1940" spans="1:1" x14ac:dyDescent="0.3">
      <c r="A1940" s="49"/>
    </row>
    <row r="1941" spans="1:1" x14ac:dyDescent="0.3">
      <c r="A1941" s="49"/>
    </row>
    <row r="1942" spans="1:1" x14ac:dyDescent="0.3">
      <c r="A1942" s="49"/>
    </row>
    <row r="1943" spans="1:1" x14ac:dyDescent="0.3">
      <c r="A1943" s="49"/>
    </row>
    <row r="1944" spans="1:1" x14ac:dyDescent="0.3">
      <c r="A1944" s="49"/>
    </row>
    <row r="1945" spans="1:1" x14ac:dyDescent="0.3">
      <c r="A1945" s="49"/>
    </row>
    <row r="1946" spans="1:1" x14ac:dyDescent="0.3">
      <c r="A1946" s="49"/>
    </row>
    <row r="1947" spans="1:1" x14ac:dyDescent="0.3">
      <c r="A1947" s="49"/>
    </row>
    <row r="1948" spans="1:1" x14ac:dyDescent="0.3">
      <c r="A1948" s="49"/>
    </row>
    <row r="1949" spans="1:1" x14ac:dyDescent="0.3">
      <c r="A1949" s="49"/>
    </row>
    <row r="1950" spans="1:1" x14ac:dyDescent="0.3">
      <c r="A1950" s="49"/>
    </row>
    <row r="1951" spans="1:1" x14ac:dyDescent="0.3">
      <c r="A1951" s="49"/>
    </row>
    <row r="1952" spans="1:1" x14ac:dyDescent="0.3">
      <c r="A1952" s="49"/>
    </row>
    <row r="1953" spans="1:1" x14ac:dyDescent="0.3">
      <c r="A1953" s="49"/>
    </row>
    <row r="1954" spans="1:1" x14ac:dyDescent="0.3">
      <c r="A1954" s="49"/>
    </row>
    <row r="1955" spans="1:1" x14ac:dyDescent="0.3">
      <c r="A1955" s="49"/>
    </row>
    <row r="1956" spans="1:1" x14ac:dyDescent="0.3">
      <c r="A1956" s="49"/>
    </row>
    <row r="1957" spans="1:1" x14ac:dyDescent="0.3">
      <c r="A1957" s="49"/>
    </row>
    <row r="1958" spans="1:1" x14ac:dyDescent="0.3">
      <c r="A1958" s="49"/>
    </row>
    <row r="1959" spans="1:1" x14ac:dyDescent="0.3">
      <c r="A1959" s="49"/>
    </row>
    <row r="1960" spans="1:1" x14ac:dyDescent="0.3">
      <c r="A1960" s="49"/>
    </row>
    <row r="1961" spans="1:1" x14ac:dyDescent="0.3">
      <c r="A1961" s="49"/>
    </row>
    <row r="1962" spans="1:1" x14ac:dyDescent="0.3">
      <c r="A1962" s="49"/>
    </row>
    <row r="1963" spans="1:1" x14ac:dyDescent="0.3">
      <c r="A1963" s="49"/>
    </row>
    <row r="1964" spans="1:1" x14ac:dyDescent="0.3">
      <c r="A1964" s="49"/>
    </row>
    <row r="1965" spans="1:1" x14ac:dyDescent="0.3">
      <c r="A1965" s="49"/>
    </row>
    <row r="1966" spans="1:1" x14ac:dyDescent="0.3">
      <c r="A1966" s="49"/>
    </row>
    <row r="1967" spans="1:1" x14ac:dyDescent="0.3">
      <c r="A1967" s="49"/>
    </row>
    <row r="1968" spans="1:1" x14ac:dyDescent="0.3">
      <c r="A1968" s="49"/>
    </row>
    <row r="1969" spans="1:1" x14ac:dyDescent="0.3">
      <c r="A1969" s="49"/>
    </row>
    <row r="1970" spans="1:1" x14ac:dyDescent="0.3">
      <c r="A1970" s="49"/>
    </row>
    <row r="1971" spans="1:1" x14ac:dyDescent="0.3">
      <c r="A1971" s="49"/>
    </row>
    <row r="1972" spans="1:1" x14ac:dyDescent="0.3">
      <c r="A1972" s="49"/>
    </row>
    <row r="1973" spans="1:1" x14ac:dyDescent="0.3">
      <c r="A1973" s="49"/>
    </row>
    <row r="1974" spans="1:1" x14ac:dyDescent="0.3">
      <c r="A1974" s="49"/>
    </row>
    <row r="1975" spans="1:1" x14ac:dyDescent="0.3">
      <c r="A1975" s="49"/>
    </row>
    <row r="1976" spans="1:1" x14ac:dyDescent="0.3">
      <c r="A1976" s="49"/>
    </row>
    <row r="1977" spans="1:1" x14ac:dyDescent="0.3">
      <c r="A1977" s="49"/>
    </row>
    <row r="1978" spans="1:1" x14ac:dyDescent="0.3">
      <c r="A1978" s="49"/>
    </row>
    <row r="1979" spans="1:1" x14ac:dyDescent="0.3">
      <c r="A1979" s="49"/>
    </row>
    <row r="1980" spans="1:1" x14ac:dyDescent="0.3">
      <c r="A1980" s="49"/>
    </row>
    <row r="1981" spans="1:1" x14ac:dyDescent="0.3">
      <c r="A1981" s="49"/>
    </row>
    <row r="1982" spans="1:1" x14ac:dyDescent="0.3">
      <c r="A1982" s="49"/>
    </row>
    <row r="1983" spans="1:1" x14ac:dyDescent="0.3">
      <c r="A1983" s="49"/>
    </row>
    <row r="1984" spans="1:1" x14ac:dyDescent="0.3">
      <c r="A1984" s="49"/>
    </row>
    <row r="1985" spans="1:1" x14ac:dyDescent="0.3">
      <c r="A1985" s="49"/>
    </row>
    <row r="1986" spans="1:1" x14ac:dyDescent="0.3">
      <c r="A1986" s="49"/>
    </row>
    <row r="1987" spans="1:1" x14ac:dyDescent="0.3">
      <c r="A1987" s="49"/>
    </row>
    <row r="1988" spans="1:1" x14ac:dyDescent="0.3">
      <c r="A1988" s="49"/>
    </row>
    <row r="1989" spans="1:1" x14ac:dyDescent="0.3">
      <c r="A1989" s="49"/>
    </row>
    <row r="1990" spans="1:1" x14ac:dyDescent="0.3">
      <c r="A1990" s="49"/>
    </row>
    <row r="1991" spans="1:1" x14ac:dyDescent="0.3">
      <c r="A1991" s="49"/>
    </row>
    <row r="1992" spans="1:1" x14ac:dyDescent="0.3">
      <c r="A1992" s="49"/>
    </row>
    <row r="1993" spans="1:1" x14ac:dyDescent="0.3">
      <c r="A1993" s="49"/>
    </row>
    <row r="1994" spans="1:1" x14ac:dyDescent="0.3">
      <c r="A1994" s="49"/>
    </row>
    <row r="1995" spans="1:1" x14ac:dyDescent="0.3">
      <c r="A1995" s="49"/>
    </row>
    <row r="1996" spans="1:1" x14ac:dyDescent="0.3">
      <c r="A1996" s="49"/>
    </row>
    <row r="1997" spans="1:1" x14ac:dyDescent="0.3">
      <c r="A1997" s="49"/>
    </row>
    <row r="1998" spans="1:1" x14ac:dyDescent="0.3">
      <c r="A1998" s="49"/>
    </row>
    <row r="1999" spans="1:1" x14ac:dyDescent="0.3">
      <c r="A1999" s="49"/>
    </row>
    <row r="2000" spans="1:1" x14ac:dyDescent="0.3">
      <c r="A2000" s="49"/>
    </row>
    <row r="2001" spans="1:1" x14ac:dyDescent="0.3">
      <c r="A2001" s="49"/>
    </row>
    <row r="2002" spans="1:1" x14ac:dyDescent="0.3">
      <c r="A2002" s="49"/>
    </row>
    <row r="2003" spans="1:1" x14ac:dyDescent="0.3">
      <c r="A2003" s="49"/>
    </row>
    <row r="2004" spans="1:1" x14ac:dyDescent="0.3">
      <c r="A2004" s="49"/>
    </row>
    <row r="2005" spans="1:1" x14ac:dyDescent="0.3">
      <c r="A2005" s="49"/>
    </row>
    <row r="2006" spans="1:1" x14ac:dyDescent="0.3">
      <c r="A2006" s="49"/>
    </row>
    <row r="2007" spans="1:1" x14ac:dyDescent="0.3">
      <c r="A2007" s="49"/>
    </row>
    <row r="2008" spans="1:1" x14ac:dyDescent="0.3">
      <c r="A2008" s="49"/>
    </row>
    <row r="2009" spans="1:1" x14ac:dyDescent="0.3">
      <c r="A2009" s="49"/>
    </row>
    <row r="2010" spans="1:1" x14ac:dyDescent="0.3">
      <c r="A2010" s="49"/>
    </row>
    <row r="2011" spans="1:1" x14ac:dyDescent="0.3">
      <c r="A2011" s="49"/>
    </row>
    <row r="2012" spans="1:1" x14ac:dyDescent="0.3">
      <c r="A2012" s="49"/>
    </row>
    <row r="2013" spans="1:1" x14ac:dyDescent="0.3">
      <c r="A2013" s="49"/>
    </row>
    <row r="2014" spans="1:1" x14ac:dyDescent="0.3">
      <c r="A2014" s="49"/>
    </row>
    <row r="2015" spans="1:1" x14ac:dyDescent="0.3">
      <c r="A2015" s="49"/>
    </row>
    <row r="2016" spans="1:1" x14ac:dyDescent="0.3">
      <c r="A2016" s="49"/>
    </row>
    <row r="2017" spans="1:1" x14ac:dyDescent="0.3">
      <c r="A2017" s="49"/>
    </row>
    <row r="2018" spans="1:1" x14ac:dyDescent="0.3">
      <c r="A2018" s="49"/>
    </row>
    <row r="2019" spans="1:1" x14ac:dyDescent="0.3">
      <c r="A2019" s="49"/>
    </row>
    <row r="2020" spans="1:1" x14ac:dyDescent="0.3">
      <c r="A2020" s="49"/>
    </row>
    <row r="2021" spans="1:1" x14ac:dyDescent="0.3">
      <c r="A2021" s="49"/>
    </row>
    <row r="2022" spans="1:1" x14ac:dyDescent="0.3">
      <c r="A2022" s="49"/>
    </row>
    <row r="2023" spans="1:1" x14ac:dyDescent="0.3">
      <c r="A2023" s="49"/>
    </row>
    <row r="2024" spans="1:1" x14ac:dyDescent="0.3">
      <c r="A2024" s="49"/>
    </row>
    <row r="2025" spans="1:1" x14ac:dyDescent="0.3">
      <c r="A2025" s="49"/>
    </row>
    <row r="2026" spans="1:1" x14ac:dyDescent="0.3">
      <c r="A2026" s="49"/>
    </row>
    <row r="2027" spans="1:1" x14ac:dyDescent="0.3">
      <c r="A2027" s="49"/>
    </row>
    <row r="2028" spans="1:1" x14ac:dyDescent="0.3">
      <c r="A2028" s="49"/>
    </row>
    <row r="2029" spans="1:1" x14ac:dyDescent="0.3">
      <c r="A2029" s="49"/>
    </row>
    <row r="2030" spans="1:1" x14ac:dyDescent="0.3">
      <c r="A2030" s="49"/>
    </row>
    <row r="2031" spans="1:1" x14ac:dyDescent="0.3">
      <c r="A2031" s="49"/>
    </row>
    <row r="2032" spans="1:1" x14ac:dyDescent="0.3">
      <c r="A2032" s="49"/>
    </row>
    <row r="2033" spans="1:1" x14ac:dyDescent="0.3">
      <c r="A2033" s="49"/>
    </row>
    <row r="2034" spans="1:1" x14ac:dyDescent="0.3">
      <c r="A2034" s="49"/>
    </row>
    <row r="2035" spans="1:1" x14ac:dyDescent="0.3">
      <c r="A2035" s="49"/>
    </row>
    <row r="2036" spans="1:1" x14ac:dyDescent="0.3">
      <c r="A2036" s="49"/>
    </row>
    <row r="2037" spans="1:1" x14ac:dyDescent="0.3">
      <c r="A2037" s="49"/>
    </row>
    <row r="2038" spans="1:1" x14ac:dyDescent="0.3">
      <c r="A2038" s="49"/>
    </row>
    <row r="2039" spans="1:1" x14ac:dyDescent="0.3">
      <c r="A2039" s="49"/>
    </row>
    <row r="2040" spans="1:1" x14ac:dyDescent="0.3">
      <c r="A2040" s="49"/>
    </row>
    <row r="2041" spans="1:1" x14ac:dyDescent="0.3">
      <c r="A2041" s="49"/>
    </row>
    <row r="2042" spans="1:1" x14ac:dyDescent="0.3">
      <c r="A2042" s="49"/>
    </row>
    <row r="2043" spans="1:1" x14ac:dyDescent="0.3">
      <c r="A2043" s="49"/>
    </row>
    <row r="2044" spans="1:1" x14ac:dyDescent="0.3">
      <c r="A2044" s="49"/>
    </row>
    <row r="2045" spans="1:1" x14ac:dyDescent="0.3">
      <c r="A2045" s="49"/>
    </row>
    <row r="2046" spans="1:1" x14ac:dyDescent="0.3">
      <c r="A2046" s="49"/>
    </row>
    <row r="2047" spans="1:1" x14ac:dyDescent="0.3">
      <c r="A2047" s="49"/>
    </row>
    <row r="2048" spans="1:1" x14ac:dyDescent="0.3">
      <c r="A2048" s="49"/>
    </row>
    <row r="2049" spans="1:1" x14ac:dyDescent="0.3">
      <c r="A2049" s="49"/>
    </row>
    <row r="2050" spans="1:1" x14ac:dyDescent="0.3">
      <c r="A2050" s="49"/>
    </row>
    <row r="2051" spans="1:1" x14ac:dyDescent="0.3">
      <c r="A2051" s="49"/>
    </row>
    <row r="2052" spans="1:1" x14ac:dyDescent="0.3">
      <c r="A2052" s="49"/>
    </row>
    <row r="2053" spans="1:1" x14ac:dyDescent="0.3">
      <c r="A2053" s="49"/>
    </row>
    <row r="2054" spans="1:1" x14ac:dyDescent="0.3">
      <c r="A2054" s="49"/>
    </row>
    <row r="2055" spans="1:1" x14ac:dyDescent="0.3">
      <c r="A2055" s="49"/>
    </row>
    <row r="2056" spans="1:1" x14ac:dyDescent="0.3">
      <c r="A2056" s="49"/>
    </row>
    <row r="2057" spans="1:1" x14ac:dyDescent="0.3">
      <c r="A2057" s="49"/>
    </row>
    <row r="2058" spans="1:1" x14ac:dyDescent="0.3">
      <c r="A2058" s="49"/>
    </row>
    <row r="2059" spans="1:1" x14ac:dyDescent="0.3">
      <c r="A2059" s="49"/>
    </row>
    <row r="2060" spans="1:1" x14ac:dyDescent="0.3">
      <c r="A2060" s="49"/>
    </row>
    <row r="2061" spans="1:1" x14ac:dyDescent="0.3">
      <c r="A2061" s="49"/>
    </row>
    <row r="2062" spans="1:1" x14ac:dyDescent="0.3">
      <c r="A2062" s="49"/>
    </row>
    <row r="2063" spans="1:1" x14ac:dyDescent="0.3">
      <c r="A2063" s="49"/>
    </row>
    <row r="2064" spans="1:1" x14ac:dyDescent="0.3">
      <c r="A2064" s="49"/>
    </row>
    <row r="2065" spans="1:1" x14ac:dyDescent="0.3">
      <c r="A2065" s="49"/>
    </row>
    <row r="2066" spans="1:1" x14ac:dyDescent="0.3">
      <c r="A2066" s="49"/>
    </row>
    <row r="2067" spans="1:1" x14ac:dyDescent="0.3">
      <c r="A2067" s="49"/>
    </row>
    <row r="2068" spans="1:1" x14ac:dyDescent="0.3">
      <c r="A2068" s="49"/>
    </row>
    <row r="2069" spans="1:1" x14ac:dyDescent="0.3">
      <c r="A2069" s="49"/>
    </row>
    <row r="2070" spans="1:1" x14ac:dyDescent="0.3">
      <c r="A2070" s="49"/>
    </row>
    <row r="2071" spans="1:1" x14ac:dyDescent="0.3">
      <c r="A2071" s="49"/>
    </row>
    <row r="2072" spans="1:1" x14ac:dyDescent="0.3">
      <c r="A2072" s="49"/>
    </row>
    <row r="2073" spans="1:1" x14ac:dyDescent="0.3">
      <c r="A2073" s="49"/>
    </row>
    <row r="2074" spans="1:1" x14ac:dyDescent="0.3">
      <c r="A2074" s="49"/>
    </row>
    <row r="2075" spans="1:1" x14ac:dyDescent="0.3">
      <c r="A2075" s="49"/>
    </row>
    <row r="2076" spans="1:1" x14ac:dyDescent="0.3">
      <c r="A2076" s="49"/>
    </row>
    <row r="2077" spans="1:1" x14ac:dyDescent="0.3">
      <c r="A2077" s="49"/>
    </row>
    <row r="2078" spans="1:1" x14ac:dyDescent="0.3">
      <c r="A2078" s="49"/>
    </row>
    <row r="2079" spans="1:1" x14ac:dyDescent="0.3">
      <c r="A2079" s="49"/>
    </row>
    <row r="2080" spans="1:1" x14ac:dyDescent="0.3">
      <c r="A2080" s="49"/>
    </row>
    <row r="2081" spans="1:1" x14ac:dyDescent="0.3">
      <c r="A2081" s="49"/>
    </row>
    <row r="2082" spans="1:1" x14ac:dyDescent="0.3">
      <c r="A2082" s="49"/>
    </row>
    <row r="2083" spans="1:1" x14ac:dyDescent="0.3">
      <c r="A2083" s="49"/>
    </row>
    <row r="2084" spans="1:1" x14ac:dyDescent="0.3">
      <c r="A2084" s="49"/>
    </row>
    <row r="2085" spans="1:1" x14ac:dyDescent="0.3">
      <c r="A2085" s="49"/>
    </row>
    <row r="2086" spans="1:1" x14ac:dyDescent="0.3">
      <c r="A2086" s="49"/>
    </row>
    <row r="2087" spans="1:1" x14ac:dyDescent="0.3">
      <c r="A2087" s="49"/>
    </row>
    <row r="2088" spans="1:1" x14ac:dyDescent="0.3">
      <c r="A2088" s="49"/>
    </row>
    <row r="2089" spans="1:1" x14ac:dyDescent="0.3">
      <c r="A2089" s="49"/>
    </row>
    <row r="2090" spans="1:1" x14ac:dyDescent="0.3">
      <c r="A2090" s="49"/>
    </row>
    <row r="2091" spans="1:1" x14ac:dyDescent="0.3">
      <c r="A2091" s="49"/>
    </row>
    <row r="2092" spans="1:1" x14ac:dyDescent="0.3">
      <c r="A2092" s="49"/>
    </row>
    <row r="2093" spans="1:1" x14ac:dyDescent="0.3">
      <c r="A2093" s="49"/>
    </row>
    <row r="2094" spans="1:1" x14ac:dyDescent="0.3">
      <c r="A2094" s="49"/>
    </row>
    <row r="2095" spans="1:1" x14ac:dyDescent="0.3">
      <c r="A2095" s="49"/>
    </row>
    <row r="2096" spans="1:1" x14ac:dyDescent="0.3">
      <c r="A2096" s="49"/>
    </row>
    <row r="2097" spans="1:1" x14ac:dyDescent="0.3">
      <c r="A2097" s="49"/>
    </row>
    <row r="2098" spans="1:1" x14ac:dyDescent="0.3">
      <c r="A2098" s="49"/>
    </row>
    <row r="2099" spans="1:1" x14ac:dyDescent="0.3">
      <c r="A2099" s="49"/>
    </row>
    <row r="2100" spans="1:1" x14ac:dyDescent="0.3">
      <c r="A2100" s="49"/>
    </row>
    <row r="2101" spans="1:1" x14ac:dyDescent="0.3">
      <c r="A2101" s="49"/>
    </row>
    <row r="2102" spans="1:1" x14ac:dyDescent="0.3">
      <c r="A2102" s="49"/>
    </row>
    <row r="2103" spans="1:1" x14ac:dyDescent="0.3">
      <c r="A2103" s="49"/>
    </row>
    <row r="2104" spans="1:1" x14ac:dyDescent="0.3">
      <c r="A2104" s="49"/>
    </row>
    <row r="2105" spans="1:1" x14ac:dyDescent="0.3">
      <c r="A2105" s="49"/>
    </row>
    <row r="2106" spans="1:1" x14ac:dyDescent="0.3">
      <c r="A2106" s="49"/>
    </row>
    <row r="2107" spans="1:1" x14ac:dyDescent="0.3">
      <c r="A2107" s="49"/>
    </row>
    <row r="2108" spans="1:1" x14ac:dyDescent="0.3">
      <c r="A2108" s="49"/>
    </row>
    <row r="2109" spans="1:1" x14ac:dyDescent="0.3">
      <c r="A2109" s="49"/>
    </row>
    <row r="2110" spans="1:1" x14ac:dyDescent="0.3">
      <c r="A2110" s="49"/>
    </row>
    <row r="2111" spans="1:1" x14ac:dyDescent="0.3">
      <c r="A2111" s="49"/>
    </row>
    <row r="2112" spans="1:1" x14ac:dyDescent="0.3">
      <c r="A2112" s="49"/>
    </row>
    <row r="2113" spans="1:1" x14ac:dyDescent="0.3">
      <c r="A2113" s="49"/>
    </row>
    <row r="2114" spans="1:1" x14ac:dyDescent="0.3">
      <c r="A2114" s="49"/>
    </row>
    <row r="2115" spans="1:1" x14ac:dyDescent="0.3">
      <c r="A2115" s="49"/>
    </row>
    <row r="2116" spans="1:1" x14ac:dyDescent="0.3">
      <c r="A2116" s="49"/>
    </row>
    <row r="2117" spans="1:1" x14ac:dyDescent="0.3">
      <c r="A2117" s="49"/>
    </row>
    <row r="2118" spans="1:1" x14ac:dyDescent="0.3">
      <c r="A2118" s="49"/>
    </row>
    <row r="2119" spans="1:1" x14ac:dyDescent="0.3">
      <c r="A2119" s="49"/>
    </row>
    <row r="2120" spans="1:1" x14ac:dyDescent="0.3">
      <c r="A2120" s="49"/>
    </row>
    <row r="2121" spans="1:1" x14ac:dyDescent="0.3">
      <c r="A2121" s="49"/>
    </row>
    <row r="2122" spans="1:1" x14ac:dyDescent="0.3">
      <c r="A2122" s="49"/>
    </row>
    <row r="2123" spans="1:1" x14ac:dyDescent="0.3">
      <c r="A2123" s="49"/>
    </row>
    <row r="2124" spans="1:1" x14ac:dyDescent="0.3">
      <c r="A2124" s="49"/>
    </row>
    <row r="2125" spans="1:1" x14ac:dyDescent="0.3">
      <c r="A2125" s="49"/>
    </row>
    <row r="2126" spans="1:1" x14ac:dyDescent="0.3">
      <c r="A2126" s="49"/>
    </row>
    <row r="2127" spans="1:1" x14ac:dyDescent="0.3">
      <c r="A2127" s="49"/>
    </row>
    <row r="2128" spans="1:1" x14ac:dyDescent="0.3">
      <c r="A2128" s="49"/>
    </row>
    <row r="2129" spans="1:1" x14ac:dyDescent="0.3">
      <c r="A2129" s="49"/>
    </row>
    <row r="2130" spans="1:1" x14ac:dyDescent="0.3">
      <c r="A2130" s="49"/>
    </row>
    <row r="2131" spans="1:1" x14ac:dyDescent="0.3">
      <c r="A2131" s="49"/>
    </row>
    <row r="2132" spans="1:1" x14ac:dyDescent="0.3">
      <c r="A2132" s="49"/>
    </row>
    <row r="2133" spans="1:1" x14ac:dyDescent="0.3">
      <c r="A2133" s="49"/>
    </row>
    <row r="2134" spans="1:1" x14ac:dyDescent="0.3">
      <c r="A2134" s="49"/>
    </row>
    <row r="2135" spans="1:1" x14ac:dyDescent="0.3">
      <c r="A2135" s="49"/>
    </row>
    <row r="2136" spans="1:1" x14ac:dyDescent="0.3">
      <c r="A2136" s="49"/>
    </row>
    <row r="2137" spans="1:1" x14ac:dyDescent="0.3">
      <c r="A2137" s="49"/>
    </row>
    <row r="2138" spans="1:1" x14ac:dyDescent="0.3">
      <c r="A2138" s="49"/>
    </row>
    <row r="2139" spans="1:1" x14ac:dyDescent="0.3">
      <c r="A2139" s="49"/>
    </row>
    <row r="2140" spans="1:1" x14ac:dyDescent="0.3">
      <c r="A2140" s="49"/>
    </row>
    <row r="2141" spans="1:1" x14ac:dyDescent="0.3">
      <c r="A2141" s="49"/>
    </row>
    <row r="2142" spans="1:1" x14ac:dyDescent="0.3">
      <c r="A2142" s="49"/>
    </row>
    <row r="2143" spans="1:1" x14ac:dyDescent="0.3">
      <c r="A2143" s="49"/>
    </row>
    <row r="2144" spans="1:1" x14ac:dyDescent="0.3">
      <c r="A2144" s="49"/>
    </row>
    <row r="2145" spans="1:1" x14ac:dyDescent="0.3">
      <c r="A2145" s="49"/>
    </row>
    <row r="2146" spans="1:1" x14ac:dyDescent="0.3">
      <c r="A2146" s="49"/>
    </row>
    <row r="2147" spans="1:1" x14ac:dyDescent="0.3">
      <c r="A2147" s="49"/>
    </row>
    <row r="2148" spans="1:1" x14ac:dyDescent="0.3">
      <c r="A2148" s="49"/>
    </row>
    <row r="2149" spans="1:1" x14ac:dyDescent="0.3">
      <c r="A2149" s="49"/>
    </row>
    <row r="2150" spans="1:1" x14ac:dyDescent="0.3">
      <c r="A2150" s="49"/>
    </row>
    <row r="2151" spans="1:1" x14ac:dyDescent="0.3">
      <c r="A2151" s="49"/>
    </row>
    <row r="2152" spans="1:1" x14ac:dyDescent="0.3">
      <c r="A2152" s="49"/>
    </row>
    <row r="2153" spans="1:1" x14ac:dyDescent="0.3">
      <c r="A2153" s="49"/>
    </row>
    <row r="2154" spans="1:1" x14ac:dyDescent="0.3">
      <c r="A2154" s="49"/>
    </row>
    <row r="2155" spans="1:1" x14ac:dyDescent="0.3">
      <c r="A2155" s="49"/>
    </row>
    <row r="2156" spans="1:1" x14ac:dyDescent="0.3">
      <c r="A2156" s="49"/>
    </row>
    <row r="2157" spans="1:1" x14ac:dyDescent="0.3">
      <c r="A2157" s="49"/>
    </row>
    <row r="2158" spans="1:1" x14ac:dyDescent="0.3">
      <c r="A2158" s="49"/>
    </row>
    <row r="2159" spans="1:1" x14ac:dyDescent="0.3">
      <c r="A2159" s="49"/>
    </row>
    <row r="2160" spans="1:1" x14ac:dyDescent="0.3">
      <c r="A2160" s="49"/>
    </row>
    <row r="2161" spans="1:1" x14ac:dyDescent="0.3">
      <c r="A2161" s="49"/>
    </row>
    <row r="2162" spans="1:1" x14ac:dyDescent="0.3">
      <c r="A2162" s="49"/>
    </row>
    <row r="2163" spans="1:1" x14ac:dyDescent="0.3">
      <c r="A2163" s="49"/>
    </row>
    <row r="2164" spans="1:1" x14ac:dyDescent="0.3">
      <c r="A2164" s="49"/>
    </row>
    <row r="2165" spans="1:1" x14ac:dyDescent="0.3">
      <c r="A2165" s="49"/>
    </row>
    <row r="2166" spans="1:1" x14ac:dyDescent="0.3">
      <c r="A2166" s="49"/>
    </row>
    <row r="2167" spans="1:1" x14ac:dyDescent="0.3">
      <c r="A2167" s="49"/>
    </row>
    <row r="2168" spans="1:1" x14ac:dyDescent="0.3">
      <c r="A2168" s="49"/>
    </row>
    <row r="2169" spans="1:1" x14ac:dyDescent="0.3">
      <c r="A2169" s="49"/>
    </row>
    <row r="2170" spans="1:1" x14ac:dyDescent="0.3">
      <c r="A2170" s="49"/>
    </row>
    <row r="2171" spans="1:1" x14ac:dyDescent="0.3">
      <c r="A2171" s="49"/>
    </row>
    <row r="2172" spans="1:1" x14ac:dyDescent="0.3">
      <c r="A2172" s="49"/>
    </row>
    <row r="2173" spans="1:1" x14ac:dyDescent="0.3">
      <c r="A2173" s="49"/>
    </row>
    <row r="2174" spans="1:1" x14ac:dyDescent="0.3">
      <c r="A2174" s="49"/>
    </row>
    <row r="2175" spans="1:1" x14ac:dyDescent="0.3">
      <c r="A2175" s="49"/>
    </row>
    <row r="2176" spans="1:1" x14ac:dyDescent="0.3">
      <c r="A2176" s="49"/>
    </row>
    <row r="2177" spans="1:1" x14ac:dyDescent="0.3">
      <c r="A2177" s="49"/>
    </row>
    <row r="2178" spans="1:1" x14ac:dyDescent="0.3">
      <c r="A2178" s="49"/>
    </row>
    <row r="2179" spans="1:1" x14ac:dyDescent="0.3">
      <c r="A2179" s="49"/>
    </row>
    <row r="2180" spans="1:1" x14ac:dyDescent="0.3">
      <c r="A2180" s="49"/>
    </row>
    <row r="2181" spans="1:1" x14ac:dyDescent="0.3">
      <c r="A2181" s="49"/>
    </row>
    <row r="2182" spans="1:1" x14ac:dyDescent="0.3">
      <c r="A2182" s="49"/>
    </row>
    <row r="2183" spans="1:1" x14ac:dyDescent="0.3">
      <c r="A2183" s="49"/>
    </row>
    <row r="2184" spans="1:1" x14ac:dyDescent="0.3">
      <c r="A2184" s="49"/>
    </row>
    <row r="2185" spans="1:1" x14ac:dyDescent="0.3">
      <c r="A2185" s="49"/>
    </row>
    <row r="2186" spans="1:1" x14ac:dyDescent="0.3">
      <c r="A2186" s="49"/>
    </row>
    <row r="2187" spans="1:1" x14ac:dyDescent="0.3">
      <c r="A2187" s="49"/>
    </row>
    <row r="2188" spans="1:1" x14ac:dyDescent="0.3">
      <c r="A2188" s="49"/>
    </row>
    <row r="2189" spans="1:1" x14ac:dyDescent="0.3">
      <c r="A2189" s="49"/>
    </row>
    <row r="2190" spans="1:1" x14ac:dyDescent="0.3">
      <c r="A2190" s="49"/>
    </row>
    <row r="2191" spans="1:1" x14ac:dyDescent="0.3">
      <c r="A2191" s="49"/>
    </row>
    <row r="2192" spans="1:1" x14ac:dyDescent="0.3">
      <c r="A2192" s="49"/>
    </row>
    <row r="2193" spans="1:1" x14ac:dyDescent="0.3">
      <c r="A2193" s="49"/>
    </row>
    <row r="2194" spans="1:1" x14ac:dyDescent="0.3">
      <c r="A2194" s="49"/>
    </row>
    <row r="2195" spans="1:1" x14ac:dyDescent="0.3">
      <c r="A2195" s="49"/>
    </row>
    <row r="2196" spans="1:1" x14ac:dyDescent="0.3">
      <c r="A2196" s="49"/>
    </row>
    <row r="2197" spans="1:1" x14ac:dyDescent="0.3">
      <c r="A2197" s="49"/>
    </row>
    <row r="2198" spans="1:1" x14ac:dyDescent="0.3">
      <c r="A2198" s="49"/>
    </row>
    <row r="2199" spans="1:1" x14ac:dyDescent="0.3">
      <c r="A2199" s="49"/>
    </row>
    <row r="2200" spans="1:1" x14ac:dyDescent="0.3">
      <c r="A2200" s="49"/>
    </row>
    <row r="2201" spans="1:1" x14ac:dyDescent="0.3">
      <c r="A2201" s="49"/>
    </row>
    <row r="2202" spans="1:1" x14ac:dyDescent="0.3">
      <c r="A2202" s="49"/>
    </row>
    <row r="2203" spans="1:1" x14ac:dyDescent="0.3">
      <c r="A2203" s="49"/>
    </row>
    <row r="2204" spans="1:1" x14ac:dyDescent="0.3">
      <c r="A2204" s="49"/>
    </row>
    <row r="2205" spans="1:1" x14ac:dyDescent="0.3">
      <c r="A2205" s="49"/>
    </row>
    <row r="2206" spans="1:1" x14ac:dyDescent="0.3">
      <c r="A2206" s="49"/>
    </row>
    <row r="2207" spans="1:1" x14ac:dyDescent="0.3">
      <c r="A2207" s="49"/>
    </row>
    <row r="2208" spans="1:1" x14ac:dyDescent="0.3">
      <c r="A2208" s="49"/>
    </row>
    <row r="2209" spans="1:1" x14ac:dyDescent="0.3">
      <c r="A2209" s="49"/>
    </row>
    <row r="2210" spans="1:1" x14ac:dyDescent="0.3">
      <c r="A2210" s="49"/>
    </row>
    <row r="2211" spans="1:1" x14ac:dyDescent="0.3">
      <c r="A2211" s="49"/>
    </row>
    <row r="2212" spans="1:1" x14ac:dyDescent="0.3">
      <c r="A2212" s="49"/>
    </row>
    <row r="2213" spans="1:1" x14ac:dyDescent="0.3">
      <c r="A2213" s="49"/>
    </row>
    <row r="2214" spans="1:1" x14ac:dyDescent="0.3">
      <c r="A2214" s="49"/>
    </row>
    <row r="2215" spans="1:1" x14ac:dyDescent="0.3">
      <c r="A2215" s="49"/>
    </row>
    <row r="2216" spans="1:1" x14ac:dyDescent="0.3">
      <c r="A2216" s="49"/>
    </row>
    <row r="2217" spans="1:1" x14ac:dyDescent="0.3">
      <c r="A2217" s="49"/>
    </row>
    <row r="2218" spans="1:1" x14ac:dyDescent="0.3">
      <c r="A2218" s="49"/>
    </row>
    <row r="2219" spans="1:1" x14ac:dyDescent="0.3">
      <c r="A2219" s="49"/>
    </row>
    <row r="2220" spans="1:1" x14ac:dyDescent="0.3">
      <c r="A2220" s="49"/>
    </row>
    <row r="2221" spans="1:1" x14ac:dyDescent="0.3">
      <c r="A2221" s="49"/>
    </row>
    <row r="2222" spans="1:1" x14ac:dyDescent="0.3">
      <c r="A2222" s="49"/>
    </row>
    <row r="2223" spans="1:1" x14ac:dyDescent="0.3">
      <c r="A2223" s="49"/>
    </row>
    <row r="2224" spans="1:1" x14ac:dyDescent="0.3">
      <c r="A2224" s="49"/>
    </row>
    <row r="2225" spans="1:1" x14ac:dyDescent="0.3">
      <c r="A2225" s="49"/>
    </row>
    <row r="2226" spans="1:1" x14ac:dyDescent="0.3">
      <c r="A2226" s="49"/>
    </row>
    <row r="2227" spans="1:1" x14ac:dyDescent="0.3">
      <c r="A2227" s="49"/>
    </row>
    <row r="2228" spans="1:1" x14ac:dyDescent="0.3">
      <c r="A2228" s="49"/>
    </row>
    <row r="2229" spans="1:1" x14ac:dyDescent="0.3">
      <c r="A2229" s="49"/>
    </row>
    <row r="2230" spans="1:1" x14ac:dyDescent="0.3">
      <c r="A2230" s="49"/>
    </row>
    <row r="2231" spans="1:1" x14ac:dyDescent="0.3">
      <c r="A2231" s="49"/>
    </row>
    <row r="2232" spans="1:1" x14ac:dyDescent="0.3">
      <c r="A2232" s="49"/>
    </row>
    <row r="2233" spans="1:1" x14ac:dyDescent="0.3">
      <c r="A2233" s="49"/>
    </row>
    <row r="2234" spans="1:1" x14ac:dyDescent="0.3">
      <c r="A2234" s="49"/>
    </row>
    <row r="2235" spans="1:1" x14ac:dyDescent="0.3">
      <c r="A2235" s="49"/>
    </row>
    <row r="2236" spans="1:1" x14ac:dyDescent="0.3">
      <c r="A2236" s="49"/>
    </row>
    <row r="2237" spans="1:1" x14ac:dyDescent="0.3">
      <c r="A2237" s="49"/>
    </row>
    <row r="2238" spans="1:1" x14ac:dyDescent="0.3">
      <c r="A2238" s="49"/>
    </row>
    <row r="2239" spans="1:1" x14ac:dyDescent="0.3">
      <c r="A2239" s="49"/>
    </row>
    <row r="2240" spans="1:1" x14ac:dyDescent="0.3">
      <c r="A2240" s="49"/>
    </row>
    <row r="2241" spans="1:1" x14ac:dyDescent="0.3">
      <c r="A2241" s="49"/>
    </row>
    <row r="2242" spans="1:1" x14ac:dyDescent="0.3">
      <c r="A2242" s="49"/>
    </row>
    <row r="2243" spans="1:1" x14ac:dyDescent="0.3">
      <c r="A2243" s="49"/>
    </row>
    <row r="2244" spans="1:1" x14ac:dyDescent="0.3">
      <c r="A2244" s="49"/>
    </row>
    <row r="2245" spans="1:1" x14ac:dyDescent="0.3">
      <c r="A2245" s="49"/>
    </row>
    <row r="2246" spans="1:1" x14ac:dyDescent="0.3">
      <c r="A2246" s="49"/>
    </row>
    <row r="2247" spans="1:1" x14ac:dyDescent="0.3">
      <c r="A2247" s="49"/>
    </row>
    <row r="2248" spans="1:1" x14ac:dyDescent="0.3">
      <c r="A2248" s="49"/>
    </row>
    <row r="2249" spans="1:1" x14ac:dyDescent="0.3">
      <c r="A2249" s="49"/>
    </row>
    <row r="2250" spans="1:1" x14ac:dyDescent="0.3">
      <c r="A2250" s="49"/>
    </row>
    <row r="2251" spans="1:1" x14ac:dyDescent="0.3">
      <c r="A2251" s="49"/>
    </row>
    <row r="2252" spans="1:1" x14ac:dyDescent="0.3">
      <c r="A2252" s="49"/>
    </row>
    <row r="2253" spans="1:1" x14ac:dyDescent="0.3">
      <c r="A2253" s="49"/>
    </row>
    <row r="2254" spans="1:1" x14ac:dyDescent="0.3">
      <c r="A2254" s="49"/>
    </row>
    <row r="2255" spans="1:1" x14ac:dyDescent="0.3">
      <c r="A2255" s="49"/>
    </row>
    <row r="2256" spans="1:1" x14ac:dyDescent="0.3">
      <c r="A2256" s="49"/>
    </row>
    <row r="2257" spans="1:1" x14ac:dyDescent="0.3">
      <c r="A2257" s="49"/>
    </row>
    <row r="2258" spans="1:1" x14ac:dyDescent="0.3">
      <c r="A2258" s="49"/>
    </row>
    <row r="2259" spans="1:1" x14ac:dyDescent="0.3">
      <c r="A2259" s="49"/>
    </row>
    <row r="2260" spans="1:1" x14ac:dyDescent="0.3">
      <c r="A2260" s="49"/>
    </row>
    <row r="2261" spans="1:1" x14ac:dyDescent="0.3">
      <c r="A2261" s="49"/>
    </row>
    <row r="2262" spans="1:1" x14ac:dyDescent="0.3">
      <c r="A2262" s="49"/>
    </row>
    <row r="2263" spans="1:1" x14ac:dyDescent="0.3">
      <c r="A2263" s="49"/>
    </row>
    <row r="2264" spans="1:1" x14ac:dyDescent="0.3">
      <c r="A2264" s="49"/>
    </row>
    <row r="2265" spans="1:1" x14ac:dyDescent="0.3">
      <c r="A2265" s="49"/>
    </row>
    <row r="2266" spans="1:1" x14ac:dyDescent="0.3">
      <c r="A2266" s="49"/>
    </row>
    <row r="2267" spans="1:1" x14ac:dyDescent="0.3">
      <c r="A2267" s="49"/>
    </row>
    <row r="2268" spans="1:1" x14ac:dyDescent="0.3">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257175</xdr:colOff>
                    <xdr:row>26</xdr:row>
                    <xdr:rowOff>47625</xdr:rowOff>
                  </from>
                  <to>
                    <xdr:col>4</xdr:col>
                    <xdr:colOff>9525</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defaultColWidth="9.125" defaultRowHeight="15" x14ac:dyDescent="0.3"/>
  <cols>
    <col min="1" max="1" width="4" style="49" customWidth="1"/>
    <col min="2" max="2" width="43.875" style="49" customWidth="1"/>
    <col min="3" max="3" width="6.5" style="49" customWidth="1"/>
    <col min="4" max="6" width="10" style="49" customWidth="1"/>
    <col min="7" max="7" width="16" style="49" customWidth="1"/>
    <col min="8" max="8" width="6.375" style="49" customWidth="1"/>
    <col min="9" max="9" width="6.125" style="49" customWidth="1"/>
    <col min="10" max="10" width="18.125" style="49" customWidth="1"/>
    <col min="11" max="11" width="10.125" style="49" customWidth="1"/>
    <col min="12" max="12" width="11.125" style="49" customWidth="1"/>
    <col min="13" max="14" width="7" style="49" customWidth="1"/>
    <col min="15" max="15" width="7.125" style="49" customWidth="1"/>
    <col min="16" max="16" width="7.5" style="49" customWidth="1"/>
    <col min="17" max="17" width="6.5" style="49" customWidth="1"/>
    <col min="18" max="19" width="15.375" style="49" customWidth="1"/>
    <col min="20" max="20" width="6.5" style="49" customWidth="1"/>
    <col min="21" max="22" width="6.625" style="49" customWidth="1"/>
    <col min="23" max="23" width="6.875" style="49" customWidth="1"/>
    <col min="24" max="24" width="9.125" style="49" customWidth="1"/>
    <col min="25" max="25" width="20.375" style="49" customWidth="1"/>
    <col min="26" max="27" width="10.375" style="49" customWidth="1"/>
    <col min="28" max="43" width="9.5" style="49" bestFit="1" customWidth="1"/>
    <col min="44" max="44" width="9.125" style="49"/>
    <col min="45" max="45" width="48.875" style="49" customWidth="1"/>
    <col min="46" max="46" width="14.5" style="53" customWidth="1"/>
    <col min="47" max="47" width="20.625" style="53" customWidth="1"/>
    <col min="48" max="48" width="14.875" style="53" hidden="1" customWidth="1"/>
    <col min="49" max="49" width="14.875" style="53" customWidth="1"/>
    <col min="50" max="50" width="14.125" style="49" customWidth="1"/>
    <col min="51" max="51" width="18.375" style="49" customWidth="1"/>
    <col min="52" max="52" width="16.875" style="49" customWidth="1"/>
    <col min="53" max="16384" width="9.125" style="49"/>
  </cols>
  <sheetData>
    <row r="1" spans="1:49"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4">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45">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
      <c r="A8" s="1"/>
      <c r="B8" s="64" t="s">
        <v>134</v>
      </c>
      <c r="C8" s="65">
        <v>6.716112885599955E-2</v>
      </c>
      <c r="D8" s="632">
        <v>6.716112885599955E-2</v>
      </c>
      <c r="E8" s="632">
        <v>7.069152417709805E-2</v>
      </c>
      <c r="F8" s="632">
        <v>7.0347955561126996E-2</v>
      </c>
      <c r="G8" s="632">
        <v>7.1495626034100784E-2</v>
      </c>
      <c r="H8" s="632">
        <v>7.3315070171019889E-2</v>
      </c>
      <c r="I8" s="632">
        <v>7.4234191750519027E-2</v>
      </c>
      <c r="J8" s="632">
        <v>7.5507611458691851E-2</v>
      </c>
      <c r="K8" s="632">
        <v>7.8436431199780485E-2</v>
      </c>
      <c r="L8" s="632">
        <v>7.9817380533738005E-2</v>
      </c>
      <c r="M8" s="632">
        <v>8.2116713331783497E-2</v>
      </c>
      <c r="N8" s="632">
        <v>8.523876671294224E-2</v>
      </c>
      <c r="O8" s="632">
        <v>8.5863324546405356E-2</v>
      </c>
      <c r="P8" s="632">
        <v>8.9004952397194789E-2</v>
      </c>
      <c r="Q8" s="632">
        <v>8.9004952397194789E-2</v>
      </c>
      <c r="R8" s="632">
        <v>8.9004952397194789E-2</v>
      </c>
      <c r="S8" s="632">
        <v>8.9004952397194789E-2</v>
      </c>
      <c r="T8" s="632">
        <v>8.9004952397194789E-2</v>
      </c>
      <c r="U8" s="633">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ht="15.75" x14ac:dyDescent="0.3">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ht="15.75" x14ac:dyDescent="0.3">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ht="15.75" x14ac:dyDescent="0.3">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7.25" thickBot="1" x14ac:dyDescent="0.35">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7.75" x14ac:dyDescent="0.4">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40.5" thickBot="1" x14ac:dyDescent="0.35">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75" x14ac:dyDescent="0.3">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75" x14ac:dyDescent="0.3">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75" x14ac:dyDescent="0.3">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75" x14ac:dyDescent="0.3">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75" x14ac:dyDescent="0.3">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75" x14ac:dyDescent="0.3">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75" x14ac:dyDescent="0.3">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75" x14ac:dyDescent="0.3">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5" thickBot="1" x14ac:dyDescent="0.35">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75" x14ac:dyDescent="0.3">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75" x14ac:dyDescent="0.3">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75" x14ac:dyDescent="0.3">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75" x14ac:dyDescent="0.3">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ht="15.75" x14ac:dyDescent="0.3">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ht="15.75" x14ac:dyDescent="0.3">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x14ac:dyDescent="0.3">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x14ac:dyDescent="0.3">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5.75" x14ac:dyDescent="0.3">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75" x14ac:dyDescent="0.3">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75" x14ac:dyDescent="0.3">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75" x14ac:dyDescent="0.3">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75" x14ac:dyDescent="0.3">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75" x14ac:dyDescent="0.3">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75" x14ac:dyDescent="0.3">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75" x14ac:dyDescent="0.3">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75" x14ac:dyDescent="0.3">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75" x14ac:dyDescent="0.3">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75" x14ac:dyDescent="0.3">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75" x14ac:dyDescent="0.3">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75" x14ac:dyDescent="0.3">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75" x14ac:dyDescent="0.3">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75" x14ac:dyDescent="0.3">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75" x14ac:dyDescent="0.3">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75" x14ac:dyDescent="0.3">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75" x14ac:dyDescent="0.3">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75" x14ac:dyDescent="0.3">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75" x14ac:dyDescent="0.3">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75" x14ac:dyDescent="0.3">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75" x14ac:dyDescent="0.3">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75" x14ac:dyDescent="0.3">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75" x14ac:dyDescent="0.3">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75" x14ac:dyDescent="0.3">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75" x14ac:dyDescent="0.3">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75" x14ac:dyDescent="0.3">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ht="15.75" x14ac:dyDescent="0.3">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ht="15.75" x14ac:dyDescent="0.3">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ht="15.75" x14ac:dyDescent="0.3">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6.5" thickBot="1" x14ac:dyDescent="0.35">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75" thickBot="1" x14ac:dyDescent="0.35">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3.950000000000003" customHeight="1" thickBot="1" x14ac:dyDescent="0.45">
      <c r="A72" s="1"/>
      <c r="B72" s="132"/>
      <c r="C72" s="275" t="s">
        <v>392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
      <c r="A73" s="1"/>
      <c r="B73" s="132"/>
      <c r="C73" s="303"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
      <c r="A74" s="1"/>
      <c r="B74" s="132"/>
      <c r="C74" s="305" t="s">
        <v>153</v>
      </c>
      <c r="D74" s="627">
        <v>6.716112885599955E-2</v>
      </c>
      <c r="E74" s="627">
        <v>6.716112885599955E-2</v>
      </c>
      <c r="F74" s="627">
        <v>6.716112885599955E-2</v>
      </c>
      <c r="G74" s="627">
        <v>6.716112885599955E-2</v>
      </c>
      <c r="H74" s="627">
        <v>6.716112885599955E-2</v>
      </c>
      <c r="I74" s="627">
        <v>6.716112885599955E-2</v>
      </c>
      <c r="J74" s="627">
        <v>6.716112885599955E-2</v>
      </c>
      <c r="K74" s="627">
        <v>6.716112885599955E-2</v>
      </c>
      <c r="L74" s="627">
        <v>6.716112885599955E-2</v>
      </c>
      <c r="M74" s="627">
        <v>6.716112885599955E-2</v>
      </c>
      <c r="N74" s="627">
        <v>6.716112885599955E-2</v>
      </c>
      <c r="O74" s="627">
        <v>6.716112885599955E-2</v>
      </c>
      <c r="P74" s="627">
        <v>6.716112885599955E-2</v>
      </c>
      <c r="Q74" s="627">
        <v>6.716112885599955E-2</v>
      </c>
      <c r="R74" s="627">
        <v>6.716112885599955E-2</v>
      </c>
      <c r="S74" s="627">
        <v>6.716112885599955E-2</v>
      </c>
      <c r="T74" s="627">
        <v>6.716112885599955E-2</v>
      </c>
      <c r="U74" s="627">
        <v>6.716112885599955E-2</v>
      </c>
      <c r="V74" s="67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
      <c r="A75" s="1"/>
      <c r="B75" s="132"/>
      <c r="C75" s="307" t="s">
        <v>155</v>
      </c>
      <c r="D75" s="627">
        <v>3.6019432140032899E-2</v>
      </c>
      <c r="E75" s="627">
        <v>3.6019432140032899E-2</v>
      </c>
      <c r="F75" s="627">
        <v>3.6019432140032899E-2</v>
      </c>
      <c r="G75" s="627">
        <v>3.6019432140032899E-2</v>
      </c>
      <c r="H75" s="627">
        <v>3.6019432140032899E-2</v>
      </c>
      <c r="I75" s="627">
        <v>3.6019432140032899E-2</v>
      </c>
      <c r="J75" s="627">
        <v>3.6019432140032899E-2</v>
      </c>
      <c r="K75" s="627">
        <v>3.6019432140032899E-2</v>
      </c>
      <c r="L75" s="627">
        <v>3.6019432140032899E-2</v>
      </c>
      <c r="M75" s="627">
        <v>3.6019432140032899E-2</v>
      </c>
      <c r="N75" s="627">
        <v>3.6019432140032899E-2</v>
      </c>
      <c r="O75" s="627">
        <v>3.6019432140032899E-2</v>
      </c>
      <c r="P75" s="627">
        <v>3.6019432140032899E-2</v>
      </c>
      <c r="Q75" s="627">
        <v>3.6019432140032899E-2</v>
      </c>
      <c r="R75" s="627">
        <v>3.6019432140032899E-2</v>
      </c>
      <c r="S75" s="627">
        <v>3.6019432140032899E-2</v>
      </c>
      <c r="T75" s="627">
        <v>3.6019432140032899E-2</v>
      </c>
      <c r="U75" s="627">
        <v>3.6019432140032899E-2</v>
      </c>
      <c r="V75" s="67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
      <c r="A76" s="1"/>
      <c r="B76" s="112"/>
      <c r="C76" s="307" t="s">
        <v>157</v>
      </c>
      <c r="D76" s="627">
        <v>3.3415638442455195E-2</v>
      </c>
      <c r="E76" s="627">
        <v>3.3415638442455195E-2</v>
      </c>
      <c r="F76" s="627">
        <v>3.3415638442455195E-2</v>
      </c>
      <c r="G76" s="627">
        <v>3.3415638442455195E-2</v>
      </c>
      <c r="H76" s="627">
        <v>3.3415638442455195E-2</v>
      </c>
      <c r="I76" s="627">
        <v>3.3415638442455195E-2</v>
      </c>
      <c r="J76" s="627">
        <v>3.3415638442455195E-2</v>
      </c>
      <c r="K76" s="627">
        <v>3.3415638442455195E-2</v>
      </c>
      <c r="L76" s="627">
        <v>3.3415638442455195E-2</v>
      </c>
      <c r="M76" s="627">
        <v>3.3415638442455195E-2</v>
      </c>
      <c r="N76" s="627">
        <v>3.3415638442455195E-2</v>
      </c>
      <c r="O76" s="627">
        <v>3.3415638442455195E-2</v>
      </c>
      <c r="P76" s="627">
        <v>3.3415638442455195E-2</v>
      </c>
      <c r="Q76" s="627">
        <v>3.3415638442455195E-2</v>
      </c>
      <c r="R76" s="627">
        <v>3.3415638442455195E-2</v>
      </c>
      <c r="S76" s="627">
        <v>3.3415638442455195E-2</v>
      </c>
      <c r="T76" s="627">
        <v>3.3415638442455195E-2</v>
      </c>
      <c r="U76" s="627">
        <v>3.3415638442455195E-2</v>
      </c>
      <c r="V76" s="67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
      <c r="A77" s="1"/>
      <c r="B77" s="112"/>
      <c r="C77" s="307" t="s">
        <v>159</v>
      </c>
      <c r="D77" s="627">
        <v>2.7855588968049801E-2</v>
      </c>
      <c r="E77" s="627">
        <v>2.7855588968049801E-2</v>
      </c>
      <c r="F77" s="627">
        <v>2.7855588968049801E-2</v>
      </c>
      <c r="G77" s="627">
        <v>2.7855588968049801E-2</v>
      </c>
      <c r="H77" s="627">
        <v>2.7855588968049801E-2</v>
      </c>
      <c r="I77" s="627">
        <v>2.7855588968049801E-2</v>
      </c>
      <c r="J77" s="627">
        <v>2.7855588968049801E-2</v>
      </c>
      <c r="K77" s="627">
        <v>2.7855588968049801E-2</v>
      </c>
      <c r="L77" s="627">
        <v>2.7855588968049801E-2</v>
      </c>
      <c r="M77" s="627">
        <v>2.7855588968049801E-2</v>
      </c>
      <c r="N77" s="627">
        <v>2.7855588968049801E-2</v>
      </c>
      <c r="O77" s="627">
        <v>2.7855588968049801E-2</v>
      </c>
      <c r="P77" s="627">
        <v>2.7855588968049801E-2</v>
      </c>
      <c r="Q77" s="627">
        <v>2.7855588968049801E-2</v>
      </c>
      <c r="R77" s="627">
        <v>2.7855588968049801E-2</v>
      </c>
      <c r="S77" s="627">
        <v>2.7855588968049801E-2</v>
      </c>
      <c r="T77" s="627">
        <v>2.7855588968049801E-2</v>
      </c>
      <c r="U77" s="627">
        <v>2.7855588968049801E-2</v>
      </c>
      <c r="V77" s="67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
      <c r="A78" s="1"/>
      <c r="B78" s="112"/>
      <c r="C78" s="307" t="s">
        <v>161</v>
      </c>
      <c r="D78" s="627">
        <v>2.9121127166402E-2</v>
      </c>
      <c r="E78" s="627">
        <v>2.9121127166402E-2</v>
      </c>
      <c r="F78" s="627">
        <v>2.9121127166402E-2</v>
      </c>
      <c r="G78" s="627">
        <v>2.9121127166402E-2</v>
      </c>
      <c r="H78" s="627">
        <v>2.9121127166402E-2</v>
      </c>
      <c r="I78" s="627">
        <v>2.9121127166402E-2</v>
      </c>
      <c r="J78" s="627">
        <v>2.9121127166402E-2</v>
      </c>
      <c r="K78" s="627">
        <v>2.9121127166402E-2</v>
      </c>
      <c r="L78" s="627">
        <v>2.9121127166402E-2</v>
      </c>
      <c r="M78" s="627">
        <v>2.9121127166402E-2</v>
      </c>
      <c r="N78" s="627">
        <v>2.9121127166402E-2</v>
      </c>
      <c r="O78" s="627">
        <v>2.9121127166402E-2</v>
      </c>
      <c r="P78" s="627">
        <v>2.9121127166402E-2</v>
      </c>
      <c r="Q78" s="627">
        <v>2.9121127166402E-2</v>
      </c>
      <c r="R78" s="627">
        <v>2.9121127166402E-2</v>
      </c>
      <c r="S78" s="627">
        <v>2.9121127166402E-2</v>
      </c>
      <c r="T78" s="627">
        <v>2.9121127166402E-2</v>
      </c>
      <c r="U78" s="627">
        <v>2.9121127166402E-2</v>
      </c>
      <c r="V78" s="67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
      <c r="A79" s="1"/>
      <c r="B79" s="112"/>
      <c r="C79" s="307" t="s">
        <v>163</v>
      </c>
      <c r="D79" s="627">
        <v>2.7963189263182902E-2</v>
      </c>
      <c r="E79" s="627">
        <v>2.7963189263182902E-2</v>
      </c>
      <c r="F79" s="627">
        <v>2.7963189263182902E-2</v>
      </c>
      <c r="G79" s="627">
        <v>2.7963189263182902E-2</v>
      </c>
      <c r="H79" s="627">
        <v>2.7963189263182902E-2</v>
      </c>
      <c r="I79" s="627">
        <v>2.7963189263182902E-2</v>
      </c>
      <c r="J79" s="627">
        <v>2.7963189263182902E-2</v>
      </c>
      <c r="K79" s="627">
        <v>2.7963189263182902E-2</v>
      </c>
      <c r="L79" s="627">
        <v>2.7963189263182902E-2</v>
      </c>
      <c r="M79" s="627">
        <v>2.7963189263182902E-2</v>
      </c>
      <c r="N79" s="627">
        <v>2.7963189263182902E-2</v>
      </c>
      <c r="O79" s="627">
        <v>2.7963189263182902E-2</v>
      </c>
      <c r="P79" s="627">
        <v>2.7963189263182902E-2</v>
      </c>
      <c r="Q79" s="627">
        <v>2.7963189263182902E-2</v>
      </c>
      <c r="R79" s="627">
        <v>2.7963189263182902E-2</v>
      </c>
      <c r="S79" s="627">
        <v>2.7963189263182902E-2</v>
      </c>
      <c r="T79" s="627">
        <v>2.7963189263182902E-2</v>
      </c>
      <c r="U79" s="627">
        <v>2.7963189263182902E-2</v>
      </c>
      <c r="V79" s="67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
      <c r="A80" s="1"/>
      <c r="B80" s="112"/>
      <c r="C80" s="305" t="s">
        <v>165</v>
      </c>
      <c r="D80" s="627">
        <v>3.2197873752599894E-2</v>
      </c>
      <c r="E80" s="627">
        <v>3.2197873752599894E-2</v>
      </c>
      <c r="F80" s="627">
        <v>3.2197873752599894E-2</v>
      </c>
      <c r="G80" s="627">
        <v>3.2197873752599894E-2</v>
      </c>
      <c r="H80" s="627">
        <v>3.2197873752599894E-2</v>
      </c>
      <c r="I80" s="627">
        <v>3.2197873752599894E-2</v>
      </c>
      <c r="J80" s="627">
        <v>3.2197873752599894E-2</v>
      </c>
      <c r="K80" s="627">
        <v>3.2197873752599894E-2</v>
      </c>
      <c r="L80" s="627">
        <v>3.2197873752599894E-2</v>
      </c>
      <c r="M80" s="627">
        <v>3.2197873752599894E-2</v>
      </c>
      <c r="N80" s="627">
        <v>3.2197873752599894E-2</v>
      </c>
      <c r="O80" s="627">
        <v>3.2197873752599894E-2</v>
      </c>
      <c r="P80" s="627">
        <v>3.2197873752599894E-2</v>
      </c>
      <c r="Q80" s="627">
        <v>3.2197873752599894E-2</v>
      </c>
      <c r="R80" s="627">
        <v>3.2197873752599894E-2</v>
      </c>
      <c r="S80" s="627">
        <v>3.2197873752599894E-2</v>
      </c>
      <c r="T80" s="627">
        <v>3.2197873752599894E-2</v>
      </c>
      <c r="U80" s="627">
        <v>3.2197873752599894E-2</v>
      </c>
      <c r="V80" s="67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
      <c r="A81" s="1"/>
      <c r="B81" s="112"/>
      <c r="C81" s="305" t="s">
        <v>167</v>
      </c>
      <c r="D81" s="627">
        <v>3.5868376495314401E-2</v>
      </c>
      <c r="E81" s="627">
        <v>3.5868376495314401E-2</v>
      </c>
      <c r="F81" s="627">
        <v>3.5868376495314401E-2</v>
      </c>
      <c r="G81" s="627">
        <v>3.5868376495314401E-2</v>
      </c>
      <c r="H81" s="627">
        <v>3.5868376495314401E-2</v>
      </c>
      <c r="I81" s="627">
        <v>3.5868376495314401E-2</v>
      </c>
      <c r="J81" s="627">
        <v>3.5868376495314401E-2</v>
      </c>
      <c r="K81" s="627">
        <v>3.5868376495314401E-2</v>
      </c>
      <c r="L81" s="627">
        <v>3.5868376495314401E-2</v>
      </c>
      <c r="M81" s="627">
        <v>3.5868376495314401E-2</v>
      </c>
      <c r="N81" s="627">
        <v>3.5868376495314401E-2</v>
      </c>
      <c r="O81" s="627">
        <v>3.5868376495314401E-2</v>
      </c>
      <c r="P81" s="627">
        <v>3.5868376495314401E-2</v>
      </c>
      <c r="Q81" s="627">
        <v>3.5868376495314401E-2</v>
      </c>
      <c r="R81" s="627">
        <v>3.5868376495314401E-2</v>
      </c>
      <c r="S81" s="627">
        <v>3.5868376495314401E-2</v>
      </c>
      <c r="T81" s="627">
        <v>3.5868376495314401E-2</v>
      </c>
      <c r="U81" s="627">
        <v>3.5868376495314401E-2</v>
      </c>
      <c r="V81" s="67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
      <c r="A82" s="1"/>
      <c r="B82" s="112"/>
      <c r="C82" s="305" t="s">
        <v>169</v>
      </c>
      <c r="D82" s="627">
        <v>3.28000016134532E-2</v>
      </c>
      <c r="E82" s="627">
        <v>3.28000016134532E-2</v>
      </c>
      <c r="F82" s="627">
        <v>3.28000016134532E-2</v>
      </c>
      <c r="G82" s="627">
        <v>3.28000016134532E-2</v>
      </c>
      <c r="H82" s="627">
        <v>3.28000016134532E-2</v>
      </c>
      <c r="I82" s="627">
        <v>3.28000016134532E-2</v>
      </c>
      <c r="J82" s="627">
        <v>3.28000016134532E-2</v>
      </c>
      <c r="K82" s="627">
        <v>3.28000016134532E-2</v>
      </c>
      <c r="L82" s="627">
        <v>3.28000016134532E-2</v>
      </c>
      <c r="M82" s="627">
        <v>3.28000016134532E-2</v>
      </c>
      <c r="N82" s="627">
        <v>3.28000016134532E-2</v>
      </c>
      <c r="O82" s="627">
        <v>3.28000016134532E-2</v>
      </c>
      <c r="P82" s="627">
        <v>3.28000016134532E-2</v>
      </c>
      <c r="Q82" s="627">
        <v>3.28000016134532E-2</v>
      </c>
      <c r="R82" s="627">
        <v>3.28000016134532E-2</v>
      </c>
      <c r="S82" s="627">
        <v>3.28000016134532E-2</v>
      </c>
      <c r="T82" s="627">
        <v>3.28000016134532E-2</v>
      </c>
      <c r="U82" s="627">
        <v>3.28000016134532E-2</v>
      </c>
      <c r="V82" s="67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
      <c r="A83" s="1"/>
      <c r="B83" s="112"/>
      <c r="C83" s="305" t="s">
        <v>171</v>
      </c>
      <c r="D83" s="627">
        <v>4.2433905806320699E-2</v>
      </c>
      <c r="E83" s="627">
        <v>4.2433905806320699E-2</v>
      </c>
      <c r="F83" s="627">
        <v>4.2433905806320699E-2</v>
      </c>
      <c r="G83" s="627">
        <v>4.2433905806320699E-2</v>
      </c>
      <c r="H83" s="627">
        <v>4.2433905806320699E-2</v>
      </c>
      <c r="I83" s="627">
        <v>4.2433905806320699E-2</v>
      </c>
      <c r="J83" s="627">
        <v>4.2433905806320699E-2</v>
      </c>
      <c r="K83" s="627">
        <v>4.2433905806320699E-2</v>
      </c>
      <c r="L83" s="627">
        <v>4.2433905806320699E-2</v>
      </c>
      <c r="M83" s="627">
        <v>4.2433905806320699E-2</v>
      </c>
      <c r="N83" s="627">
        <v>4.2433905806320699E-2</v>
      </c>
      <c r="O83" s="627">
        <v>4.2433905806320699E-2</v>
      </c>
      <c r="P83" s="627">
        <v>4.2433905806320699E-2</v>
      </c>
      <c r="Q83" s="627">
        <v>4.2433905806320699E-2</v>
      </c>
      <c r="R83" s="627">
        <v>4.2433905806320699E-2</v>
      </c>
      <c r="S83" s="627">
        <v>4.2433905806320699E-2</v>
      </c>
      <c r="T83" s="627">
        <v>4.2433905806320699E-2</v>
      </c>
      <c r="U83" s="627">
        <v>4.2433905806320699E-2</v>
      </c>
      <c r="V83" s="67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
      <c r="A84" s="1"/>
      <c r="B84" s="77"/>
      <c r="C84" s="305" t="s">
        <v>173</v>
      </c>
      <c r="D84" s="627">
        <v>3.7401157078034604E-2</v>
      </c>
      <c r="E84" s="627">
        <v>3.7401157078034604E-2</v>
      </c>
      <c r="F84" s="627">
        <v>3.7401157078034604E-2</v>
      </c>
      <c r="G84" s="627">
        <v>3.7401157078034604E-2</v>
      </c>
      <c r="H84" s="627">
        <v>3.7401157078034604E-2</v>
      </c>
      <c r="I84" s="627">
        <v>3.7401157078034604E-2</v>
      </c>
      <c r="J84" s="627">
        <v>3.7401157078034604E-2</v>
      </c>
      <c r="K84" s="627">
        <v>3.7401157078034604E-2</v>
      </c>
      <c r="L84" s="627">
        <v>3.7401157078034604E-2</v>
      </c>
      <c r="M84" s="627">
        <v>3.7401157078034604E-2</v>
      </c>
      <c r="N84" s="627">
        <v>3.7401157078034604E-2</v>
      </c>
      <c r="O84" s="627">
        <v>3.7401157078034604E-2</v>
      </c>
      <c r="P84" s="627">
        <v>3.7401157078034604E-2</v>
      </c>
      <c r="Q84" s="627">
        <v>3.7401157078034604E-2</v>
      </c>
      <c r="R84" s="627">
        <v>3.7401157078034604E-2</v>
      </c>
      <c r="S84" s="627">
        <v>3.7401157078034604E-2</v>
      </c>
      <c r="T84" s="627">
        <v>3.7401157078034604E-2</v>
      </c>
      <c r="U84" s="627">
        <v>3.7401157078034604E-2</v>
      </c>
      <c r="V84" s="67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
      <c r="A85" s="1"/>
      <c r="B85" s="77"/>
      <c r="C85" s="305" t="s">
        <v>175</v>
      </c>
      <c r="D85" s="627">
        <v>6.716112885599955E-2</v>
      </c>
      <c r="E85" s="627">
        <v>6.716112885599955E-2</v>
      </c>
      <c r="F85" s="627">
        <v>6.716112885599955E-2</v>
      </c>
      <c r="G85" s="627">
        <v>6.716112885599955E-2</v>
      </c>
      <c r="H85" s="627">
        <v>6.716112885599955E-2</v>
      </c>
      <c r="I85" s="627">
        <v>6.716112885599955E-2</v>
      </c>
      <c r="J85" s="627">
        <v>6.716112885599955E-2</v>
      </c>
      <c r="K85" s="627">
        <v>6.716112885599955E-2</v>
      </c>
      <c r="L85" s="627">
        <v>6.716112885599955E-2</v>
      </c>
      <c r="M85" s="627">
        <v>6.716112885599955E-2</v>
      </c>
      <c r="N85" s="627">
        <v>6.716112885599955E-2</v>
      </c>
      <c r="O85" s="627">
        <v>6.716112885599955E-2</v>
      </c>
      <c r="P85" s="627">
        <v>6.716112885599955E-2</v>
      </c>
      <c r="Q85" s="627">
        <v>6.716112885599955E-2</v>
      </c>
      <c r="R85" s="627">
        <v>6.716112885599955E-2</v>
      </c>
      <c r="S85" s="627">
        <v>6.716112885599955E-2</v>
      </c>
      <c r="T85" s="627">
        <v>6.716112885599955E-2</v>
      </c>
      <c r="U85" s="627">
        <v>6.716112885599955E-2</v>
      </c>
      <c r="V85" s="67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x14ac:dyDescent="0.3">
      <c r="A86" s="1"/>
      <c r="B86" s="77"/>
      <c r="C86" s="307" t="s">
        <v>174</v>
      </c>
      <c r="D86" s="627">
        <v>2.6831521212688499E-2</v>
      </c>
      <c r="E86" s="627">
        <v>2.6831521212688499E-2</v>
      </c>
      <c r="F86" s="627">
        <v>2.6831521212688499E-2</v>
      </c>
      <c r="G86" s="627">
        <v>2.6831521212688499E-2</v>
      </c>
      <c r="H86" s="627">
        <v>2.6831521212688499E-2</v>
      </c>
      <c r="I86" s="627">
        <v>2.6831521212688499E-2</v>
      </c>
      <c r="J86" s="627">
        <v>2.6831521212688499E-2</v>
      </c>
      <c r="K86" s="627">
        <v>2.6831521212688499E-2</v>
      </c>
      <c r="L86" s="627">
        <v>2.6831521212688499E-2</v>
      </c>
      <c r="M86" s="627">
        <v>2.6831521212688499E-2</v>
      </c>
      <c r="N86" s="627">
        <v>2.6831521212688499E-2</v>
      </c>
      <c r="O86" s="627">
        <v>2.6831521212688499E-2</v>
      </c>
      <c r="P86" s="627">
        <v>2.6831521212688499E-2</v>
      </c>
      <c r="Q86" s="627">
        <v>2.6831521212688499E-2</v>
      </c>
      <c r="R86" s="627">
        <v>2.6831521212688499E-2</v>
      </c>
      <c r="S86" s="627">
        <v>2.6831521212688499E-2</v>
      </c>
      <c r="T86" s="627">
        <v>2.6831521212688499E-2</v>
      </c>
      <c r="U86" s="627">
        <v>2.6831521212688499E-2</v>
      </c>
      <c r="V86" s="67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
      <c r="A87" s="1"/>
      <c r="B87" s="77"/>
      <c r="C87" s="305" t="s">
        <v>176</v>
      </c>
      <c r="D87" s="627">
        <v>2.78911518294492E-2</v>
      </c>
      <c r="E87" s="627">
        <v>2.78911518294492E-2</v>
      </c>
      <c r="F87" s="627">
        <v>2.78911518294492E-2</v>
      </c>
      <c r="G87" s="627">
        <v>2.78911518294492E-2</v>
      </c>
      <c r="H87" s="627">
        <v>2.78911518294492E-2</v>
      </c>
      <c r="I87" s="627">
        <v>2.78911518294492E-2</v>
      </c>
      <c r="J87" s="627">
        <v>2.78911518294492E-2</v>
      </c>
      <c r="K87" s="627">
        <v>2.78911518294492E-2</v>
      </c>
      <c r="L87" s="627">
        <v>2.78911518294492E-2</v>
      </c>
      <c r="M87" s="627">
        <v>2.78911518294492E-2</v>
      </c>
      <c r="N87" s="627">
        <v>2.78911518294492E-2</v>
      </c>
      <c r="O87" s="627">
        <v>2.78911518294492E-2</v>
      </c>
      <c r="P87" s="627">
        <v>2.78911518294492E-2</v>
      </c>
      <c r="Q87" s="627">
        <v>2.78911518294492E-2</v>
      </c>
      <c r="R87" s="627">
        <v>2.78911518294492E-2</v>
      </c>
      <c r="S87" s="627">
        <v>2.78911518294492E-2</v>
      </c>
      <c r="T87" s="627">
        <v>2.78911518294492E-2</v>
      </c>
      <c r="U87" s="627">
        <v>2.78911518294492E-2</v>
      </c>
      <c r="V87" s="67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
      <c r="A88" s="1"/>
      <c r="B88" s="77"/>
      <c r="C88" s="305" t="s">
        <v>177</v>
      </c>
      <c r="D88" s="627">
        <v>3.0833925412841603E-2</v>
      </c>
      <c r="E88" s="627">
        <v>3.0833925412841603E-2</v>
      </c>
      <c r="F88" s="627">
        <v>3.0833925412841603E-2</v>
      </c>
      <c r="G88" s="627">
        <v>3.0833925412841603E-2</v>
      </c>
      <c r="H88" s="627">
        <v>3.0833925412841603E-2</v>
      </c>
      <c r="I88" s="627">
        <v>3.0833925412841603E-2</v>
      </c>
      <c r="J88" s="627">
        <v>3.0833925412841603E-2</v>
      </c>
      <c r="K88" s="627">
        <v>3.0833925412841603E-2</v>
      </c>
      <c r="L88" s="627">
        <v>3.0833925412841603E-2</v>
      </c>
      <c r="M88" s="627">
        <v>3.0833925412841603E-2</v>
      </c>
      <c r="N88" s="627">
        <v>3.0833925412841603E-2</v>
      </c>
      <c r="O88" s="627">
        <v>3.0833925412841603E-2</v>
      </c>
      <c r="P88" s="627">
        <v>3.0833925412841603E-2</v>
      </c>
      <c r="Q88" s="627">
        <v>3.0833925412841603E-2</v>
      </c>
      <c r="R88" s="627">
        <v>3.0833925412841603E-2</v>
      </c>
      <c r="S88" s="627">
        <v>3.0833925412841603E-2</v>
      </c>
      <c r="T88" s="627">
        <v>3.0833925412841603E-2</v>
      </c>
      <c r="U88" s="627">
        <v>3.0833925412841603E-2</v>
      </c>
      <c r="V88" s="67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
      <c r="A89" s="1"/>
      <c r="B89" s="77"/>
      <c r="C89" s="305" t="s">
        <v>178</v>
      </c>
      <c r="D89" s="627">
        <v>2.9148671958354602E-2</v>
      </c>
      <c r="E89" s="627">
        <v>2.9148671958354602E-2</v>
      </c>
      <c r="F89" s="627">
        <v>2.9148671958354602E-2</v>
      </c>
      <c r="G89" s="627">
        <v>2.9148671958354602E-2</v>
      </c>
      <c r="H89" s="627">
        <v>2.9148671958354602E-2</v>
      </c>
      <c r="I89" s="627">
        <v>2.9148671958354602E-2</v>
      </c>
      <c r="J89" s="627">
        <v>2.9148671958354602E-2</v>
      </c>
      <c r="K89" s="627">
        <v>2.9148671958354602E-2</v>
      </c>
      <c r="L89" s="627">
        <v>2.9148671958354602E-2</v>
      </c>
      <c r="M89" s="627">
        <v>2.9148671958354602E-2</v>
      </c>
      <c r="N89" s="627">
        <v>2.9148671958354602E-2</v>
      </c>
      <c r="O89" s="627">
        <v>2.9148671958354602E-2</v>
      </c>
      <c r="P89" s="627">
        <v>2.9148671958354602E-2</v>
      </c>
      <c r="Q89" s="627">
        <v>2.9148671958354602E-2</v>
      </c>
      <c r="R89" s="627">
        <v>2.9148671958354602E-2</v>
      </c>
      <c r="S89" s="627">
        <v>2.9148671958354602E-2</v>
      </c>
      <c r="T89" s="627">
        <v>2.9148671958354602E-2</v>
      </c>
      <c r="U89" s="627">
        <v>2.9148671958354602E-2</v>
      </c>
      <c r="V89" s="67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
      <c r="A90" s="1"/>
      <c r="B90" s="77"/>
      <c r="C90" s="305" t="s">
        <v>179</v>
      </c>
      <c r="D90" s="627">
        <v>3.1106728579530601E-2</v>
      </c>
      <c r="E90" s="627">
        <v>3.1106728579530601E-2</v>
      </c>
      <c r="F90" s="627">
        <v>3.1106728579530601E-2</v>
      </c>
      <c r="G90" s="627">
        <v>3.1106728579530601E-2</v>
      </c>
      <c r="H90" s="627">
        <v>3.1106728579530601E-2</v>
      </c>
      <c r="I90" s="627">
        <v>3.1106728579530601E-2</v>
      </c>
      <c r="J90" s="627">
        <v>3.1106728579530601E-2</v>
      </c>
      <c r="K90" s="627">
        <v>3.1106728579530601E-2</v>
      </c>
      <c r="L90" s="627">
        <v>3.1106728579530601E-2</v>
      </c>
      <c r="M90" s="627">
        <v>3.1106728579530601E-2</v>
      </c>
      <c r="N90" s="627">
        <v>3.1106728579530601E-2</v>
      </c>
      <c r="O90" s="627">
        <v>3.1106728579530601E-2</v>
      </c>
      <c r="P90" s="627">
        <v>3.1106728579530601E-2</v>
      </c>
      <c r="Q90" s="627">
        <v>3.1106728579530601E-2</v>
      </c>
      <c r="R90" s="627">
        <v>3.1106728579530601E-2</v>
      </c>
      <c r="S90" s="627">
        <v>3.1106728579530601E-2</v>
      </c>
      <c r="T90" s="627">
        <v>3.1106728579530601E-2</v>
      </c>
      <c r="U90" s="627">
        <v>3.1106728579530601E-2</v>
      </c>
      <c r="V90" s="67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
      <c r="A91" s="1"/>
      <c r="B91" s="77"/>
      <c r="C91" s="307" t="s">
        <v>180</v>
      </c>
      <c r="D91" s="627">
        <v>3.7018951210943396E-2</v>
      </c>
      <c r="E91" s="627">
        <v>3.7018951210943396E-2</v>
      </c>
      <c r="F91" s="627">
        <v>3.7018951210943396E-2</v>
      </c>
      <c r="G91" s="627">
        <v>3.7018951210943396E-2</v>
      </c>
      <c r="H91" s="627">
        <v>3.7018951210943396E-2</v>
      </c>
      <c r="I91" s="627">
        <v>3.7018951210943396E-2</v>
      </c>
      <c r="J91" s="627">
        <v>3.7018951210943396E-2</v>
      </c>
      <c r="K91" s="627">
        <v>3.7018951210943396E-2</v>
      </c>
      <c r="L91" s="627">
        <v>3.7018951210943396E-2</v>
      </c>
      <c r="M91" s="627">
        <v>3.7018951210943396E-2</v>
      </c>
      <c r="N91" s="627">
        <v>3.7018951210943396E-2</v>
      </c>
      <c r="O91" s="627">
        <v>3.7018951210943396E-2</v>
      </c>
      <c r="P91" s="627">
        <v>3.7018951210943396E-2</v>
      </c>
      <c r="Q91" s="627">
        <v>3.7018951210943396E-2</v>
      </c>
      <c r="R91" s="627">
        <v>3.7018951210943396E-2</v>
      </c>
      <c r="S91" s="627">
        <v>3.7018951210943396E-2</v>
      </c>
      <c r="T91" s="627">
        <v>3.7018951210943396E-2</v>
      </c>
      <c r="U91" s="627">
        <v>3.7018951210943396E-2</v>
      </c>
      <c r="V91" s="67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
      <c r="A92" s="1"/>
      <c r="B92" s="77"/>
      <c r="C92" s="307" t="s">
        <v>181</v>
      </c>
      <c r="D92" s="627">
        <v>3.4277048072211304E-2</v>
      </c>
      <c r="E92" s="627">
        <v>3.4277048072211304E-2</v>
      </c>
      <c r="F92" s="627">
        <v>3.4277048072211304E-2</v>
      </c>
      <c r="G92" s="627">
        <v>3.4277048072211304E-2</v>
      </c>
      <c r="H92" s="627">
        <v>3.4277048072211304E-2</v>
      </c>
      <c r="I92" s="627">
        <v>3.4277048072211304E-2</v>
      </c>
      <c r="J92" s="627">
        <v>3.4277048072211304E-2</v>
      </c>
      <c r="K92" s="627">
        <v>3.4277048072211304E-2</v>
      </c>
      <c r="L92" s="627">
        <v>3.4277048072211304E-2</v>
      </c>
      <c r="M92" s="627">
        <v>3.4277048072211304E-2</v>
      </c>
      <c r="N92" s="627">
        <v>3.4277048072211304E-2</v>
      </c>
      <c r="O92" s="627">
        <v>3.4277048072211304E-2</v>
      </c>
      <c r="P92" s="627">
        <v>3.4277048072211304E-2</v>
      </c>
      <c r="Q92" s="627">
        <v>3.4277048072211304E-2</v>
      </c>
      <c r="R92" s="627">
        <v>3.4277048072211304E-2</v>
      </c>
      <c r="S92" s="627">
        <v>3.4277048072211304E-2</v>
      </c>
      <c r="T92" s="627">
        <v>3.4277048072211304E-2</v>
      </c>
      <c r="U92" s="627">
        <v>3.4277048072211304E-2</v>
      </c>
      <c r="V92" s="67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
      <c r="A93" s="1"/>
      <c r="B93" s="77"/>
      <c r="C93" s="305" t="s">
        <v>182</v>
      </c>
      <c r="D93" s="627">
        <v>3.2408349693693099E-2</v>
      </c>
      <c r="E93" s="627">
        <v>3.2408349693693099E-2</v>
      </c>
      <c r="F93" s="627">
        <v>3.2408349693693099E-2</v>
      </c>
      <c r="G93" s="627">
        <v>3.2408349693693099E-2</v>
      </c>
      <c r="H93" s="627">
        <v>3.2408349693693099E-2</v>
      </c>
      <c r="I93" s="627">
        <v>3.2408349693693099E-2</v>
      </c>
      <c r="J93" s="627">
        <v>3.2408349693693099E-2</v>
      </c>
      <c r="K93" s="627">
        <v>3.2408349693693099E-2</v>
      </c>
      <c r="L93" s="627">
        <v>3.2408349693693099E-2</v>
      </c>
      <c r="M93" s="627">
        <v>3.2408349693693099E-2</v>
      </c>
      <c r="N93" s="627">
        <v>3.2408349693693099E-2</v>
      </c>
      <c r="O93" s="627">
        <v>3.2408349693693099E-2</v>
      </c>
      <c r="P93" s="627">
        <v>3.2408349693693099E-2</v>
      </c>
      <c r="Q93" s="627">
        <v>3.2408349693693099E-2</v>
      </c>
      <c r="R93" s="627">
        <v>3.2408349693693099E-2</v>
      </c>
      <c r="S93" s="627">
        <v>3.2408349693693099E-2</v>
      </c>
      <c r="T93" s="627">
        <v>3.2408349693693099E-2</v>
      </c>
      <c r="U93" s="627">
        <v>3.2408349693693099E-2</v>
      </c>
      <c r="V93" s="67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
      <c r="A94" s="1"/>
      <c r="B94" s="77"/>
      <c r="C94" s="305" t="s">
        <v>183</v>
      </c>
      <c r="D94" s="627">
        <v>3.5868376495314401E-2</v>
      </c>
      <c r="E94" s="627">
        <v>3.5868376495314401E-2</v>
      </c>
      <c r="F94" s="627">
        <v>3.5868376495314401E-2</v>
      </c>
      <c r="G94" s="627">
        <v>3.5868376495314401E-2</v>
      </c>
      <c r="H94" s="627">
        <v>3.5868376495314401E-2</v>
      </c>
      <c r="I94" s="627">
        <v>3.5868376495314401E-2</v>
      </c>
      <c r="J94" s="627">
        <v>3.5868376495314401E-2</v>
      </c>
      <c r="K94" s="627">
        <v>3.5868376495314401E-2</v>
      </c>
      <c r="L94" s="627">
        <v>3.5868376495314401E-2</v>
      </c>
      <c r="M94" s="627">
        <v>3.5868376495314401E-2</v>
      </c>
      <c r="N94" s="627">
        <v>3.5868376495314401E-2</v>
      </c>
      <c r="O94" s="627">
        <v>3.5868376495314401E-2</v>
      </c>
      <c r="P94" s="627">
        <v>3.5868376495314401E-2</v>
      </c>
      <c r="Q94" s="627">
        <v>3.5868376495314401E-2</v>
      </c>
      <c r="R94" s="627">
        <v>3.5868376495314401E-2</v>
      </c>
      <c r="S94" s="627">
        <v>3.5868376495314401E-2</v>
      </c>
      <c r="T94" s="627">
        <v>3.5868376495314401E-2</v>
      </c>
      <c r="U94" s="627">
        <v>3.5868376495314401E-2</v>
      </c>
      <c r="V94" s="67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
      <c r="A95" s="1"/>
      <c r="B95" s="77"/>
      <c r="C95" s="307" t="s">
        <v>184</v>
      </c>
      <c r="D95" s="627">
        <v>2.57829114600703E-2</v>
      </c>
      <c r="E95" s="627">
        <v>2.57829114600703E-2</v>
      </c>
      <c r="F95" s="627">
        <v>2.57829114600703E-2</v>
      </c>
      <c r="G95" s="627">
        <v>2.57829114600703E-2</v>
      </c>
      <c r="H95" s="627">
        <v>2.57829114600703E-2</v>
      </c>
      <c r="I95" s="627">
        <v>2.57829114600703E-2</v>
      </c>
      <c r="J95" s="627">
        <v>2.57829114600703E-2</v>
      </c>
      <c r="K95" s="627">
        <v>2.57829114600703E-2</v>
      </c>
      <c r="L95" s="627">
        <v>2.57829114600703E-2</v>
      </c>
      <c r="M95" s="627">
        <v>2.57829114600703E-2</v>
      </c>
      <c r="N95" s="627">
        <v>2.57829114600703E-2</v>
      </c>
      <c r="O95" s="627">
        <v>2.57829114600703E-2</v>
      </c>
      <c r="P95" s="627">
        <v>2.57829114600703E-2</v>
      </c>
      <c r="Q95" s="627">
        <v>2.57829114600703E-2</v>
      </c>
      <c r="R95" s="627">
        <v>2.57829114600703E-2</v>
      </c>
      <c r="S95" s="627">
        <v>2.57829114600703E-2</v>
      </c>
      <c r="T95" s="627">
        <v>2.57829114600703E-2</v>
      </c>
      <c r="U95" s="627">
        <v>2.57829114600703E-2</v>
      </c>
      <c r="V95" s="67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
      <c r="A96" s="1"/>
      <c r="B96" s="77"/>
      <c r="C96" s="305" t="s">
        <v>185</v>
      </c>
      <c r="D96" s="627">
        <v>3.0212961570685301E-2</v>
      </c>
      <c r="E96" s="627">
        <v>3.0212961570685301E-2</v>
      </c>
      <c r="F96" s="627">
        <v>3.0212961570685301E-2</v>
      </c>
      <c r="G96" s="627">
        <v>3.0212961570685301E-2</v>
      </c>
      <c r="H96" s="627">
        <v>3.0212961570685301E-2</v>
      </c>
      <c r="I96" s="627">
        <v>3.0212961570685301E-2</v>
      </c>
      <c r="J96" s="627">
        <v>3.0212961570685301E-2</v>
      </c>
      <c r="K96" s="627">
        <v>3.0212961570685301E-2</v>
      </c>
      <c r="L96" s="627">
        <v>3.0212961570685301E-2</v>
      </c>
      <c r="M96" s="627">
        <v>3.0212961570685301E-2</v>
      </c>
      <c r="N96" s="627">
        <v>3.0212961570685301E-2</v>
      </c>
      <c r="O96" s="627">
        <v>3.0212961570685301E-2</v>
      </c>
      <c r="P96" s="627">
        <v>3.0212961570685301E-2</v>
      </c>
      <c r="Q96" s="627">
        <v>3.0212961570685301E-2</v>
      </c>
      <c r="R96" s="627">
        <v>3.0212961570685301E-2</v>
      </c>
      <c r="S96" s="627">
        <v>3.0212961570685301E-2</v>
      </c>
      <c r="T96" s="627">
        <v>3.0212961570685301E-2</v>
      </c>
      <c r="U96" s="627">
        <v>3.0212961570685301E-2</v>
      </c>
      <c r="V96" s="67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
      <c r="A97" s="1"/>
      <c r="B97" s="77"/>
      <c r="C97" s="305" t="s">
        <v>186</v>
      </c>
      <c r="D97" s="627">
        <v>2.83790793573068E-2</v>
      </c>
      <c r="E97" s="627">
        <v>2.83790793573068E-2</v>
      </c>
      <c r="F97" s="627">
        <v>2.83790793573068E-2</v>
      </c>
      <c r="G97" s="627">
        <v>2.83790793573068E-2</v>
      </c>
      <c r="H97" s="627">
        <v>2.83790793573068E-2</v>
      </c>
      <c r="I97" s="627">
        <v>2.83790793573068E-2</v>
      </c>
      <c r="J97" s="627">
        <v>2.83790793573068E-2</v>
      </c>
      <c r="K97" s="627">
        <v>2.83790793573068E-2</v>
      </c>
      <c r="L97" s="627">
        <v>2.83790793573068E-2</v>
      </c>
      <c r="M97" s="627">
        <v>2.83790793573068E-2</v>
      </c>
      <c r="N97" s="627">
        <v>2.83790793573068E-2</v>
      </c>
      <c r="O97" s="627">
        <v>2.83790793573068E-2</v>
      </c>
      <c r="P97" s="627">
        <v>2.83790793573068E-2</v>
      </c>
      <c r="Q97" s="627">
        <v>2.83790793573068E-2</v>
      </c>
      <c r="R97" s="627">
        <v>2.83790793573068E-2</v>
      </c>
      <c r="S97" s="627">
        <v>2.83790793573068E-2</v>
      </c>
      <c r="T97" s="627">
        <v>2.83790793573068E-2</v>
      </c>
      <c r="U97" s="627">
        <v>2.83790793573068E-2</v>
      </c>
      <c r="V97" s="67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
      <c r="A98" s="1"/>
      <c r="B98" s="77"/>
      <c r="C98" s="305" t="s">
        <v>187</v>
      </c>
      <c r="D98" s="627">
        <v>3.3353161306363802E-2</v>
      </c>
      <c r="E98" s="627">
        <v>3.3353161306363802E-2</v>
      </c>
      <c r="F98" s="627">
        <v>3.3353161306363802E-2</v>
      </c>
      <c r="G98" s="627">
        <v>3.3353161306363802E-2</v>
      </c>
      <c r="H98" s="627">
        <v>3.3353161306363802E-2</v>
      </c>
      <c r="I98" s="627">
        <v>3.3353161306363802E-2</v>
      </c>
      <c r="J98" s="627">
        <v>3.3353161306363802E-2</v>
      </c>
      <c r="K98" s="627">
        <v>3.3353161306363802E-2</v>
      </c>
      <c r="L98" s="627">
        <v>3.3353161306363802E-2</v>
      </c>
      <c r="M98" s="627">
        <v>3.3353161306363802E-2</v>
      </c>
      <c r="N98" s="627">
        <v>3.3353161306363802E-2</v>
      </c>
      <c r="O98" s="627">
        <v>3.3353161306363802E-2</v>
      </c>
      <c r="P98" s="627">
        <v>3.3353161306363802E-2</v>
      </c>
      <c r="Q98" s="627">
        <v>3.3353161306363802E-2</v>
      </c>
      <c r="R98" s="627">
        <v>3.3353161306363802E-2</v>
      </c>
      <c r="S98" s="627">
        <v>3.3353161306363802E-2</v>
      </c>
      <c r="T98" s="627">
        <v>3.3353161306363802E-2</v>
      </c>
      <c r="U98" s="627">
        <v>3.3353161306363802E-2</v>
      </c>
      <c r="V98" s="67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
      <c r="A99" s="1"/>
      <c r="B99" s="77"/>
      <c r="C99" s="305" t="s">
        <v>188</v>
      </c>
      <c r="D99" s="627">
        <v>3.4963412035583605E-2</v>
      </c>
      <c r="E99" s="627">
        <v>3.4963412035583605E-2</v>
      </c>
      <c r="F99" s="627">
        <v>3.4963412035583605E-2</v>
      </c>
      <c r="G99" s="627">
        <v>3.4963412035583605E-2</v>
      </c>
      <c r="H99" s="627">
        <v>3.4963412035583605E-2</v>
      </c>
      <c r="I99" s="627">
        <v>3.4963412035583605E-2</v>
      </c>
      <c r="J99" s="627">
        <v>3.4963412035583605E-2</v>
      </c>
      <c r="K99" s="627">
        <v>3.4963412035583605E-2</v>
      </c>
      <c r="L99" s="627">
        <v>3.4963412035583605E-2</v>
      </c>
      <c r="M99" s="627">
        <v>3.4963412035583605E-2</v>
      </c>
      <c r="N99" s="627">
        <v>3.4963412035583605E-2</v>
      </c>
      <c r="O99" s="627">
        <v>3.4963412035583605E-2</v>
      </c>
      <c r="P99" s="627">
        <v>3.4963412035583605E-2</v>
      </c>
      <c r="Q99" s="627">
        <v>3.4963412035583605E-2</v>
      </c>
      <c r="R99" s="627">
        <v>3.4963412035583605E-2</v>
      </c>
      <c r="S99" s="627">
        <v>3.4963412035583605E-2</v>
      </c>
      <c r="T99" s="627">
        <v>3.4963412035583605E-2</v>
      </c>
      <c r="U99" s="627">
        <v>3.4963412035583605E-2</v>
      </c>
      <c r="V99" s="67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
      <c r="A100" s="1"/>
      <c r="B100" s="77"/>
      <c r="C100" s="305" t="s">
        <v>189</v>
      </c>
      <c r="D100" s="627">
        <v>2.7377778478138902E-2</v>
      </c>
      <c r="E100" s="627">
        <v>2.7377778478138902E-2</v>
      </c>
      <c r="F100" s="627">
        <v>2.7377778478138902E-2</v>
      </c>
      <c r="G100" s="627">
        <v>2.7377778478138902E-2</v>
      </c>
      <c r="H100" s="627">
        <v>2.7377778478138902E-2</v>
      </c>
      <c r="I100" s="627">
        <v>2.7377778478138902E-2</v>
      </c>
      <c r="J100" s="627">
        <v>2.7377778478138902E-2</v>
      </c>
      <c r="K100" s="627">
        <v>2.7377778478138902E-2</v>
      </c>
      <c r="L100" s="627">
        <v>2.7377778478138902E-2</v>
      </c>
      <c r="M100" s="627">
        <v>2.7377778478138902E-2</v>
      </c>
      <c r="N100" s="627">
        <v>2.7377778478138902E-2</v>
      </c>
      <c r="O100" s="627">
        <v>2.7377778478138902E-2</v>
      </c>
      <c r="P100" s="627">
        <v>2.7377778478138902E-2</v>
      </c>
      <c r="Q100" s="627">
        <v>2.7377778478138902E-2</v>
      </c>
      <c r="R100" s="627">
        <v>2.7377778478138902E-2</v>
      </c>
      <c r="S100" s="627">
        <v>2.7377778478138902E-2</v>
      </c>
      <c r="T100" s="627">
        <v>2.7377778478138902E-2</v>
      </c>
      <c r="U100" s="627">
        <v>2.7377778478138902E-2</v>
      </c>
      <c r="V100" s="67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
      <c r="A101" s="1"/>
      <c r="B101" s="77"/>
      <c r="C101" s="305" t="s">
        <v>190</v>
      </c>
      <c r="D101" s="627">
        <v>3.8766395769231105E-2</v>
      </c>
      <c r="E101" s="627">
        <v>3.8766395769231105E-2</v>
      </c>
      <c r="F101" s="627">
        <v>3.8766395769231105E-2</v>
      </c>
      <c r="G101" s="627">
        <v>3.8766395769231105E-2</v>
      </c>
      <c r="H101" s="627">
        <v>3.8766395769231105E-2</v>
      </c>
      <c r="I101" s="627">
        <v>3.8766395769231105E-2</v>
      </c>
      <c r="J101" s="627">
        <v>3.8766395769231105E-2</v>
      </c>
      <c r="K101" s="627">
        <v>3.8766395769231105E-2</v>
      </c>
      <c r="L101" s="627">
        <v>3.8766395769231105E-2</v>
      </c>
      <c r="M101" s="627">
        <v>3.8766395769231105E-2</v>
      </c>
      <c r="N101" s="627">
        <v>3.8766395769231105E-2</v>
      </c>
      <c r="O101" s="627">
        <v>3.8766395769231105E-2</v>
      </c>
      <c r="P101" s="627">
        <v>3.8766395769231105E-2</v>
      </c>
      <c r="Q101" s="627">
        <v>3.8766395769231105E-2</v>
      </c>
      <c r="R101" s="627">
        <v>3.8766395769231105E-2</v>
      </c>
      <c r="S101" s="627">
        <v>3.8766395769231105E-2</v>
      </c>
      <c r="T101" s="627">
        <v>3.8766395769231105E-2</v>
      </c>
      <c r="U101" s="627">
        <v>3.8766395769231105E-2</v>
      </c>
      <c r="V101" s="67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
      <c r="A102" s="1"/>
      <c r="B102" s="77"/>
      <c r="C102" s="305" t="s">
        <v>191</v>
      </c>
      <c r="D102" s="627">
        <v>2.7079811232252803E-2</v>
      </c>
      <c r="E102" s="627">
        <v>2.7079811232252803E-2</v>
      </c>
      <c r="F102" s="627">
        <v>2.7079811232252803E-2</v>
      </c>
      <c r="G102" s="627">
        <v>2.7079811232252803E-2</v>
      </c>
      <c r="H102" s="627">
        <v>2.7079811232252803E-2</v>
      </c>
      <c r="I102" s="627">
        <v>2.7079811232252803E-2</v>
      </c>
      <c r="J102" s="627">
        <v>2.7079811232252803E-2</v>
      </c>
      <c r="K102" s="627">
        <v>2.7079811232252803E-2</v>
      </c>
      <c r="L102" s="627">
        <v>2.7079811232252803E-2</v>
      </c>
      <c r="M102" s="627">
        <v>2.7079811232252803E-2</v>
      </c>
      <c r="N102" s="627">
        <v>2.7079811232252803E-2</v>
      </c>
      <c r="O102" s="627">
        <v>2.7079811232252803E-2</v>
      </c>
      <c r="P102" s="627">
        <v>2.7079811232252803E-2</v>
      </c>
      <c r="Q102" s="627">
        <v>2.7079811232252803E-2</v>
      </c>
      <c r="R102" s="627">
        <v>2.7079811232252803E-2</v>
      </c>
      <c r="S102" s="627">
        <v>2.7079811232252803E-2</v>
      </c>
      <c r="T102" s="627">
        <v>2.7079811232252803E-2</v>
      </c>
      <c r="U102" s="627">
        <v>2.7079811232252803E-2</v>
      </c>
      <c r="V102" s="67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
      <c r="A103" s="1"/>
      <c r="B103" s="77"/>
      <c r="C103" s="305" t="s">
        <v>192</v>
      </c>
      <c r="D103" s="627">
        <v>2.77000810036565E-2</v>
      </c>
      <c r="E103" s="627">
        <v>2.77000810036565E-2</v>
      </c>
      <c r="F103" s="627">
        <v>2.77000810036565E-2</v>
      </c>
      <c r="G103" s="627">
        <v>2.77000810036565E-2</v>
      </c>
      <c r="H103" s="627">
        <v>2.77000810036565E-2</v>
      </c>
      <c r="I103" s="627">
        <v>2.77000810036565E-2</v>
      </c>
      <c r="J103" s="627">
        <v>2.77000810036565E-2</v>
      </c>
      <c r="K103" s="627">
        <v>2.77000810036565E-2</v>
      </c>
      <c r="L103" s="627">
        <v>2.77000810036565E-2</v>
      </c>
      <c r="M103" s="627">
        <v>2.77000810036565E-2</v>
      </c>
      <c r="N103" s="627">
        <v>2.77000810036565E-2</v>
      </c>
      <c r="O103" s="627">
        <v>2.77000810036565E-2</v>
      </c>
      <c r="P103" s="627">
        <v>2.77000810036565E-2</v>
      </c>
      <c r="Q103" s="627">
        <v>2.77000810036565E-2</v>
      </c>
      <c r="R103" s="627">
        <v>2.77000810036565E-2</v>
      </c>
      <c r="S103" s="627">
        <v>2.77000810036565E-2</v>
      </c>
      <c r="T103" s="627">
        <v>2.77000810036565E-2</v>
      </c>
      <c r="U103" s="627">
        <v>2.77000810036565E-2</v>
      </c>
      <c r="V103" s="67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
      <c r="A104" s="1"/>
      <c r="B104" s="77"/>
      <c r="C104" s="307" t="s">
        <v>193</v>
      </c>
      <c r="D104" s="627">
        <v>3.3371228168305497E-2</v>
      </c>
      <c r="E104" s="627">
        <v>3.3371228168305497E-2</v>
      </c>
      <c r="F104" s="627">
        <v>3.3371228168305497E-2</v>
      </c>
      <c r="G104" s="627">
        <v>3.3371228168305497E-2</v>
      </c>
      <c r="H104" s="627">
        <v>3.3371228168305497E-2</v>
      </c>
      <c r="I104" s="627">
        <v>3.3371228168305497E-2</v>
      </c>
      <c r="J104" s="627">
        <v>3.3371228168305497E-2</v>
      </c>
      <c r="K104" s="627">
        <v>3.3371228168305497E-2</v>
      </c>
      <c r="L104" s="627">
        <v>3.3371228168305497E-2</v>
      </c>
      <c r="M104" s="627">
        <v>3.3371228168305497E-2</v>
      </c>
      <c r="N104" s="627">
        <v>3.3371228168305497E-2</v>
      </c>
      <c r="O104" s="627">
        <v>3.3371228168305497E-2</v>
      </c>
      <c r="P104" s="627">
        <v>3.3371228168305497E-2</v>
      </c>
      <c r="Q104" s="627">
        <v>3.3371228168305497E-2</v>
      </c>
      <c r="R104" s="627">
        <v>3.3371228168305497E-2</v>
      </c>
      <c r="S104" s="627">
        <v>3.3371228168305497E-2</v>
      </c>
      <c r="T104" s="627">
        <v>3.3371228168305497E-2</v>
      </c>
      <c r="U104" s="627">
        <v>3.3371228168305497E-2</v>
      </c>
      <c r="V104" s="67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
      <c r="A105" s="1"/>
      <c r="B105" s="77"/>
      <c r="C105" s="307" t="s">
        <v>194</v>
      </c>
      <c r="D105" s="627">
        <v>3.40286199739359E-2</v>
      </c>
      <c r="E105" s="627">
        <v>3.40286199739359E-2</v>
      </c>
      <c r="F105" s="627">
        <v>3.40286199739359E-2</v>
      </c>
      <c r="G105" s="627">
        <v>3.40286199739359E-2</v>
      </c>
      <c r="H105" s="627">
        <v>3.40286199739359E-2</v>
      </c>
      <c r="I105" s="627">
        <v>3.40286199739359E-2</v>
      </c>
      <c r="J105" s="627">
        <v>3.40286199739359E-2</v>
      </c>
      <c r="K105" s="627">
        <v>3.40286199739359E-2</v>
      </c>
      <c r="L105" s="627">
        <v>3.40286199739359E-2</v>
      </c>
      <c r="M105" s="627">
        <v>3.40286199739359E-2</v>
      </c>
      <c r="N105" s="627">
        <v>3.40286199739359E-2</v>
      </c>
      <c r="O105" s="627">
        <v>3.40286199739359E-2</v>
      </c>
      <c r="P105" s="627">
        <v>3.40286199739359E-2</v>
      </c>
      <c r="Q105" s="627">
        <v>3.40286199739359E-2</v>
      </c>
      <c r="R105" s="627">
        <v>3.40286199739359E-2</v>
      </c>
      <c r="S105" s="627">
        <v>3.40286199739359E-2</v>
      </c>
      <c r="T105" s="627">
        <v>3.40286199739359E-2</v>
      </c>
      <c r="U105" s="627">
        <v>3.40286199739359E-2</v>
      </c>
      <c r="V105" s="67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
      <c r="A106" s="1"/>
      <c r="B106" s="77"/>
      <c r="C106" s="307" t="s">
        <v>195</v>
      </c>
      <c r="D106" s="627">
        <v>2.80725472179814E-2</v>
      </c>
      <c r="E106" s="627">
        <v>2.80725472179814E-2</v>
      </c>
      <c r="F106" s="627">
        <v>2.80725472179814E-2</v>
      </c>
      <c r="G106" s="627">
        <v>2.80725472179814E-2</v>
      </c>
      <c r="H106" s="627">
        <v>2.80725472179814E-2</v>
      </c>
      <c r="I106" s="627">
        <v>2.80725472179814E-2</v>
      </c>
      <c r="J106" s="627">
        <v>2.80725472179814E-2</v>
      </c>
      <c r="K106" s="627">
        <v>2.80725472179814E-2</v>
      </c>
      <c r="L106" s="627">
        <v>2.80725472179814E-2</v>
      </c>
      <c r="M106" s="627">
        <v>2.80725472179814E-2</v>
      </c>
      <c r="N106" s="627">
        <v>2.80725472179814E-2</v>
      </c>
      <c r="O106" s="627">
        <v>2.80725472179814E-2</v>
      </c>
      <c r="P106" s="627">
        <v>2.80725472179814E-2</v>
      </c>
      <c r="Q106" s="627">
        <v>2.80725472179814E-2</v>
      </c>
      <c r="R106" s="627">
        <v>2.80725472179814E-2</v>
      </c>
      <c r="S106" s="627">
        <v>2.80725472179814E-2</v>
      </c>
      <c r="T106" s="627">
        <v>2.80725472179814E-2</v>
      </c>
      <c r="U106" s="627">
        <v>2.80725472179814E-2</v>
      </c>
      <c r="V106" s="67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
      <c r="A107" s="1"/>
      <c r="B107" s="77"/>
      <c r="C107" s="307" t="s">
        <v>196</v>
      </c>
      <c r="D107" s="627">
        <v>2.8578874337220502E-2</v>
      </c>
      <c r="E107" s="627">
        <v>2.8578874337220502E-2</v>
      </c>
      <c r="F107" s="627">
        <v>2.8578874337220502E-2</v>
      </c>
      <c r="G107" s="627">
        <v>2.8578874337220502E-2</v>
      </c>
      <c r="H107" s="627">
        <v>2.8578874337220502E-2</v>
      </c>
      <c r="I107" s="627">
        <v>2.8578874337220502E-2</v>
      </c>
      <c r="J107" s="627">
        <v>2.8578874337220502E-2</v>
      </c>
      <c r="K107" s="627">
        <v>2.8578874337220502E-2</v>
      </c>
      <c r="L107" s="627">
        <v>2.8578874337220502E-2</v>
      </c>
      <c r="M107" s="627">
        <v>2.8578874337220502E-2</v>
      </c>
      <c r="N107" s="627">
        <v>2.8578874337220502E-2</v>
      </c>
      <c r="O107" s="627">
        <v>2.8578874337220502E-2</v>
      </c>
      <c r="P107" s="627">
        <v>2.8578874337220502E-2</v>
      </c>
      <c r="Q107" s="627">
        <v>2.8578874337220502E-2</v>
      </c>
      <c r="R107" s="627">
        <v>2.8578874337220502E-2</v>
      </c>
      <c r="S107" s="627">
        <v>2.8578874337220502E-2</v>
      </c>
      <c r="T107" s="627">
        <v>2.8578874337220502E-2</v>
      </c>
      <c r="U107" s="627">
        <v>2.8578874337220502E-2</v>
      </c>
      <c r="V107" s="67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
      <c r="A108" s="1"/>
      <c r="B108" s="77"/>
      <c r="C108" s="307" t="s">
        <v>197</v>
      </c>
      <c r="D108" s="627">
        <v>3.1740987498295202E-2</v>
      </c>
      <c r="E108" s="627">
        <v>3.1740987498295202E-2</v>
      </c>
      <c r="F108" s="627">
        <v>3.1740987498295202E-2</v>
      </c>
      <c r="G108" s="627">
        <v>3.1740987498295202E-2</v>
      </c>
      <c r="H108" s="627">
        <v>3.1740987498295202E-2</v>
      </c>
      <c r="I108" s="627">
        <v>3.1740987498295202E-2</v>
      </c>
      <c r="J108" s="627">
        <v>3.1740987498295202E-2</v>
      </c>
      <c r="K108" s="627">
        <v>3.1740987498295202E-2</v>
      </c>
      <c r="L108" s="627">
        <v>3.1740987498295202E-2</v>
      </c>
      <c r="M108" s="627">
        <v>3.1740987498295202E-2</v>
      </c>
      <c r="N108" s="627">
        <v>3.1740987498295202E-2</v>
      </c>
      <c r="O108" s="627">
        <v>3.1740987498295202E-2</v>
      </c>
      <c r="P108" s="627">
        <v>3.1740987498295202E-2</v>
      </c>
      <c r="Q108" s="627">
        <v>3.1740987498295202E-2</v>
      </c>
      <c r="R108" s="627">
        <v>3.1740987498295202E-2</v>
      </c>
      <c r="S108" s="627">
        <v>3.1740987498295202E-2</v>
      </c>
      <c r="T108" s="627">
        <v>3.1740987498295202E-2</v>
      </c>
      <c r="U108" s="627">
        <v>3.1740987498295202E-2</v>
      </c>
      <c r="V108" s="67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
      <c r="A109" s="1"/>
      <c r="B109" s="77"/>
      <c r="C109" s="307" t="s">
        <v>198</v>
      </c>
      <c r="D109" s="627">
        <v>3.03733428969114E-2</v>
      </c>
      <c r="E109" s="627">
        <v>3.03733428969114E-2</v>
      </c>
      <c r="F109" s="627">
        <v>3.03733428969114E-2</v>
      </c>
      <c r="G109" s="627">
        <v>3.03733428969114E-2</v>
      </c>
      <c r="H109" s="627">
        <v>3.03733428969114E-2</v>
      </c>
      <c r="I109" s="627">
        <v>3.03733428969114E-2</v>
      </c>
      <c r="J109" s="627">
        <v>3.03733428969114E-2</v>
      </c>
      <c r="K109" s="627">
        <v>3.03733428969114E-2</v>
      </c>
      <c r="L109" s="627">
        <v>3.03733428969114E-2</v>
      </c>
      <c r="M109" s="627">
        <v>3.03733428969114E-2</v>
      </c>
      <c r="N109" s="627">
        <v>3.03733428969114E-2</v>
      </c>
      <c r="O109" s="627">
        <v>3.03733428969114E-2</v>
      </c>
      <c r="P109" s="627">
        <v>3.03733428969114E-2</v>
      </c>
      <c r="Q109" s="627">
        <v>3.03733428969114E-2</v>
      </c>
      <c r="R109" s="627">
        <v>3.03733428969114E-2</v>
      </c>
      <c r="S109" s="627">
        <v>3.03733428969114E-2</v>
      </c>
      <c r="T109" s="627">
        <v>3.03733428969114E-2</v>
      </c>
      <c r="U109" s="627">
        <v>3.03733428969114E-2</v>
      </c>
      <c r="V109" s="67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
      <c r="A110" s="1"/>
      <c r="B110" s="77"/>
      <c r="C110" s="305" t="s">
        <v>199</v>
      </c>
      <c r="D110" s="627">
        <v>3.2662747942299099E-2</v>
      </c>
      <c r="E110" s="627">
        <v>3.2662747942299099E-2</v>
      </c>
      <c r="F110" s="627">
        <v>3.2662747942299099E-2</v>
      </c>
      <c r="G110" s="627">
        <v>3.2662747942299099E-2</v>
      </c>
      <c r="H110" s="627">
        <v>3.2662747942299099E-2</v>
      </c>
      <c r="I110" s="627">
        <v>3.2662747942299099E-2</v>
      </c>
      <c r="J110" s="627">
        <v>3.2662747942299099E-2</v>
      </c>
      <c r="K110" s="627">
        <v>3.2662747942299099E-2</v>
      </c>
      <c r="L110" s="627">
        <v>3.2662747942299099E-2</v>
      </c>
      <c r="M110" s="627">
        <v>3.2662747942299099E-2</v>
      </c>
      <c r="N110" s="627">
        <v>3.2662747942299099E-2</v>
      </c>
      <c r="O110" s="627">
        <v>3.2662747942299099E-2</v>
      </c>
      <c r="P110" s="627">
        <v>3.2662747942299099E-2</v>
      </c>
      <c r="Q110" s="627">
        <v>3.2662747942299099E-2</v>
      </c>
      <c r="R110" s="627">
        <v>3.2662747942299099E-2</v>
      </c>
      <c r="S110" s="627">
        <v>3.2662747942299099E-2</v>
      </c>
      <c r="T110" s="627">
        <v>3.2662747942299099E-2</v>
      </c>
      <c r="U110" s="627">
        <v>3.2662747942299099E-2</v>
      </c>
      <c r="V110" s="67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
      <c r="A111" s="1"/>
      <c r="B111" s="77"/>
      <c r="C111" s="307" t="s">
        <v>200</v>
      </c>
      <c r="D111" s="627">
        <v>2.8109432452830402E-2</v>
      </c>
      <c r="E111" s="627">
        <v>2.8109432452830402E-2</v>
      </c>
      <c r="F111" s="627">
        <v>2.8109432452830402E-2</v>
      </c>
      <c r="G111" s="627">
        <v>2.8109432452830402E-2</v>
      </c>
      <c r="H111" s="627">
        <v>2.8109432452830402E-2</v>
      </c>
      <c r="I111" s="627">
        <v>2.8109432452830402E-2</v>
      </c>
      <c r="J111" s="627">
        <v>2.8109432452830402E-2</v>
      </c>
      <c r="K111" s="627">
        <v>2.8109432452830402E-2</v>
      </c>
      <c r="L111" s="627">
        <v>2.8109432452830402E-2</v>
      </c>
      <c r="M111" s="627">
        <v>2.8109432452830402E-2</v>
      </c>
      <c r="N111" s="627">
        <v>2.8109432452830402E-2</v>
      </c>
      <c r="O111" s="627">
        <v>2.8109432452830402E-2</v>
      </c>
      <c r="P111" s="627">
        <v>2.8109432452830402E-2</v>
      </c>
      <c r="Q111" s="627">
        <v>2.8109432452830402E-2</v>
      </c>
      <c r="R111" s="627">
        <v>2.8109432452830402E-2</v>
      </c>
      <c r="S111" s="627">
        <v>2.8109432452830402E-2</v>
      </c>
      <c r="T111" s="627">
        <v>2.8109432452830402E-2</v>
      </c>
      <c r="U111" s="627">
        <v>2.8109432452830402E-2</v>
      </c>
      <c r="V111" s="67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
      <c r="A112" s="1"/>
      <c r="B112" s="77"/>
      <c r="C112" s="307" t="s">
        <v>201</v>
      </c>
      <c r="D112" s="627">
        <v>3.4177049146082605E-2</v>
      </c>
      <c r="E112" s="627">
        <v>3.4177049146082605E-2</v>
      </c>
      <c r="F112" s="627">
        <v>3.4177049146082605E-2</v>
      </c>
      <c r="G112" s="627">
        <v>3.4177049146082605E-2</v>
      </c>
      <c r="H112" s="627">
        <v>3.4177049146082605E-2</v>
      </c>
      <c r="I112" s="627">
        <v>3.4177049146082605E-2</v>
      </c>
      <c r="J112" s="627">
        <v>3.4177049146082605E-2</v>
      </c>
      <c r="K112" s="627">
        <v>3.4177049146082605E-2</v>
      </c>
      <c r="L112" s="627">
        <v>3.4177049146082605E-2</v>
      </c>
      <c r="M112" s="627">
        <v>3.4177049146082605E-2</v>
      </c>
      <c r="N112" s="627">
        <v>3.4177049146082605E-2</v>
      </c>
      <c r="O112" s="627">
        <v>3.4177049146082605E-2</v>
      </c>
      <c r="P112" s="627">
        <v>3.4177049146082605E-2</v>
      </c>
      <c r="Q112" s="627">
        <v>3.4177049146082605E-2</v>
      </c>
      <c r="R112" s="627">
        <v>3.4177049146082605E-2</v>
      </c>
      <c r="S112" s="627">
        <v>3.4177049146082605E-2</v>
      </c>
      <c r="T112" s="627">
        <v>3.4177049146082605E-2</v>
      </c>
      <c r="U112" s="627">
        <v>3.4177049146082605E-2</v>
      </c>
      <c r="V112" s="67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
      <c r="A113" s="1"/>
      <c r="B113" s="77"/>
      <c r="C113" s="307" t="s">
        <v>202</v>
      </c>
      <c r="D113" s="627">
        <v>2.73143769354635E-2</v>
      </c>
      <c r="E113" s="627">
        <v>2.73143769354635E-2</v>
      </c>
      <c r="F113" s="627">
        <v>2.73143769354635E-2</v>
      </c>
      <c r="G113" s="627">
        <v>2.73143769354635E-2</v>
      </c>
      <c r="H113" s="627">
        <v>2.73143769354635E-2</v>
      </c>
      <c r="I113" s="627">
        <v>2.73143769354635E-2</v>
      </c>
      <c r="J113" s="627">
        <v>2.73143769354635E-2</v>
      </c>
      <c r="K113" s="627">
        <v>2.73143769354635E-2</v>
      </c>
      <c r="L113" s="627">
        <v>2.73143769354635E-2</v>
      </c>
      <c r="M113" s="627">
        <v>2.73143769354635E-2</v>
      </c>
      <c r="N113" s="627">
        <v>2.73143769354635E-2</v>
      </c>
      <c r="O113" s="627">
        <v>2.73143769354635E-2</v>
      </c>
      <c r="P113" s="627">
        <v>2.73143769354635E-2</v>
      </c>
      <c r="Q113" s="627">
        <v>2.73143769354635E-2</v>
      </c>
      <c r="R113" s="627">
        <v>2.73143769354635E-2</v>
      </c>
      <c r="S113" s="627">
        <v>2.73143769354635E-2</v>
      </c>
      <c r="T113" s="627">
        <v>2.73143769354635E-2</v>
      </c>
      <c r="U113" s="627">
        <v>2.73143769354635E-2</v>
      </c>
      <c r="V113" s="67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
      <c r="A114" s="1"/>
      <c r="B114" s="77"/>
      <c r="C114" s="307" t="s">
        <v>203</v>
      </c>
      <c r="D114" s="627">
        <v>3.6380644196066597E-2</v>
      </c>
      <c r="E114" s="627">
        <v>3.6380644196066597E-2</v>
      </c>
      <c r="F114" s="627">
        <v>3.6380644196066597E-2</v>
      </c>
      <c r="G114" s="627">
        <v>3.6380644196066597E-2</v>
      </c>
      <c r="H114" s="627">
        <v>3.6380644196066597E-2</v>
      </c>
      <c r="I114" s="627">
        <v>3.6380644196066597E-2</v>
      </c>
      <c r="J114" s="627">
        <v>3.6380644196066597E-2</v>
      </c>
      <c r="K114" s="627">
        <v>3.6380644196066597E-2</v>
      </c>
      <c r="L114" s="627">
        <v>3.6380644196066597E-2</v>
      </c>
      <c r="M114" s="627">
        <v>3.6380644196066597E-2</v>
      </c>
      <c r="N114" s="627">
        <v>3.6380644196066597E-2</v>
      </c>
      <c r="O114" s="627">
        <v>3.6380644196066597E-2</v>
      </c>
      <c r="P114" s="627">
        <v>3.6380644196066597E-2</v>
      </c>
      <c r="Q114" s="627">
        <v>3.6380644196066597E-2</v>
      </c>
      <c r="R114" s="627">
        <v>3.6380644196066597E-2</v>
      </c>
      <c r="S114" s="627">
        <v>3.6380644196066597E-2</v>
      </c>
      <c r="T114" s="627">
        <v>3.6380644196066597E-2</v>
      </c>
      <c r="U114" s="627">
        <v>3.6380644196066597E-2</v>
      </c>
      <c r="V114" s="67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
      <c r="A115" s="1"/>
      <c r="B115" s="77"/>
      <c r="C115" s="305" t="s">
        <v>204</v>
      </c>
      <c r="D115" s="627">
        <v>2.65422738883818E-2</v>
      </c>
      <c r="E115" s="627">
        <v>2.65422738883818E-2</v>
      </c>
      <c r="F115" s="627">
        <v>2.65422738883818E-2</v>
      </c>
      <c r="G115" s="627">
        <v>2.65422738883818E-2</v>
      </c>
      <c r="H115" s="627">
        <v>2.65422738883818E-2</v>
      </c>
      <c r="I115" s="627">
        <v>2.65422738883818E-2</v>
      </c>
      <c r="J115" s="627">
        <v>2.65422738883818E-2</v>
      </c>
      <c r="K115" s="627">
        <v>2.65422738883818E-2</v>
      </c>
      <c r="L115" s="627">
        <v>2.65422738883818E-2</v>
      </c>
      <c r="M115" s="627">
        <v>2.65422738883818E-2</v>
      </c>
      <c r="N115" s="627">
        <v>2.65422738883818E-2</v>
      </c>
      <c r="O115" s="627">
        <v>2.65422738883818E-2</v>
      </c>
      <c r="P115" s="627">
        <v>2.65422738883818E-2</v>
      </c>
      <c r="Q115" s="627">
        <v>2.65422738883818E-2</v>
      </c>
      <c r="R115" s="627">
        <v>2.65422738883818E-2</v>
      </c>
      <c r="S115" s="627">
        <v>2.65422738883818E-2</v>
      </c>
      <c r="T115" s="627">
        <v>2.65422738883818E-2</v>
      </c>
      <c r="U115" s="627">
        <v>2.65422738883818E-2</v>
      </c>
      <c r="V115" s="67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
      <c r="A116" s="1"/>
      <c r="B116" s="77"/>
      <c r="C116" s="305" t="s">
        <v>205</v>
      </c>
      <c r="D116" s="627">
        <v>3.5954805546725699E-2</v>
      </c>
      <c r="E116" s="627">
        <v>3.5954805546725699E-2</v>
      </c>
      <c r="F116" s="627">
        <v>3.5954805546725699E-2</v>
      </c>
      <c r="G116" s="627">
        <v>3.5954805546725699E-2</v>
      </c>
      <c r="H116" s="627">
        <v>3.5954805546725699E-2</v>
      </c>
      <c r="I116" s="627">
        <v>3.5954805546725699E-2</v>
      </c>
      <c r="J116" s="627">
        <v>3.5954805546725699E-2</v>
      </c>
      <c r="K116" s="627">
        <v>3.5954805546725699E-2</v>
      </c>
      <c r="L116" s="627">
        <v>3.5954805546725699E-2</v>
      </c>
      <c r="M116" s="627">
        <v>3.5954805546725699E-2</v>
      </c>
      <c r="N116" s="627">
        <v>3.5954805546725699E-2</v>
      </c>
      <c r="O116" s="627">
        <v>3.5954805546725699E-2</v>
      </c>
      <c r="P116" s="627">
        <v>3.5954805546725699E-2</v>
      </c>
      <c r="Q116" s="627">
        <v>3.5954805546725699E-2</v>
      </c>
      <c r="R116" s="627">
        <v>3.5954805546725699E-2</v>
      </c>
      <c r="S116" s="627">
        <v>3.5954805546725699E-2</v>
      </c>
      <c r="T116" s="627">
        <v>3.5954805546725699E-2</v>
      </c>
      <c r="U116" s="627">
        <v>3.5954805546725699E-2</v>
      </c>
      <c r="V116" s="67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
      <c r="A117" s="1"/>
      <c r="B117" s="77"/>
      <c r="C117" s="305" t="s">
        <v>206</v>
      </c>
      <c r="D117" s="627">
        <v>4.7975799959236495E-2</v>
      </c>
      <c r="E117" s="627">
        <v>4.7975799959236495E-2</v>
      </c>
      <c r="F117" s="627">
        <v>4.7975799959236495E-2</v>
      </c>
      <c r="G117" s="627">
        <v>4.7975799959236495E-2</v>
      </c>
      <c r="H117" s="627">
        <v>4.7975799959236495E-2</v>
      </c>
      <c r="I117" s="627">
        <v>4.7975799959236495E-2</v>
      </c>
      <c r="J117" s="627">
        <v>4.7975799959236495E-2</v>
      </c>
      <c r="K117" s="627">
        <v>4.7975799959236495E-2</v>
      </c>
      <c r="L117" s="627">
        <v>4.7975799959236495E-2</v>
      </c>
      <c r="M117" s="627">
        <v>4.7975799959236495E-2</v>
      </c>
      <c r="N117" s="627">
        <v>4.7975799959236495E-2</v>
      </c>
      <c r="O117" s="627">
        <v>4.7975799959236495E-2</v>
      </c>
      <c r="P117" s="627">
        <v>4.7975799959236495E-2</v>
      </c>
      <c r="Q117" s="627">
        <v>4.7975799959236495E-2</v>
      </c>
      <c r="R117" s="627">
        <v>4.7975799959236495E-2</v>
      </c>
      <c r="S117" s="627">
        <v>4.7975799959236495E-2</v>
      </c>
      <c r="T117" s="627">
        <v>4.7975799959236495E-2</v>
      </c>
      <c r="U117" s="627">
        <v>4.7975799959236495E-2</v>
      </c>
      <c r="V117" s="67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
      <c r="A118" s="1"/>
      <c r="B118" s="77"/>
      <c r="C118" s="307" t="s">
        <v>207</v>
      </c>
      <c r="D118" s="627">
        <v>2.7782992959634899E-2</v>
      </c>
      <c r="E118" s="627">
        <v>2.7782992959634899E-2</v>
      </c>
      <c r="F118" s="627">
        <v>2.7782992959634899E-2</v>
      </c>
      <c r="G118" s="627">
        <v>2.7782992959634899E-2</v>
      </c>
      <c r="H118" s="627">
        <v>2.7782992959634899E-2</v>
      </c>
      <c r="I118" s="627">
        <v>2.7782992959634899E-2</v>
      </c>
      <c r="J118" s="627">
        <v>2.7782992959634899E-2</v>
      </c>
      <c r="K118" s="627">
        <v>2.7782992959634899E-2</v>
      </c>
      <c r="L118" s="627">
        <v>2.7782992959634899E-2</v>
      </c>
      <c r="M118" s="627">
        <v>2.7782992959634899E-2</v>
      </c>
      <c r="N118" s="627">
        <v>2.7782992959634899E-2</v>
      </c>
      <c r="O118" s="627">
        <v>2.7782992959634899E-2</v>
      </c>
      <c r="P118" s="627">
        <v>2.7782992959634899E-2</v>
      </c>
      <c r="Q118" s="627">
        <v>2.7782992959634899E-2</v>
      </c>
      <c r="R118" s="627">
        <v>2.7782992959634899E-2</v>
      </c>
      <c r="S118" s="627">
        <v>2.7782992959634899E-2</v>
      </c>
      <c r="T118" s="627">
        <v>2.7782992959634899E-2</v>
      </c>
      <c r="U118" s="627">
        <v>2.7782992959634899E-2</v>
      </c>
      <c r="V118" s="67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
      <c r="A119" s="1"/>
      <c r="B119" s="77"/>
      <c r="C119" s="307" t="s">
        <v>208</v>
      </c>
      <c r="D119" s="627">
        <v>3.4362176038364098E-2</v>
      </c>
      <c r="E119" s="627">
        <v>3.4362176038364098E-2</v>
      </c>
      <c r="F119" s="627">
        <v>3.4362176038364098E-2</v>
      </c>
      <c r="G119" s="627">
        <v>3.4362176038364098E-2</v>
      </c>
      <c r="H119" s="627">
        <v>3.4362176038364098E-2</v>
      </c>
      <c r="I119" s="627">
        <v>3.4362176038364098E-2</v>
      </c>
      <c r="J119" s="627">
        <v>3.4362176038364098E-2</v>
      </c>
      <c r="K119" s="627">
        <v>3.4362176038364098E-2</v>
      </c>
      <c r="L119" s="627">
        <v>3.4362176038364098E-2</v>
      </c>
      <c r="M119" s="627">
        <v>3.4362176038364098E-2</v>
      </c>
      <c r="N119" s="627">
        <v>3.4362176038364098E-2</v>
      </c>
      <c r="O119" s="627">
        <v>3.4362176038364098E-2</v>
      </c>
      <c r="P119" s="627">
        <v>3.4362176038364098E-2</v>
      </c>
      <c r="Q119" s="627">
        <v>3.4362176038364098E-2</v>
      </c>
      <c r="R119" s="627">
        <v>3.4362176038364098E-2</v>
      </c>
      <c r="S119" s="627">
        <v>3.4362176038364098E-2</v>
      </c>
      <c r="T119" s="627">
        <v>3.4362176038364098E-2</v>
      </c>
      <c r="U119" s="627">
        <v>3.4362176038364098E-2</v>
      </c>
      <c r="V119" s="67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
      <c r="A120" s="1"/>
      <c r="B120" s="77"/>
      <c r="C120" s="305" t="s">
        <v>209</v>
      </c>
      <c r="D120" s="627">
        <v>2.63195288821301E-2</v>
      </c>
      <c r="E120" s="627">
        <v>2.63195288821301E-2</v>
      </c>
      <c r="F120" s="627">
        <v>2.63195288821301E-2</v>
      </c>
      <c r="G120" s="627">
        <v>2.63195288821301E-2</v>
      </c>
      <c r="H120" s="627">
        <v>2.63195288821301E-2</v>
      </c>
      <c r="I120" s="627">
        <v>2.63195288821301E-2</v>
      </c>
      <c r="J120" s="627">
        <v>2.63195288821301E-2</v>
      </c>
      <c r="K120" s="627">
        <v>2.63195288821301E-2</v>
      </c>
      <c r="L120" s="627">
        <v>2.63195288821301E-2</v>
      </c>
      <c r="M120" s="627">
        <v>2.63195288821301E-2</v>
      </c>
      <c r="N120" s="627">
        <v>2.63195288821301E-2</v>
      </c>
      <c r="O120" s="627">
        <v>2.63195288821301E-2</v>
      </c>
      <c r="P120" s="627">
        <v>2.63195288821301E-2</v>
      </c>
      <c r="Q120" s="627">
        <v>2.63195288821301E-2</v>
      </c>
      <c r="R120" s="627">
        <v>2.63195288821301E-2</v>
      </c>
      <c r="S120" s="627">
        <v>2.63195288821301E-2</v>
      </c>
      <c r="T120" s="627">
        <v>2.63195288821301E-2</v>
      </c>
      <c r="U120" s="627">
        <v>2.63195288821301E-2</v>
      </c>
      <c r="V120" s="67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
      <c r="A121" s="1"/>
      <c r="B121" s="77"/>
      <c r="C121" s="307" t="s">
        <v>210</v>
      </c>
      <c r="D121" s="627">
        <v>2.7480101618246499E-2</v>
      </c>
      <c r="E121" s="627">
        <v>2.7480101618246499E-2</v>
      </c>
      <c r="F121" s="627">
        <v>2.7480101618246499E-2</v>
      </c>
      <c r="G121" s="627">
        <v>2.7480101618246499E-2</v>
      </c>
      <c r="H121" s="627">
        <v>2.7480101618246499E-2</v>
      </c>
      <c r="I121" s="627">
        <v>2.7480101618246499E-2</v>
      </c>
      <c r="J121" s="627">
        <v>2.7480101618246499E-2</v>
      </c>
      <c r="K121" s="627">
        <v>2.7480101618246499E-2</v>
      </c>
      <c r="L121" s="627">
        <v>2.7480101618246499E-2</v>
      </c>
      <c r="M121" s="627">
        <v>2.7480101618246499E-2</v>
      </c>
      <c r="N121" s="627">
        <v>2.7480101618246499E-2</v>
      </c>
      <c r="O121" s="627">
        <v>2.7480101618246499E-2</v>
      </c>
      <c r="P121" s="627">
        <v>2.7480101618246499E-2</v>
      </c>
      <c r="Q121" s="627">
        <v>2.7480101618246499E-2</v>
      </c>
      <c r="R121" s="627">
        <v>2.7480101618246499E-2</v>
      </c>
      <c r="S121" s="627">
        <v>2.7480101618246499E-2</v>
      </c>
      <c r="T121" s="627">
        <v>2.7480101618246499E-2</v>
      </c>
      <c r="U121" s="627">
        <v>2.7480101618246499E-2</v>
      </c>
      <c r="V121" s="67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
      <c r="A122" s="1"/>
      <c r="B122" s="77"/>
      <c r="C122" s="305" t="s">
        <v>211</v>
      </c>
      <c r="D122" s="627">
        <v>3.1327671556354596E-2</v>
      </c>
      <c r="E122" s="627">
        <v>3.1327671556354596E-2</v>
      </c>
      <c r="F122" s="627">
        <v>3.1327671556354596E-2</v>
      </c>
      <c r="G122" s="627">
        <v>3.1327671556354596E-2</v>
      </c>
      <c r="H122" s="627">
        <v>3.1327671556354596E-2</v>
      </c>
      <c r="I122" s="627">
        <v>3.1327671556354596E-2</v>
      </c>
      <c r="J122" s="627">
        <v>3.1327671556354596E-2</v>
      </c>
      <c r="K122" s="627">
        <v>3.1327671556354596E-2</v>
      </c>
      <c r="L122" s="627">
        <v>3.1327671556354596E-2</v>
      </c>
      <c r="M122" s="627">
        <v>3.1327671556354596E-2</v>
      </c>
      <c r="N122" s="627">
        <v>3.1327671556354596E-2</v>
      </c>
      <c r="O122" s="627">
        <v>3.1327671556354596E-2</v>
      </c>
      <c r="P122" s="627">
        <v>3.1327671556354596E-2</v>
      </c>
      <c r="Q122" s="627">
        <v>3.1327671556354596E-2</v>
      </c>
      <c r="R122" s="627">
        <v>3.1327671556354596E-2</v>
      </c>
      <c r="S122" s="627">
        <v>3.1327671556354596E-2</v>
      </c>
      <c r="T122" s="627">
        <v>3.1327671556354596E-2</v>
      </c>
      <c r="U122" s="627">
        <v>3.1327671556354596E-2</v>
      </c>
      <c r="V122" s="67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
      <c r="A123" s="1"/>
      <c r="B123" s="77"/>
      <c r="C123" s="305" t="s">
        <v>212</v>
      </c>
      <c r="D123" s="627">
        <v>2.9790590813366498E-2</v>
      </c>
      <c r="E123" s="627">
        <v>2.9790590813366498E-2</v>
      </c>
      <c r="F123" s="627">
        <v>2.9790590813366498E-2</v>
      </c>
      <c r="G123" s="627">
        <v>2.9790590813366498E-2</v>
      </c>
      <c r="H123" s="627">
        <v>2.9790590813366498E-2</v>
      </c>
      <c r="I123" s="627">
        <v>2.9790590813366498E-2</v>
      </c>
      <c r="J123" s="627">
        <v>2.9790590813366498E-2</v>
      </c>
      <c r="K123" s="627">
        <v>2.9790590813366498E-2</v>
      </c>
      <c r="L123" s="627">
        <v>2.9790590813366498E-2</v>
      </c>
      <c r="M123" s="627">
        <v>2.9790590813366498E-2</v>
      </c>
      <c r="N123" s="627">
        <v>2.9790590813366498E-2</v>
      </c>
      <c r="O123" s="627">
        <v>2.9790590813366498E-2</v>
      </c>
      <c r="P123" s="627">
        <v>2.9790590813366498E-2</v>
      </c>
      <c r="Q123" s="627">
        <v>2.9790590813366498E-2</v>
      </c>
      <c r="R123" s="627">
        <v>2.9790590813366498E-2</v>
      </c>
      <c r="S123" s="627">
        <v>2.9790590813366498E-2</v>
      </c>
      <c r="T123" s="627">
        <v>2.9790590813366498E-2</v>
      </c>
      <c r="U123" s="627">
        <v>2.9790590813366498E-2</v>
      </c>
      <c r="V123" s="67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75" thickBot="1" x14ac:dyDescent="0.35">
      <c r="A124" s="1"/>
      <c r="B124" s="112"/>
      <c r="C124" s="308" t="s">
        <v>213</v>
      </c>
      <c r="D124" s="628">
        <v>2.6406120733054303E-2</v>
      </c>
      <c r="E124" s="628">
        <v>2.6406120733054303E-2</v>
      </c>
      <c r="F124" s="628">
        <v>2.6406120733054303E-2</v>
      </c>
      <c r="G124" s="628">
        <v>2.6406120733054303E-2</v>
      </c>
      <c r="H124" s="628">
        <v>2.6406120733054303E-2</v>
      </c>
      <c r="I124" s="628">
        <v>2.6406120733054303E-2</v>
      </c>
      <c r="J124" s="628">
        <v>2.6406120733054303E-2</v>
      </c>
      <c r="K124" s="628">
        <v>2.6406120733054303E-2</v>
      </c>
      <c r="L124" s="628">
        <v>2.6406120733054303E-2</v>
      </c>
      <c r="M124" s="628">
        <v>2.6406120733054303E-2</v>
      </c>
      <c r="N124" s="628">
        <v>2.6406120733054303E-2</v>
      </c>
      <c r="O124" s="628">
        <v>2.6406120733054303E-2</v>
      </c>
      <c r="P124" s="628">
        <v>2.6406120733054303E-2</v>
      </c>
      <c r="Q124" s="628">
        <v>2.6406120733054303E-2</v>
      </c>
      <c r="R124" s="628">
        <v>2.6406120733054303E-2</v>
      </c>
      <c r="S124" s="628">
        <v>2.6406120733054303E-2</v>
      </c>
      <c r="T124" s="628">
        <v>2.6406120733054303E-2</v>
      </c>
      <c r="U124" s="628">
        <v>2.6406120733054303E-2</v>
      </c>
      <c r="V124" s="67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defaultColWidth="10.875" defaultRowHeight="12.75" x14ac:dyDescent="0.2"/>
  <cols>
    <col min="1" max="1" width="10.875" style="139"/>
    <col min="2" max="2" width="23.375" style="139" customWidth="1"/>
    <col min="3" max="3" width="32.5" style="139" customWidth="1"/>
    <col min="4" max="4" width="10.875" style="139"/>
    <col min="5" max="5" width="6.125" style="139" bestFit="1" customWidth="1"/>
    <col min="6" max="9" width="15.5" style="139" customWidth="1"/>
    <col min="10" max="10" width="14.625" style="139" customWidth="1"/>
    <col min="11" max="17" width="15.5" style="139" customWidth="1"/>
    <col min="18" max="18" width="15" style="139" customWidth="1"/>
    <col min="19" max="19" width="15.375" style="139" customWidth="1"/>
    <col min="20" max="20" width="7.125" style="139" customWidth="1"/>
    <col min="21" max="21" width="47.375" style="139" customWidth="1"/>
    <col min="22" max="23" width="20.375" style="139" customWidth="1"/>
    <col min="24" max="16384" width="10.875" style="139"/>
  </cols>
  <sheetData>
    <row r="2" spans="2:19" ht="35.25" x14ac:dyDescent="0.5">
      <c r="B2" s="138" t="s">
        <v>214</v>
      </c>
    </row>
    <row r="5" spans="2:19" ht="18" customHeight="1" x14ac:dyDescent="0.3">
      <c r="B5" s="140" t="s">
        <v>215</v>
      </c>
      <c r="C5" s="630" t="s">
        <v>236</v>
      </c>
      <c r="H5" s="141"/>
    </row>
    <row r="6" spans="2:19" ht="18" customHeight="1" x14ac:dyDescent="0.3">
      <c r="B6" s="140" t="s">
        <v>393</v>
      </c>
      <c r="C6" s="631" t="s">
        <v>394</v>
      </c>
      <c r="H6" s="141"/>
    </row>
    <row r="7" spans="2:19" ht="20.25" x14ac:dyDescent="0.3">
      <c r="E7" s="140" t="str">
        <f>C5 &amp; " Scenario"</f>
        <v>User-Defined Scenario</v>
      </c>
    </row>
    <row r="8" spans="2:19" ht="28.5" thickBot="1" x14ac:dyDescent="0.45">
      <c r="B8" s="140" t="s">
        <v>216</v>
      </c>
      <c r="C8" s="142"/>
      <c r="F8" s="776" t="s">
        <v>149</v>
      </c>
      <c r="G8" s="777"/>
      <c r="H8" s="777"/>
      <c r="I8" s="778"/>
      <c r="J8" s="776" t="s">
        <v>217</v>
      </c>
      <c r="K8" s="777"/>
      <c r="L8" s="777"/>
      <c r="M8" s="778"/>
      <c r="N8" s="776" t="s">
        <v>218</v>
      </c>
      <c r="O8" s="777"/>
      <c r="P8" s="777"/>
      <c r="Q8" s="778"/>
    </row>
    <row r="9" spans="2:19" ht="50.1" customHeight="1" thickTop="1" thickBot="1" x14ac:dyDescent="0.45">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x14ac:dyDescent="0.35">
      <c r="B10" s="641" t="s">
        <v>227</v>
      </c>
      <c r="C10" s="642" t="b">
        <v>1</v>
      </c>
      <c r="E10" s="148" t="s">
        <v>153</v>
      </c>
      <c r="F10" s="643">
        <v>25</v>
      </c>
      <c r="G10" s="567">
        <v>0</v>
      </c>
      <c r="H10" s="567">
        <v>0</v>
      </c>
      <c r="I10" s="769">
        <v>0</v>
      </c>
      <c r="J10" s="643">
        <v>25</v>
      </c>
      <c r="K10" s="567">
        <v>0</v>
      </c>
      <c r="L10" s="567">
        <v>0</v>
      </c>
      <c r="M10" s="772">
        <v>0</v>
      </c>
      <c r="N10" s="644">
        <v>25</v>
      </c>
      <c r="O10" s="567">
        <v>0</v>
      </c>
      <c r="P10" s="567">
        <v>0</v>
      </c>
      <c r="Q10" s="772">
        <v>0</v>
      </c>
      <c r="R10" s="645">
        <v>2014</v>
      </c>
      <c r="S10" s="646">
        <v>2014</v>
      </c>
    </row>
    <row r="11" spans="2:19" ht="18" x14ac:dyDescent="0.35">
      <c r="B11" s="647" t="s">
        <v>228</v>
      </c>
      <c r="C11" s="648" t="b">
        <v>1</v>
      </c>
      <c r="E11" s="149" t="s">
        <v>155</v>
      </c>
      <c r="F11" s="649">
        <v>0</v>
      </c>
      <c r="G11" s="568">
        <v>0</v>
      </c>
      <c r="H11" s="568">
        <v>0</v>
      </c>
      <c r="I11" s="650">
        <v>0</v>
      </c>
      <c r="J11" s="649">
        <v>0</v>
      </c>
      <c r="K11" s="568">
        <v>0</v>
      </c>
      <c r="L11" s="568">
        <v>0</v>
      </c>
      <c r="M11" s="651">
        <v>0</v>
      </c>
      <c r="N11" s="652">
        <v>0</v>
      </c>
      <c r="O11" s="568">
        <v>0</v>
      </c>
      <c r="P11" s="568">
        <v>0</v>
      </c>
      <c r="Q11" s="651">
        <v>0</v>
      </c>
      <c r="R11" s="653">
        <v>2014</v>
      </c>
      <c r="S11" s="654">
        <v>2014</v>
      </c>
    </row>
    <row r="12" spans="2:19" ht="18" x14ac:dyDescent="0.35">
      <c r="B12" s="647" t="s">
        <v>229</v>
      </c>
      <c r="C12" s="648" t="b">
        <v>1</v>
      </c>
      <c r="E12" s="149" t="s">
        <v>157</v>
      </c>
      <c r="F12" s="649">
        <v>25</v>
      </c>
      <c r="G12" s="568">
        <v>0</v>
      </c>
      <c r="H12" s="568">
        <v>0</v>
      </c>
      <c r="I12" s="770">
        <v>0</v>
      </c>
      <c r="J12" s="649">
        <v>300</v>
      </c>
      <c r="K12" s="568">
        <v>0</v>
      </c>
      <c r="L12" s="568">
        <v>0</v>
      </c>
      <c r="M12" s="773">
        <v>0</v>
      </c>
      <c r="N12" s="652">
        <v>300</v>
      </c>
      <c r="O12" s="568">
        <v>0</v>
      </c>
      <c r="P12" s="568">
        <v>0</v>
      </c>
      <c r="Q12" s="773">
        <v>0</v>
      </c>
      <c r="R12" s="653">
        <v>2014</v>
      </c>
      <c r="S12" s="654">
        <v>2050</v>
      </c>
    </row>
    <row r="13" spans="2:19" ht="18.75" thickBot="1" x14ac:dyDescent="0.4">
      <c r="B13" s="655" t="s">
        <v>230</v>
      </c>
      <c r="C13" s="656" t="b">
        <v>1</v>
      </c>
      <c r="E13" s="149" t="s">
        <v>159</v>
      </c>
      <c r="F13" s="649" t="s">
        <v>231</v>
      </c>
      <c r="G13" s="568">
        <v>0</v>
      </c>
      <c r="H13" s="568">
        <v>0</v>
      </c>
      <c r="I13" s="770">
        <v>0</v>
      </c>
      <c r="J13" s="649" t="s">
        <v>231</v>
      </c>
      <c r="K13" s="568">
        <v>0</v>
      </c>
      <c r="L13" s="568">
        <v>0</v>
      </c>
      <c r="M13" s="773">
        <v>0</v>
      </c>
      <c r="N13" s="652" t="s">
        <v>231</v>
      </c>
      <c r="O13" s="568">
        <v>0</v>
      </c>
      <c r="P13" s="568">
        <v>0</v>
      </c>
      <c r="Q13" s="773">
        <v>0</v>
      </c>
      <c r="R13" s="653">
        <v>2014</v>
      </c>
      <c r="S13" s="654">
        <v>2050</v>
      </c>
    </row>
    <row r="14" spans="2:19" ht="13.5" thickTop="1" x14ac:dyDescent="0.2">
      <c r="E14" s="149" t="s">
        <v>161</v>
      </c>
      <c r="F14" s="649">
        <v>1000</v>
      </c>
      <c r="G14" s="568">
        <v>0</v>
      </c>
      <c r="H14" s="568">
        <v>0</v>
      </c>
      <c r="I14" s="770">
        <v>0</v>
      </c>
      <c r="J14" s="649">
        <v>1000</v>
      </c>
      <c r="K14" s="568">
        <v>0</v>
      </c>
      <c r="L14" s="568">
        <v>0</v>
      </c>
      <c r="M14" s="773">
        <v>0</v>
      </c>
      <c r="N14" s="652">
        <v>1000</v>
      </c>
      <c r="O14" s="568">
        <v>0</v>
      </c>
      <c r="P14" s="568">
        <v>0</v>
      </c>
      <c r="Q14" s="773">
        <v>0</v>
      </c>
      <c r="R14" s="653">
        <v>2014</v>
      </c>
      <c r="S14" s="654">
        <v>2016</v>
      </c>
    </row>
    <row r="15" spans="2:19" ht="12" customHeight="1" x14ac:dyDescent="0.2">
      <c r="B15" s="779" t="s">
        <v>397</v>
      </c>
      <c r="C15" s="779"/>
      <c r="E15" s="149" t="s">
        <v>163</v>
      </c>
      <c r="F15" s="649" t="s">
        <v>231</v>
      </c>
      <c r="G15" s="568">
        <v>0</v>
      </c>
      <c r="H15" s="568">
        <v>0</v>
      </c>
      <c r="I15" s="770">
        <v>0</v>
      </c>
      <c r="J15" s="649" t="s">
        <v>231</v>
      </c>
      <c r="K15" s="568">
        <v>0</v>
      </c>
      <c r="L15" s="568">
        <v>0</v>
      </c>
      <c r="M15" s="773">
        <v>0</v>
      </c>
      <c r="N15" s="652" t="s">
        <v>231</v>
      </c>
      <c r="O15" s="568">
        <v>0</v>
      </c>
      <c r="P15" s="568">
        <v>0</v>
      </c>
      <c r="Q15" s="773">
        <v>0</v>
      </c>
      <c r="R15" s="653">
        <v>2014</v>
      </c>
      <c r="S15" s="654">
        <v>2050</v>
      </c>
    </row>
    <row r="16" spans="2:19" ht="12" customHeight="1" x14ac:dyDescent="0.2">
      <c r="B16" s="779"/>
      <c r="C16" s="779"/>
      <c r="E16" s="149" t="s">
        <v>165</v>
      </c>
      <c r="F16" s="649">
        <v>2000</v>
      </c>
      <c r="G16" s="568">
        <v>0</v>
      </c>
      <c r="H16" s="568">
        <v>0</v>
      </c>
      <c r="I16" s="770">
        <v>0</v>
      </c>
      <c r="J16" s="649">
        <v>2000</v>
      </c>
      <c r="K16" s="568">
        <v>0</v>
      </c>
      <c r="L16" s="568">
        <v>0</v>
      </c>
      <c r="M16" s="773">
        <v>0</v>
      </c>
      <c r="N16" s="652">
        <v>2000</v>
      </c>
      <c r="O16" s="568">
        <v>0</v>
      </c>
      <c r="P16" s="568">
        <v>0</v>
      </c>
      <c r="Q16" s="773">
        <v>0</v>
      </c>
      <c r="R16" s="653">
        <v>2014</v>
      </c>
      <c r="S16" s="654">
        <v>2050</v>
      </c>
    </row>
    <row r="17" spans="2:19" ht="12" customHeight="1" x14ac:dyDescent="0.2">
      <c r="B17" s="779"/>
      <c r="C17" s="779"/>
      <c r="E17" s="149" t="s">
        <v>167</v>
      </c>
      <c r="F17" s="649">
        <v>100</v>
      </c>
      <c r="G17" s="568">
        <v>0</v>
      </c>
      <c r="H17" s="568">
        <v>0</v>
      </c>
      <c r="I17" s="770">
        <v>0</v>
      </c>
      <c r="J17" s="649">
        <v>100</v>
      </c>
      <c r="K17" s="568">
        <v>0</v>
      </c>
      <c r="L17" s="568">
        <v>0</v>
      </c>
      <c r="M17" s="773">
        <v>0</v>
      </c>
      <c r="N17" s="652">
        <v>100</v>
      </c>
      <c r="O17" s="568">
        <v>0</v>
      </c>
      <c r="P17" s="568">
        <v>0</v>
      </c>
      <c r="Q17" s="773">
        <v>0</v>
      </c>
      <c r="R17" s="653">
        <v>2014</v>
      </c>
      <c r="S17" s="654">
        <v>2050</v>
      </c>
    </row>
    <row r="18" spans="2:19" ht="12" customHeight="1" x14ac:dyDescent="0.2">
      <c r="B18" s="779"/>
      <c r="C18" s="779"/>
      <c r="E18" s="149" t="s">
        <v>169</v>
      </c>
      <c r="F18" s="649">
        <v>25</v>
      </c>
      <c r="G18" s="568">
        <v>0</v>
      </c>
      <c r="H18" s="568">
        <v>0</v>
      </c>
      <c r="I18" s="770">
        <v>0</v>
      </c>
      <c r="J18" s="649">
        <v>1500</v>
      </c>
      <c r="K18" s="568">
        <v>0</v>
      </c>
      <c r="L18" s="568">
        <v>0</v>
      </c>
      <c r="M18" s="773">
        <v>0</v>
      </c>
      <c r="N18" s="652">
        <v>1500</v>
      </c>
      <c r="O18" s="568">
        <v>0</v>
      </c>
      <c r="P18" s="568">
        <v>0</v>
      </c>
      <c r="Q18" s="773">
        <v>0</v>
      </c>
      <c r="R18" s="653">
        <v>2014</v>
      </c>
      <c r="S18" s="654">
        <v>2022</v>
      </c>
    </row>
    <row r="19" spans="2:19" ht="12.95" customHeight="1" x14ac:dyDescent="0.2">
      <c r="B19" s="779"/>
      <c r="C19" s="779"/>
      <c r="E19" s="149" t="s">
        <v>171</v>
      </c>
      <c r="F19" s="649">
        <v>2000</v>
      </c>
      <c r="G19" s="568">
        <v>0</v>
      </c>
      <c r="H19" s="568">
        <v>0</v>
      </c>
      <c r="I19" s="770">
        <v>0</v>
      </c>
      <c r="J19" s="649">
        <v>2000</v>
      </c>
      <c r="K19" s="568">
        <v>0</v>
      </c>
      <c r="L19" s="568">
        <v>0</v>
      </c>
      <c r="M19" s="773">
        <v>0</v>
      </c>
      <c r="N19" s="652">
        <v>2000</v>
      </c>
      <c r="O19" s="568">
        <v>0</v>
      </c>
      <c r="P19" s="568">
        <v>0</v>
      </c>
      <c r="Q19" s="773">
        <v>0</v>
      </c>
      <c r="R19" s="653">
        <v>2014</v>
      </c>
      <c r="S19" s="654">
        <v>2050</v>
      </c>
    </row>
    <row r="20" spans="2:19" ht="12" customHeight="1" x14ac:dyDescent="0.2">
      <c r="B20" s="779"/>
      <c r="C20" s="779"/>
      <c r="E20" s="149" t="s">
        <v>173</v>
      </c>
      <c r="F20" s="649">
        <v>10</v>
      </c>
      <c r="G20" s="568">
        <v>0</v>
      </c>
      <c r="H20" s="568">
        <v>0</v>
      </c>
      <c r="I20" s="770">
        <v>0</v>
      </c>
      <c r="J20" s="649">
        <v>100</v>
      </c>
      <c r="K20" s="568">
        <v>0</v>
      </c>
      <c r="L20" s="568">
        <v>0</v>
      </c>
      <c r="M20" s="773">
        <v>0</v>
      </c>
      <c r="N20" s="652">
        <v>100</v>
      </c>
      <c r="O20" s="568">
        <v>0</v>
      </c>
      <c r="P20" s="568">
        <v>0</v>
      </c>
      <c r="Q20" s="773">
        <v>0</v>
      </c>
      <c r="R20" s="653">
        <v>2014</v>
      </c>
      <c r="S20" s="654">
        <v>2016</v>
      </c>
    </row>
    <row r="21" spans="2:19" ht="12" customHeight="1" x14ac:dyDescent="0.2">
      <c r="B21" s="779"/>
      <c r="C21" s="779"/>
      <c r="E21" s="149" t="s">
        <v>175</v>
      </c>
      <c r="F21" s="649">
        <v>100</v>
      </c>
      <c r="G21" s="568">
        <v>0</v>
      </c>
      <c r="H21" s="568">
        <v>0</v>
      </c>
      <c r="I21" s="770">
        <v>0</v>
      </c>
      <c r="J21" s="649">
        <v>100</v>
      </c>
      <c r="K21" s="568">
        <v>0</v>
      </c>
      <c r="L21" s="568">
        <v>0</v>
      </c>
      <c r="M21" s="773">
        <v>0</v>
      </c>
      <c r="N21" s="652">
        <v>100</v>
      </c>
      <c r="O21" s="568">
        <v>0</v>
      </c>
      <c r="P21" s="568">
        <v>0</v>
      </c>
      <c r="Q21" s="773">
        <v>0</v>
      </c>
      <c r="R21" s="653">
        <v>2014</v>
      </c>
      <c r="S21" s="654">
        <v>2014</v>
      </c>
    </row>
    <row r="22" spans="2:19" ht="12" customHeight="1" x14ac:dyDescent="0.2">
      <c r="B22" s="779"/>
      <c r="C22" s="779"/>
      <c r="E22" s="149" t="s">
        <v>174</v>
      </c>
      <c r="F22" s="649">
        <v>500</v>
      </c>
      <c r="G22" s="568">
        <v>0</v>
      </c>
      <c r="H22" s="568">
        <v>0</v>
      </c>
      <c r="I22" s="770">
        <v>0</v>
      </c>
      <c r="J22" s="649">
        <v>500</v>
      </c>
      <c r="K22" s="568">
        <v>0</v>
      </c>
      <c r="L22" s="568">
        <v>0</v>
      </c>
      <c r="M22" s="773">
        <v>0</v>
      </c>
      <c r="N22" s="652">
        <v>500</v>
      </c>
      <c r="O22" s="568">
        <v>0</v>
      </c>
      <c r="P22" s="568">
        <v>0</v>
      </c>
      <c r="Q22" s="773">
        <v>0</v>
      </c>
      <c r="R22" s="653">
        <v>2014</v>
      </c>
      <c r="S22" s="654">
        <v>2050</v>
      </c>
    </row>
    <row r="23" spans="2:19" ht="12" customHeight="1" x14ac:dyDescent="0.2">
      <c r="B23" s="779"/>
      <c r="C23" s="779"/>
      <c r="E23" s="149" t="s">
        <v>176</v>
      </c>
      <c r="F23" s="649">
        <v>0</v>
      </c>
      <c r="G23" s="568">
        <v>0</v>
      </c>
      <c r="H23" s="568">
        <v>0</v>
      </c>
      <c r="I23" s="650">
        <v>0</v>
      </c>
      <c r="J23" s="649">
        <v>0</v>
      </c>
      <c r="K23" s="568">
        <v>0</v>
      </c>
      <c r="L23" s="568">
        <v>0</v>
      </c>
      <c r="M23" s="651">
        <v>0</v>
      </c>
      <c r="N23" s="652">
        <v>0</v>
      </c>
      <c r="O23" s="568">
        <v>0</v>
      </c>
      <c r="P23" s="568">
        <v>0</v>
      </c>
      <c r="Q23" s="651">
        <v>0</v>
      </c>
      <c r="R23" s="653">
        <v>2014</v>
      </c>
      <c r="S23" s="654">
        <v>2020</v>
      </c>
    </row>
    <row r="24" spans="2:19" ht="12" customHeight="1" x14ac:dyDescent="0.2">
      <c r="B24" s="779"/>
      <c r="C24" s="779"/>
      <c r="E24" s="149" t="s">
        <v>177</v>
      </c>
      <c r="F24" s="649" t="s">
        <v>231</v>
      </c>
      <c r="G24" s="568">
        <v>0</v>
      </c>
      <c r="H24" s="568">
        <v>0</v>
      </c>
      <c r="I24" s="770">
        <v>0</v>
      </c>
      <c r="J24" s="649">
        <v>2000</v>
      </c>
      <c r="K24" s="568">
        <v>0</v>
      </c>
      <c r="L24" s="568">
        <v>0</v>
      </c>
      <c r="M24" s="773">
        <v>0</v>
      </c>
      <c r="N24" s="652">
        <v>2000</v>
      </c>
      <c r="O24" s="568">
        <v>0</v>
      </c>
      <c r="P24" s="568">
        <v>0</v>
      </c>
      <c r="Q24" s="773">
        <v>0</v>
      </c>
      <c r="R24" s="653">
        <v>2014</v>
      </c>
      <c r="S24" s="654">
        <v>2034</v>
      </c>
    </row>
    <row r="25" spans="2:19" ht="12" customHeight="1" x14ac:dyDescent="0.2">
      <c r="B25" s="779"/>
      <c r="C25" s="779"/>
      <c r="E25" s="149" t="s">
        <v>178</v>
      </c>
      <c r="F25" s="649">
        <v>1000</v>
      </c>
      <c r="G25" s="568">
        <v>0</v>
      </c>
      <c r="H25" s="568">
        <v>0</v>
      </c>
      <c r="I25" s="770">
        <v>0</v>
      </c>
      <c r="J25" s="649">
        <v>1000</v>
      </c>
      <c r="K25" s="568">
        <v>0</v>
      </c>
      <c r="L25" s="568">
        <v>0</v>
      </c>
      <c r="M25" s="773">
        <v>0</v>
      </c>
      <c r="N25" s="652">
        <v>1000</v>
      </c>
      <c r="O25" s="568">
        <v>0</v>
      </c>
      <c r="P25" s="568">
        <v>0</v>
      </c>
      <c r="Q25" s="773">
        <v>0</v>
      </c>
      <c r="R25" s="653">
        <v>2014</v>
      </c>
      <c r="S25" s="654">
        <v>2030</v>
      </c>
    </row>
    <row r="26" spans="2:19" ht="12" customHeight="1" x14ac:dyDescent="0.2">
      <c r="B26" s="779"/>
      <c r="C26" s="779"/>
      <c r="E26" s="149" t="s">
        <v>179</v>
      </c>
      <c r="F26" s="649">
        <v>25</v>
      </c>
      <c r="G26" s="568">
        <v>0</v>
      </c>
      <c r="H26" s="568">
        <v>0</v>
      </c>
      <c r="I26" s="770">
        <v>0</v>
      </c>
      <c r="J26" s="649">
        <v>200</v>
      </c>
      <c r="K26" s="568">
        <v>0</v>
      </c>
      <c r="L26" s="568">
        <v>0</v>
      </c>
      <c r="M26" s="773">
        <v>0</v>
      </c>
      <c r="N26" s="652">
        <v>200</v>
      </c>
      <c r="O26" s="568">
        <v>0</v>
      </c>
      <c r="P26" s="568">
        <v>0</v>
      </c>
      <c r="Q26" s="773">
        <v>0</v>
      </c>
      <c r="R26" s="653">
        <v>2014</v>
      </c>
      <c r="S26" s="654">
        <v>2028</v>
      </c>
    </row>
    <row r="27" spans="2:19" ht="12" customHeight="1" x14ac:dyDescent="0.2">
      <c r="B27" s="779"/>
      <c r="C27" s="779"/>
      <c r="E27" s="149" t="s">
        <v>180</v>
      </c>
      <c r="F27" s="649">
        <v>30</v>
      </c>
      <c r="G27" s="568">
        <v>0</v>
      </c>
      <c r="H27" s="568">
        <v>0</v>
      </c>
      <c r="I27" s="770">
        <v>0</v>
      </c>
      <c r="J27" s="649">
        <v>30</v>
      </c>
      <c r="K27" s="568">
        <v>0</v>
      </c>
      <c r="L27" s="568">
        <v>0</v>
      </c>
      <c r="M27" s="773">
        <v>0</v>
      </c>
      <c r="N27" s="652">
        <v>30</v>
      </c>
      <c r="O27" s="568">
        <v>0</v>
      </c>
      <c r="P27" s="568">
        <v>0</v>
      </c>
      <c r="Q27" s="773">
        <v>0</v>
      </c>
      <c r="R27" s="653">
        <v>2014</v>
      </c>
      <c r="S27" s="654">
        <v>2028</v>
      </c>
    </row>
    <row r="28" spans="2:19" ht="12" customHeight="1" x14ac:dyDescent="0.2">
      <c r="B28" s="779"/>
      <c r="C28" s="779"/>
      <c r="E28" s="149" t="s">
        <v>181</v>
      </c>
      <c r="F28" s="649">
        <v>25</v>
      </c>
      <c r="G28" s="568">
        <v>0</v>
      </c>
      <c r="H28" s="568">
        <v>0</v>
      </c>
      <c r="I28" s="770">
        <v>0</v>
      </c>
      <c r="J28" s="649">
        <v>300</v>
      </c>
      <c r="K28" s="568">
        <v>0</v>
      </c>
      <c r="L28" s="568">
        <v>0</v>
      </c>
      <c r="M28" s="773">
        <v>0</v>
      </c>
      <c r="N28" s="652">
        <v>300</v>
      </c>
      <c r="O28" s="568">
        <v>0</v>
      </c>
      <c r="P28" s="568">
        <v>0</v>
      </c>
      <c r="Q28" s="773">
        <v>0</v>
      </c>
      <c r="R28" s="653">
        <v>2014</v>
      </c>
      <c r="S28" s="654">
        <v>2016</v>
      </c>
    </row>
    <row r="29" spans="2:19" ht="12" customHeight="1" x14ac:dyDescent="0.2">
      <c r="B29" s="779"/>
      <c r="C29" s="779"/>
      <c r="E29" s="149" t="s">
        <v>182</v>
      </c>
      <c r="F29" s="649">
        <v>2000</v>
      </c>
      <c r="G29" s="568">
        <v>0</v>
      </c>
      <c r="H29" s="568">
        <v>0</v>
      </c>
      <c r="I29" s="770">
        <v>0</v>
      </c>
      <c r="J29" s="649">
        <v>2000</v>
      </c>
      <c r="K29" s="568">
        <v>0</v>
      </c>
      <c r="L29" s="568">
        <v>0</v>
      </c>
      <c r="M29" s="773">
        <v>0</v>
      </c>
      <c r="N29" s="652">
        <v>2000</v>
      </c>
      <c r="O29" s="568">
        <v>0</v>
      </c>
      <c r="P29" s="568">
        <v>0</v>
      </c>
      <c r="Q29" s="773">
        <v>0</v>
      </c>
      <c r="R29" s="653">
        <v>2014</v>
      </c>
      <c r="S29" s="654">
        <v>2022</v>
      </c>
    </row>
    <row r="30" spans="2:19" ht="12" customHeight="1" x14ac:dyDescent="0.2">
      <c r="B30" s="779"/>
      <c r="C30" s="779"/>
      <c r="E30" s="149" t="s">
        <v>183</v>
      </c>
      <c r="F30" s="649">
        <v>2000</v>
      </c>
      <c r="G30" s="568">
        <v>0</v>
      </c>
      <c r="H30" s="568">
        <v>0</v>
      </c>
      <c r="I30" s="770">
        <v>0</v>
      </c>
      <c r="J30" s="649">
        <v>2000</v>
      </c>
      <c r="K30" s="568">
        <v>0</v>
      </c>
      <c r="L30" s="568">
        <v>0</v>
      </c>
      <c r="M30" s="773">
        <v>0</v>
      </c>
      <c r="N30" s="652">
        <v>2000</v>
      </c>
      <c r="O30" s="568">
        <v>0</v>
      </c>
      <c r="P30" s="568">
        <v>0</v>
      </c>
      <c r="Q30" s="773">
        <v>0</v>
      </c>
      <c r="R30" s="653">
        <v>2014</v>
      </c>
      <c r="S30" s="654">
        <v>2030</v>
      </c>
    </row>
    <row r="31" spans="2:19" ht="12" customHeight="1" x14ac:dyDescent="0.2">
      <c r="B31" s="779"/>
      <c r="C31" s="779"/>
      <c r="E31" s="149" t="s">
        <v>184</v>
      </c>
      <c r="F31" s="649">
        <v>660</v>
      </c>
      <c r="G31" s="568">
        <v>0</v>
      </c>
      <c r="H31" s="568">
        <v>0</v>
      </c>
      <c r="I31" s="770">
        <v>0</v>
      </c>
      <c r="J31" s="649">
        <v>660</v>
      </c>
      <c r="K31" s="568">
        <v>0</v>
      </c>
      <c r="L31" s="568">
        <v>0</v>
      </c>
      <c r="M31" s="773">
        <v>0</v>
      </c>
      <c r="N31" s="652">
        <v>660</v>
      </c>
      <c r="O31" s="568">
        <v>0</v>
      </c>
      <c r="P31" s="568">
        <v>0</v>
      </c>
      <c r="Q31" s="773">
        <v>0</v>
      </c>
      <c r="R31" s="653">
        <v>2014</v>
      </c>
      <c r="S31" s="654">
        <v>2050</v>
      </c>
    </row>
    <row r="32" spans="2:19" ht="12" customHeight="1" x14ac:dyDescent="0.2">
      <c r="B32" s="779"/>
      <c r="C32" s="779"/>
      <c r="E32" s="149" t="s">
        <v>185</v>
      </c>
      <c r="F32" s="649">
        <v>150</v>
      </c>
      <c r="G32" s="568">
        <v>0</v>
      </c>
      <c r="H32" s="568">
        <v>0</v>
      </c>
      <c r="I32" s="770">
        <v>0</v>
      </c>
      <c r="J32" s="649">
        <v>150</v>
      </c>
      <c r="K32" s="568">
        <v>0</v>
      </c>
      <c r="L32" s="568">
        <v>0</v>
      </c>
      <c r="M32" s="773">
        <v>0</v>
      </c>
      <c r="N32" s="652">
        <v>150</v>
      </c>
      <c r="O32" s="568">
        <v>0</v>
      </c>
      <c r="P32" s="568">
        <v>0</v>
      </c>
      <c r="Q32" s="773">
        <v>0</v>
      </c>
      <c r="R32" s="653">
        <v>2014</v>
      </c>
      <c r="S32" s="654">
        <v>2026</v>
      </c>
    </row>
    <row r="33" spans="2:19" ht="12" customHeight="1" x14ac:dyDescent="0.2">
      <c r="B33" s="779"/>
      <c r="C33" s="779"/>
      <c r="E33" s="149" t="s">
        <v>186</v>
      </c>
      <c r="F33" s="649">
        <v>1000</v>
      </c>
      <c r="G33" s="568">
        <v>0</v>
      </c>
      <c r="H33" s="568">
        <v>0</v>
      </c>
      <c r="I33" s="770">
        <v>0</v>
      </c>
      <c r="J33" s="649">
        <v>1000</v>
      </c>
      <c r="K33" s="568">
        <v>0</v>
      </c>
      <c r="L33" s="568">
        <v>0</v>
      </c>
      <c r="M33" s="773">
        <v>0</v>
      </c>
      <c r="N33" s="652">
        <v>1000</v>
      </c>
      <c r="O33" s="568">
        <v>0</v>
      </c>
      <c r="P33" s="568">
        <v>0</v>
      </c>
      <c r="Q33" s="773">
        <v>0</v>
      </c>
      <c r="R33" s="653">
        <v>2014</v>
      </c>
      <c r="S33" s="654">
        <v>2050</v>
      </c>
    </row>
    <row r="34" spans="2:19" ht="12" customHeight="1" x14ac:dyDescent="0.2">
      <c r="B34" s="779"/>
      <c r="C34" s="779"/>
      <c r="E34" s="149" t="s">
        <v>187</v>
      </c>
      <c r="F34" s="649">
        <v>100</v>
      </c>
      <c r="G34" s="568">
        <v>0</v>
      </c>
      <c r="H34" s="568">
        <v>0</v>
      </c>
      <c r="I34" s="770">
        <v>0</v>
      </c>
      <c r="J34" s="649">
        <v>100</v>
      </c>
      <c r="K34" s="568">
        <v>0</v>
      </c>
      <c r="L34" s="568">
        <v>0</v>
      </c>
      <c r="M34" s="773">
        <v>0</v>
      </c>
      <c r="N34" s="652">
        <v>100</v>
      </c>
      <c r="O34" s="568">
        <v>0</v>
      </c>
      <c r="P34" s="568">
        <v>0</v>
      </c>
      <c r="Q34" s="773">
        <v>0</v>
      </c>
      <c r="R34" s="653">
        <v>2014</v>
      </c>
      <c r="S34" s="654">
        <v>2050</v>
      </c>
    </row>
    <row r="35" spans="2:19" ht="12" customHeight="1" x14ac:dyDescent="0.2">
      <c r="B35" s="779"/>
      <c r="C35" s="779"/>
      <c r="E35" s="149" t="s">
        <v>188</v>
      </c>
      <c r="F35" s="649">
        <v>0</v>
      </c>
      <c r="G35" s="568">
        <v>0</v>
      </c>
      <c r="H35" s="568">
        <v>0</v>
      </c>
      <c r="I35" s="650">
        <v>0</v>
      </c>
      <c r="J35" s="649">
        <v>0</v>
      </c>
      <c r="K35" s="568">
        <v>0</v>
      </c>
      <c r="L35" s="568">
        <v>0</v>
      </c>
      <c r="M35" s="651">
        <v>0</v>
      </c>
      <c r="N35" s="652">
        <v>0</v>
      </c>
      <c r="O35" s="568">
        <v>0</v>
      </c>
      <c r="P35" s="568">
        <v>0</v>
      </c>
      <c r="Q35" s="651">
        <v>0</v>
      </c>
      <c r="R35" s="653">
        <v>2014</v>
      </c>
      <c r="S35" s="654">
        <v>2014</v>
      </c>
    </row>
    <row r="36" spans="2:19" ht="12" customHeight="1" x14ac:dyDescent="0.2">
      <c r="B36" s="779"/>
      <c r="C36" s="779"/>
      <c r="E36" s="149" t="s">
        <v>189</v>
      </c>
      <c r="F36" s="649">
        <v>50</v>
      </c>
      <c r="G36" s="568">
        <v>0</v>
      </c>
      <c r="H36" s="568">
        <v>0</v>
      </c>
      <c r="I36" s="770">
        <v>0</v>
      </c>
      <c r="J36" s="649">
        <v>50</v>
      </c>
      <c r="K36" s="568">
        <v>0</v>
      </c>
      <c r="L36" s="568">
        <v>0</v>
      </c>
      <c r="M36" s="773">
        <v>0</v>
      </c>
      <c r="N36" s="652">
        <v>50</v>
      </c>
      <c r="O36" s="568">
        <v>0</v>
      </c>
      <c r="P36" s="568">
        <v>0</v>
      </c>
      <c r="Q36" s="773">
        <v>0</v>
      </c>
      <c r="R36" s="653">
        <v>2014</v>
      </c>
      <c r="S36" s="654">
        <v>2050</v>
      </c>
    </row>
    <row r="37" spans="2:19" ht="12" customHeight="1" x14ac:dyDescent="0.2">
      <c r="B37" s="779"/>
      <c r="C37" s="779"/>
      <c r="E37" s="149" t="s">
        <v>190</v>
      </c>
      <c r="F37" s="649">
        <v>1000</v>
      </c>
      <c r="G37" s="568">
        <v>0</v>
      </c>
      <c r="H37" s="568">
        <v>0</v>
      </c>
      <c r="I37" s="770">
        <v>0</v>
      </c>
      <c r="J37" s="649">
        <v>1000</v>
      </c>
      <c r="K37" s="568">
        <v>0</v>
      </c>
      <c r="L37" s="568">
        <v>0</v>
      </c>
      <c r="M37" s="773">
        <v>0</v>
      </c>
      <c r="N37" s="652">
        <v>1000</v>
      </c>
      <c r="O37" s="568">
        <v>0</v>
      </c>
      <c r="P37" s="568">
        <v>0</v>
      </c>
      <c r="Q37" s="773">
        <v>0</v>
      </c>
      <c r="R37" s="653">
        <v>2014</v>
      </c>
      <c r="S37" s="654">
        <v>2050</v>
      </c>
    </row>
    <row r="38" spans="2:19" ht="12" customHeight="1" x14ac:dyDescent="0.2">
      <c r="B38" s="779"/>
      <c r="C38" s="779"/>
      <c r="E38" s="149" t="s">
        <v>191</v>
      </c>
      <c r="F38" s="649">
        <v>100</v>
      </c>
      <c r="G38" s="568">
        <v>0</v>
      </c>
      <c r="H38" s="568">
        <v>0</v>
      </c>
      <c r="I38" s="770">
        <v>0</v>
      </c>
      <c r="J38" s="649">
        <v>100</v>
      </c>
      <c r="K38" s="568">
        <v>0</v>
      </c>
      <c r="L38" s="568">
        <v>0</v>
      </c>
      <c r="M38" s="773">
        <v>0</v>
      </c>
      <c r="N38" s="652">
        <v>100</v>
      </c>
      <c r="O38" s="568">
        <v>0</v>
      </c>
      <c r="P38" s="568">
        <v>0</v>
      </c>
      <c r="Q38" s="773">
        <v>0</v>
      </c>
      <c r="R38" s="653">
        <v>2014</v>
      </c>
      <c r="S38" s="654">
        <v>2050</v>
      </c>
    </row>
    <row r="39" spans="2:19" ht="12" customHeight="1" x14ac:dyDescent="0.2">
      <c r="B39" s="779"/>
      <c r="C39" s="779"/>
      <c r="E39" s="149" t="s">
        <v>192</v>
      </c>
      <c r="F39" s="649">
        <v>25</v>
      </c>
      <c r="G39" s="568">
        <v>0</v>
      </c>
      <c r="H39" s="568">
        <v>0</v>
      </c>
      <c r="I39" s="770">
        <v>0</v>
      </c>
      <c r="J39" s="649">
        <v>25</v>
      </c>
      <c r="K39" s="568">
        <v>0</v>
      </c>
      <c r="L39" s="568">
        <v>0</v>
      </c>
      <c r="M39" s="773">
        <v>0</v>
      </c>
      <c r="N39" s="652">
        <v>25</v>
      </c>
      <c r="O39" s="568">
        <v>0</v>
      </c>
      <c r="P39" s="568">
        <v>0</v>
      </c>
      <c r="Q39" s="773">
        <v>0</v>
      </c>
      <c r="R39" s="653">
        <v>2014</v>
      </c>
      <c r="S39" s="654">
        <v>2028</v>
      </c>
    </row>
    <row r="40" spans="2:19" x14ac:dyDescent="0.2">
      <c r="B40" s="779"/>
      <c r="C40" s="779"/>
      <c r="E40" s="149" t="s">
        <v>193</v>
      </c>
      <c r="F40" s="649">
        <v>1000</v>
      </c>
      <c r="G40" s="568">
        <v>0</v>
      </c>
      <c r="H40" s="568">
        <v>0</v>
      </c>
      <c r="I40" s="770">
        <v>0</v>
      </c>
      <c r="J40" s="649">
        <v>1000</v>
      </c>
      <c r="K40" s="568">
        <v>0</v>
      </c>
      <c r="L40" s="568">
        <v>0</v>
      </c>
      <c r="M40" s="773">
        <v>0</v>
      </c>
      <c r="N40" s="652">
        <v>1000</v>
      </c>
      <c r="O40" s="568">
        <v>0</v>
      </c>
      <c r="P40" s="568">
        <v>0</v>
      </c>
      <c r="Q40" s="773">
        <v>0</v>
      </c>
      <c r="R40" s="653">
        <v>2014</v>
      </c>
      <c r="S40" s="654">
        <v>2024</v>
      </c>
    </row>
    <row r="41" spans="2:19" x14ac:dyDescent="0.2">
      <c r="B41" s="779"/>
      <c r="C41" s="779"/>
      <c r="E41" s="149" t="s">
        <v>194</v>
      </c>
      <c r="F41" s="649" t="s">
        <v>231</v>
      </c>
      <c r="G41" s="568">
        <v>0</v>
      </c>
      <c r="H41" s="568">
        <v>0</v>
      </c>
      <c r="I41" s="770">
        <v>0</v>
      </c>
      <c r="J41" s="649" t="s">
        <v>231</v>
      </c>
      <c r="K41" s="568">
        <v>0</v>
      </c>
      <c r="L41" s="568">
        <v>0</v>
      </c>
      <c r="M41" s="773">
        <v>0</v>
      </c>
      <c r="N41" s="652" t="s">
        <v>231</v>
      </c>
      <c r="O41" s="568">
        <v>0</v>
      </c>
      <c r="P41" s="568">
        <v>0</v>
      </c>
      <c r="Q41" s="773">
        <v>0</v>
      </c>
      <c r="R41" s="653">
        <v>2014</v>
      </c>
      <c r="S41" s="654">
        <v>2050</v>
      </c>
    </row>
    <row r="42" spans="2:19" x14ac:dyDescent="0.2">
      <c r="B42" s="779"/>
      <c r="C42" s="779"/>
      <c r="E42" s="149" t="s">
        <v>195</v>
      </c>
      <c r="F42" s="649">
        <v>80000</v>
      </c>
      <c r="G42" s="568">
        <v>0</v>
      </c>
      <c r="H42" s="568">
        <v>0</v>
      </c>
      <c r="I42" s="770">
        <v>0</v>
      </c>
      <c r="J42" s="649">
        <v>80000</v>
      </c>
      <c r="K42" s="568">
        <v>0</v>
      </c>
      <c r="L42" s="568">
        <v>0</v>
      </c>
      <c r="M42" s="773">
        <v>0</v>
      </c>
      <c r="N42" s="652">
        <v>80000</v>
      </c>
      <c r="O42" s="568">
        <v>0</v>
      </c>
      <c r="P42" s="568">
        <v>0</v>
      </c>
      <c r="Q42" s="773">
        <v>0</v>
      </c>
      <c r="R42" s="653">
        <v>2014</v>
      </c>
      <c r="S42" s="654">
        <v>2050</v>
      </c>
    </row>
    <row r="43" spans="2:19" x14ac:dyDescent="0.2">
      <c r="B43" s="779"/>
      <c r="C43" s="779"/>
      <c r="E43" s="149" t="s">
        <v>196</v>
      </c>
      <c r="F43" s="649">
        <v>1000</v>
      </c>
      <c r="G43" s="568">
        <v>0</v>
      </c>
      <c r="H43" s="568">
        <v>0</v>
      </c>
      <c r="I43" s="770">
        <v>0</v>
      </c>
      <c r="J43" s="649">
        <v>1000</v>
      </c>
      <c r="K43" s="568">
        <v>0</v>
      </c>
      <c r="L43" s="568">
        <v>0</v>
      </c>
      <c r="M43" s="773">
        <v>0</v>
      </c>
      <c r="N43" s="652">
        <v>1000</v>
      </c>
      <c r="O43" s="568">
        <v>0</v>
      </c>
      <c r="P43" s="568">
        <v>0</v>
      </c>
      <c r="Q43" s="773">
        <v>0</v>
      </c>
      <c r="R43" s="653">
        <v>2014</v>
      </c>
      <c r="S43" s="654">
        <v>2022</v>
      </c>
    </row>
    <row r="44" spans="2:19" x14ac:dyDescent="0.2">
      <c r="B44" s="779"/>
      <c r="C44" s="779"/>
      <c r="E44" s="149" t="s">
        <v>197</v>
      </c>
      <c r="F44" s="649">
        <v>25</v>
      </c>
      <c r="G44" s="568">
        <v>0</v>
      </c>
      <c r="H44" s="568">
        <v>0</v>
      </c>
      <c r="I44" s="770">
        <v>0</v>
      </c>
      <c r="J44" s="649">
        <v>2000</v>
      </c>
      <c r="K44" s="568">
        <v>0</v>
      </c>
      <c r="L44" s="568">
        <v>0</v>
      </c>
      <c r="M44" s="773">
        <v>0</v>
      </c>
      <c r="N44" s="652">
        <v>2000</v>
      </c>
      <c r="O44" s="568">
        <v>0</v>
      </c>
      <c r="P44" s="568">
        <v>0</v>
      </c>
      <c r="Q44" s="773">
        <v>0</v>
      </c>
      <c r="R44" s="653">
        <v>2014</v>
      </c>
      <c r="S44" s="654">
        <v>2022</v>
      </c>
    </row>
    <row r="45" spans="2:19" x14ac:dyDescent="0.2">
      <c r="B45" s="779"/>
      <c r="C45" s="779"/>
      <c r="E45" s="149" t="s">
        <v>198</v>
      </c>
      <c r="F45" s="649" t="s">
        <v>231</v>
      </c>
      <c r="G45" s="568">
        <v>0</v>
      </c>
      <c r="H45" s="568">
        <v>0</v>
      </c>
      <c r="I45" s="770">
        <v>0</v>
      </c>
      <c r="J45" s="649" t="s">
        <v>231</v>
      </c>
      <c r="K45" s="568">
        <v>0</v>
      </c>
      <c r="L45" s="568">
        <v>0</v>
      </c>
      <c r="M45" s="773">
        <v>0</v>
      </c>
      <c r="N45" s="652" t="s">
        <v>231</v>
      </c>
      <c r="O45" s="568">
        <v>0</v>
      </c>
      <c r="P45" s="568">
        <v>0</v>
      </c>
      <c r="Q45" s="773">
        <v>0</v>
      </c>
      <c r="R45" s="653">
        <v>2014</v>
      </c>
      <c r="S45" s="654">
        <v>2050</v>
      </c>
    </row>
    <row r="46" spans="2:19" x14ac:dyDescent="0.2">
      <c r="B46" s="779"/>
      <c r="C46" s="779"/>
      <c r="E46" s="149" t="s">
        <v>199</v>
      </c>
      <c r="F46" s="649">
        <v>17</v>
      </c>
      <c r="G46" s="568">
        <v>0</v>
      </c>
      <c r="H46" s="568">
        <v>0</v>
      </c>
      <c r="I46" s="770">
        <v>0</v>
      </c>
      <c r="J46" s="649">
        <v>17</v>
      </c>
      <c r="K46" s="568">
        <v>0</v>
      </c>
      <c r="L46" s="568">
        <v>0</v>
      </c>
      <c r="M46" s="773">
        <v>0</v>
      </c>
      <c r="N46" s="652">
        <v>17</v>
      </c>
      <c r="O46" s="568">
        <v>0</v>
      </c>
      <c r="P46" s="568">
        <v>0</v>
      </c>
      <c r="Q46" s="773">
        <v>0</v>
      </c>
      <c r="R46" s="653">
        <v>2014</v>
      </c>
      <c r="S46" s="654">
        <v>2050</v>
      </c>
    </row>
    <row r="47" spans="2:19" x14ac:dyDescent="0.2">
      <c r="B47" s="779"/>
      <c r="C47" s="779"/>
      <c r="E47" s="149" t="s">
        <v>200</v>
      </c>
      <c r="F47" s="649">
        <v>25</v>
      </c>
      <c r="G47" s="568">
        <v>0</v>
      </c>
      <c r="H47" s="568">
        <v>0</v>
      </c>
      <c r="I47" s="770">
        <v>0</v>
      </c>
      <c r="J47" s="649">
        <v>2000</v>
      </c>
      <c r="K47" s="568">
        <v>0</v>
      </c>
      <c r="L47" s="568">
        <v>0</v>
      </c>
      <c r="M47" s="773">
        <v>0</v>
      </c>
      <c r="N47" s="652">
        <v>2000</v>
      </c>
      <c r="O47" s="568">
        <v>0</v>
      </c>
      <c r="P47" s="568">
        <v>0</v>
      </c>
      <c r="Q47" s="773">
        <v>0</v>
      </c>
      <c r="R47" s="653">
        <v>2014</v>
      </c>
      <c r="S47" s="654">
        <v>2050</v>
      </c>
    </row>
    <row r="48" spans="2:19" x14ac:dyDescent="0.2">
      <c r="B48" s="779"/>
      <c r="C48" s="779"/>
      <c r="E48" s="149" t="s">
        <v>201</v>
      </c>
      <c r="F48" s="649">
        <v>50</v>
      </c>
      <c r="G48" s="568">
        <v>0</v>
      </c>
      <c r="H48" s="568">
        <v>0</v>
      </c>
      <c r="I48" s="770">
        <v>0</v>
      </c>
      <c r="J48" s="649">
        <v>3000</v>
      </c>
      <c r="K48" s="568">
        <v>0</v>
      </c>
      <c r="L48" s="568">
        <v>0</v>
      </c>
      <c r="M48" s="773">
        <v>0</v>
      </c>
      <c r="N48" s="652">
        <v>3000</v>
      </c>
      <c r="O48" s="568">
        <v>0</v>
      </c>
      <c r="P48" s="568">
        <v>0</v>
      </c>
      <c r="Q48" s="773">
        <v>0</v>
      </c>
      <c r="R48" s="653">
        <v>2014</v>
      </c>
      <c r="S48" s="654">
        <v>2050</v>
      </c>
    </row>
    <row r="49" spans="2:19" x14ac:dyDescent="0.2">
      <c r="B49" s="779"/>
      <c r="C49" s="779"/>
      <c r="E49" s="149" t="s">
        <v>202</v>
      </c>
      <c r="F49" s="649">
        <v>5000</v>
      </c>
      <c r="G49" s="568">
        <v>0</v>
      </c>
      <c r="H49" s="568">
        <v>0</v>
      </c>
      <c r="I49" s="770">
        <v>0</v>
      </c>
      <c r="J49" s="649">
        <v>5000</v>
      </c>
      <c r="K49" s="568">
        <v>0</v>
      </c>
      <c r="L49" s="568">
        <v>0</v>
      </c>
      <c r="M49" s="773">
        <v>0</v>
      </c>
      <c r="N49" s="652">
        <v>5000</v>
      </c>
      <c r="O49" s="568">
        <v>0</v>
      </c>
      <c r="P49" s="568">
        <v>0</v>
      </c>
      <c r="Q49" s="773">
        <v>0</v>
      </c>
      <c r="R49" s="653">
        <v>2014</v>
      </c>
      <c r="S49" s="654">
        <v>2050</v>
      </c>
    </row>
    <row r="50" spans="2:19" x14ac:dyDescent="0.2">
      <c r="B50" s="779"/>
      <c r="C50" s="779"/>
      <c r="E50" s="149" t="s">
        <v>203</v>
      </c>
      <c r="F50" s="649">
        <v>20</v>
      </c>
      <c r="G50" s="568">
        <v>0</v>
      </c>
      <c r="H50" s="568">
        <v>0</v>
      </c>
      <c r="I50" s="770">
        <v>0</v>
      </c>
      <c r="J50" s="649">
        <v>100</v>
      </c>
      <c r="K50" s="568">
        <v>0</v>
      </c>
      <c r="L50" s="568">
        <v>0</v>
      </c>
      <c r="M50" s="773">
        <v>0</v>
      </c>
      <c r="N50" s="652">
        <v>100</v>
      </c>
      <c r="O50" s="568">
        <v>0</v>
      </c>
      <c r="P50" s="568">
        <v>0</v>
      </c>
      <c r="Q50" s="773">
        <v>0</v>
      </c>
      <c r="R50" s="653">
        <v>2014</v>
      </c>
      <c r="S50" s="654">
        <v>2018</v>
      </c>
    </row>
    <row r="51" spans="2:19" x14ac:dyDescent="0.2">
      <c r="B51" s="779"/>
      <c r="C51" s="779"/>
      <c r="E51" s="149" t="s">
        <v>204</v>
      </c>
      <c r="F51" s="649">
        <v>0</v>
      </c>
      <c r="G51" s="568">
        <v>0</v>
      </c>
      <c r="H51" s="568">
        <v>0</v>
      </c>
      <c r="I51" s="650">
        <v>0</v>
      </c>
      <c r="J51" s="649">
        <v>0</v>
      </c>
      <c r="K51" s="568">
        <v>0</v>
      </c>
      <c r="L51" s="568">
        <v>0</v>
      </c>
      <c r="M51" s="651">
        <v>0</v>
      </c>
      <c r="N51" s="652">
        <v>0</v>
      </c>
      <c r="O51" s="568">
        <v>0</v>
      </c>
      <c r="P51" s="568">
        <v>0</v>
      </c>
      <c r="Q51" s="651">
        <v>0</v>
      </c>
      <c r="R51" s="653">
        <v>2014</v>
      </c>
      <c r="S51" s="654">
        <v>2014</v>
      </c>
    </row>
    <row r="52" spans="2:19" x14ac:dyDescent="0.2">
      <c r="B52" s="779"/>
      <c r="C52" s="779"/>
      <c r="E52" s="149" t="s">
        <v>205</v>
      </c>
      <c r="F52" s="649">
        <v>0</v>
      </c>
      <c r="G52" s="568">
        <v>0</v>
      </c>
      <c r="H52" s="568">
        <v>0</v>
      </c>
      <c r="I52" s="650">
        <v>0</v>
      </c>
      <c r="J52" s="649">
        <v>0</v>
      </c>
      <c r="K52" s="568">
        <v>0</v>
      </c>
      <c r="L52" s="568">
        <v>0</v>
      </c>
      <c r="M52" s="651">
        <v>0</v>
      </c>
      <c r="N52" s="652">
        <v>0</v>
      </c>
      <c r="O52" s="568">
        <v>0</v>
      </c>
      <c r="P52" s="568">
        <v>0</v>
      </c>
      <c r="Q52" s="651">
        <v>0</v>
      </c>
      <c r="R52" s="653">
        <v>2014</v>
      </c>
      <c r="S52" s="654">
        <v>2014</v>
      </c>
    </row>
    <row r="53" spans="2:19" x14ac:dyDescent="0.2">
      <c r="E53" s="149" t="s">
        <v>206</v>
      </c>
      <c r="F53" s="649">
        <v>0</v>
      </c>
      <c r="G53" s="568">
        <v>0</v>
      </c>
      <c r="H53" s="568">
        <v>0</v>
      </c>
      <c r="I53" s="650">
        <v>0</v>
      </c>
      <c r="J53" s="649">
        <v>0</v>
      </c>
      <c r="K53" s="568">
        <v>0</v>
      </c>
      <c r="L53" s="568">
        <v>0</v>
      </c>
      <c r="M53" s="651">
        <v>0</v>
      </c>
      <c r="N53" s="652">
        <v>0</v>
      </c>
      <c r="O53" s="568">
        <v>0</v>
      </c>
      <c r="P53" s="568">
        <v>0</v>
      </c>
      <c r="Q53" s="651">
        <v>0</v>
      </c>
      <c r="R53" s="653">
        <v>2014</v>
      </c>
      <c r="S53" s="654">
        <v>2014</v>
      </c>
    </row>
    <row r="54" spans="2:19" x14ac:dyDescent="0.2">
      <c r="B54" s="780" t="s">
        <v>396</v>
      </c>
      <c r="C54" s="780"/>
      <c r="E54" s="149" t="s">
        <v>207</v>
      </c>
      <c r="F54" s="649">
        <v>25</v>
      </c>
      <c r="G54" s="568">
        <v>0</v>
      </c>
      <c r="H54" s="568">
        <v>0</v>
      </c>
      <c r="I54" s="770">
        <v>0</v>
      </c>
      <c r="J54" s="649">
        <v>2000</v>
      </c>
      <c r="K54" s="568">
        <v>0</v>
      </c>
      <c r="L54" s="568">
        <v>0</v>
      </c>
      <c r="M54" s="773">
        <v>0</v>
      </c>
      <c r="N54" s="652">
        <v>2000</v>
      </c>
      <c r="O54" s="568">
        <v>0</v>
      </c>
      <c r="P54" s="568">
        <v>0</v>
      </c>
      <c r="Q54" s="773">
        <v>0</v>
      </c>
      <c r="R54" s="653">
        <v>2014</v>
      </c>
      <c r="S54" s="654">
        <v>2050</v>
      </c>
    </row>
    <row r="55" spans="2:19" x14ac:dyDescent="0.2">
      <c r="B55" s="780"/>
      <c r="C55" s="780"/>
      <c r="E55" s="149" t="s">
        <v>208</v>
      </c>
      <c r="F55" s="649">
        <v>20</v>
      </c>
      <c r="G55" s="568">
        <v>0</v>
      </c>
      <c r="H55" s="568">
        <v>0</v>
      </c>
      <c r="I55" s="770">
        <v>0</v>
      </c>
      <c r="J55" s="649">
        <v>500</v>
      </c>
      <c r="K55" s="568">
        <v>0</v>
      </c>
      <c r="L55" s="568">
        <v>0</v>
      </c>
      <c r="M55" s="773">
        <v>0</v>
      </c>
      <c r="N55" s="652">
        <v>500</v>
      </c>
      <c r="O55" s="568">
        <v>0</v>
      </c>
      <c r="P55" s="568">
        <v>0</v>
      </c>
      <c r="Q55" s="773">
        <v>0</v>
      </c>
      <c r="R55" s="653">
        <v>2014</v>
      </c>
      <c r="S55" s="654">
        <v>2028</v>
      </c>
    </row>
    <row r="56" spans="2:19" x14ac:dyDescent="0.2">
      <c r="B56" s="780"/>
      <c r="C56" s="780"/>
      <c r="E56" s="149" t="s">
        <v>209</v>
      </c>
      <c r="F56" s="649">
        <v>500</v>
      </c>
      <c r="G56" s="568">
        <v>0</v>
      </c>
      <c r="H56" s="568">
        <v>0</v>
      </c>
      <c r="I56" s="770">
        <v>0</v>
      </c>
      <c r="J56" s="649">
        <v>500</v>
      </c>
      <c r="K56" s="568">
        <v>0</v>
      </c>
      <c r="L56" s="568">
        <v>0</v>
      </c>
      <c r="M56" s="773">
        <v>0</v>
      </c>
      <c r="N56" s="652">
        <v>500</v>
      </c>
      <c r="O56" s="568">
        <v>0</v>
      </c>
      <c r="P56" s="568">
        <v>0</v>
      </c>
      <c r="Q56" s="773">
        <v>0</v>
      </c>
      <c r="R56" s="653">
        <v>2014</v>
      </c>
      <c r="S56" s="654">
        <v>2026</v>
      </c>
    </row>
    <row r="57" spans="2:19" x14ac:dyDescent="0.2">
      <c r="E57" s="149" t="s">
        <v>210</v>
      </c>
      <c r="F57" s="649">
        <v>100</v>
      </c>
      <c r="G57" s="568">
        <v>0</v>
      </c>
      <c r="H57" s="568">
        <v>0</v>
      </c>
      <c r="I57" s="770">
        <v>0</v>
      </c>
      <c r="J57" s="649">
        <v>100</v>
      </c>
      <c r="K57" s="568">
        <v>0</v>
      </c>
      <c r="L57" s="568">
        <v>0</v>
      </c>
      <c r="M57" s="773">
        <v>0</v>
      </c>
      <c r="N57" s="652">
        <v>100</v>
      </c>
      <c r="O57" s="568">
        <v>0</v>
      </c>
      <c r="P57" s="568">
        <v>0</v>
      </c>
      <c r="Q57" s="773">
        <v>0</v>
      </c>
      <c r="R57" s="653">
        <v>2014</v>
      </c>
      <c r="S57" s="654">
        <v>2018</v>
      </c>
    </row>
    <row r="58" spans="2:19" x14ac:dyDescent="0.2">
      <c r="B58" s="775" t="s">
        <v>232</v>
      </c>
      <c r="C58" s="775"/>
      <c r="E58" s="149" t="s">
        <v>211</v>
      </c>
      <c r="F58" s="649">
        <v>20</v>
      </c>
      <c r="G58" s="568">
        <v>0</v>
      </c>
      <c r="H58" s="568">
        <v>0</v>
      </c>
      <c r="I58" s="770">
        <v>0</v>
      </c>
      <c r="J58" s="649">
        <v>20</v>
      </c>
      <c r="K58" s="568">
        <v>0</v>
      </c>
      <c r="L58" s="568">
        <v>0</v>
      </c>
      <c r="M58" s="773">
        <v>0</v>
      </c>
      <c r="N58" s="652">
        <v>20</v>
      </c>
      <c r="O58" s="568">
        <v>0</v>
      </c>
      <c r="P58" s="568">
        <v>0</v>
      </c>
      <c r="Q58" s="773">
        <v>0</v>
      </c>
      <c r="R58" s="653">
        <v>2014</v>
      </c>
      <c r="S58" s="654">
        <v>2050</v>
      </c>
    </row>
    <row r="59" spans="2:19" x14ac:dyDescent="0.2">
      <c r="B59" s="775"/>
      <c r="C59" s="775"/>
      <c r="E59" s="149" t="s">
        <v>212</v>
      </c>
      <c r="F59" s="649">
        <v>25</v>
      </c>
      <c r="G59" s="568">
        <v>0</v>
      </c>
      <c r="H59" s="568">
        <v>0</v>
      </c>
      <c r="I59" s="770">
        <v>0</v>
      </c>
      <c r="J59" s="649">
        <v>500</v>
      </c>
      <c r="K59" s="568">
        <v>0</v>
      </c>
      <c r="L59" s="568">
        <v>0</v>
      </c>
      <c r="M59" s="773">
        <v>0</v>
      </c>
      <c r="N59" s="652">
        <v>2000</v>
      </c>
      <c r="O59" s="568">
        <v>0</v>
      </c>
      <c r="P59" s="568">
        <v>0</v>
      </c>
      <c r="Q59" s="773">
        <v>0</v>
      </c>
      <c r="R59" s="653">
        <v>2014</v>
      </c>
      <c r="S59" s="654">
        <v>2050</v>
      </c>
    </row>
    <row r="60" spans="2:19" ht="13.5" thickBot="1" x14ac:dyDescent="0.25">
      <c r="B60" s="775"/>
      <c r="C60" s="775"/>
      <c r="E60" s="150" t="s">
        <v>213</v>
      </c>
      <c r="F60" s="657">
        <v>25</v>
      </c>
      <c r="G60" s="569">
        <v>0</v>
      </c>
      <c r="H60" s="569">
        <v>0</v>
      </c>
      <c r="I60" s="771">
        <v>0</v>
      </c>
      <c r="J60" s="657">
        <v>25</v>
      </c>
      <c r="K60" s="569">
        <v>0</v>
      </c>
      <c r="L60" s="569">
        <v>0</v>
      </c>
      <c r="M60" s="774">
        <v>0</v>
      </c>
      <c r="N60" s="658">
        <v>25</v>
      </c>
      <c r="O60" s="569">
        <v>0</v>
      </c>
      <c r="P60" s="569">
        <v>0</v>
      </c>
      <c r="Q60" s="774">
        <v>0</v>
      </c>
      <c r="R60" s="659">
        <v>2014</v>
      </c>
      <c r="S60" s="660">
        <v>2050</v>
      </c>
    </row>
    <row r="61" spans="2:19" x14ac:dyDescent="0.2">
      <c r="B61" s="775"/>
      <c r="C61" s="775"/>
      <c r="M61" s="141"/>
    </row>
    <row r="126" spans="2:3" x14ac:dyDescent="0.2">
      <c r="B126" s="151" t="s">
        <v>2</v>
      </c>
      <c r="C126" s="629" t="s">
        <v>395</v>
      </c>
    </row>
    <row r="127" spans="2:3" x14ac:dyDescent="0.2">
      <c r="B127" s="151" t="s">
        <v>233</v>
      </c>
      <c r="C127" s="629" t="s">
        <v>394</v>
      </c>
    </row>
    <row r="128" spans="2:3" x14ac:dyDescent="0.2">
      <c r="B128" s="151" t="s">
        <v>234</v>
      </c>
    </row>
    <row r="129" spans="2:2" x14ac:dyDescent="0.2">
      <c r="B129" s="151" t="s">
        <v>235</v>
      </c>
    </row>
    <row r="130" spans="2:2" x14ac:dyDescent="0.2">
      <c r="B130" s="151" t="s">
        <v>236</v>
      </c>
    </row>
    <row r="133" spans="2:2" x14ac:dyDescent="0.2">
      <c r="B133" s="152">
        <v>2014</v>
      </c>
    </row>
    <row r="134" spans="2:2" x14ac:dyDescent="0.2">
      <c r="B134" s="152">
        <v>2016</v>
      </c>
    </row>
    <row r="135" spans="2:2" x14ac:dyDescent="0.2">
      <c r="B135" s="152">
        <v>2018</v>
      </c>
    </row>
    <row r="136" spans="2:2" x14ac:dyDescent="0.2">
      <c r="B136" s="152">
        <v>2020</v>
      </c>
    </row>
    <row r="137" spans="2:2" x14ac:dyDescent="0.2">
      <c r="B137" s="152">
        <v>2022</v>
      </c>
    </row>
    <row r="138" spans="2:2" x14ac:dyDescent="0.2">
      <c r="B138" s="152">
        <v>2024</v>
      </c>
    </row>
    <row r="139" spans="2:2" x14ac:dyDescent="0.2">
      <c r="B139" s="152">
        <v>2026</v>
      </c>
    </row>
    <row r="140" spans="2:2" x14ac:dyDescent="0.2">
      <c r="B140" s="152">
        <v>2028</v>
      </c>
    </row>
    <row r="141" spans="2:2" x14ac:dyDescent="0.2">
      <c r="B141" s="152">
        <v>2030</v>
      </c>
    </row>
    <row r="142" spans="2:2" x14ac:dyDescent="0.2">
      <c r="B142" s="152">
        <v>2032</v>
      </c>
    </row>
    <row r="143" spans="2:2" x14ac:dyDescent="0.2">
      <c r="B143" s="152">
        <v>2034</v>
      </c>
    </row>
    <row r="144" spans="2:2" x14ac:dyDescent="0.2">
      <c r="B144" s="152">
        <v>2036</v>
      </c>
    </row>
    <row r="145" spans="2:2" x14ac:dyDescent="0.2">
      <c r="B145" s="152">
        <v>2038</v>
      </c>
    </row>
    <row r="146" spans="2:2" x14ac:dyDescent="0.2">
      <c r="B146" s="152">
        <v>2040</v>
      </c>
    </row>
    <row r="147" spans="2:2" x14ac:dyDescent="0.2">
      <c r="B147" s="152">
        <v>2042</v>
      </c>
    </row>
    <row r="148" spans="2:2" x14ac:dyDescent="0.2">
      <c r="B148" s="152">
        <v>2044</v>
      </c>
    </row>
    <row r="149" spans="2:2" x14ac:dyDescent="0.2">
      <c r="B149" s="152">
        <v>2046</v>
      </c>
    </row>
    <row r="150" spans="2:2" x14ac:dyDescent="0.2">
      <c r="B150" s="152">
        <v>2048</v>
      </c>
    </row>
    <row r="151" spans="2:2" x14ac:dyDescent="0.2">
      <c r="B151" s="152">
        <v>2050</v>
      </c>
    </row>
    <row r="154" spans="2:2" x14ac:dyDescent="0.2">
      <c r="B154" s="153" t="b">
        <v>1</v>
      </c>
    </row>
    <row r="155" spans="2:2" x14ac:dyDescent="0.2">
      <c r="B155" s="153" t="b">
        <v>0</v>
      </c>
    </row>
    <row r="167" spans="1:5" x14ac:dyDescent="0.2">
      <c r="A167" s="634"/>
      <c r="B167" s="634" t="s">
        <v>237</v>
      </c>
      <c r="C167" s="634" t="s">
        <v>238</v>
      </c>
      <c r="D167" s="634" t="s">
        <v>239</v>
      </c>
      <c r="E167" s="634"/>
    </row>
    <row r="168" spans="1:5" x14ac:dyDescent="0.2">
      <c r="A168" s="634" t="s">
        <v>153</v>
      </c>
      <c r="B168" s="634">
        <v>25</v>
      </c>
      <c r="C168" s="634">
        <v>25</v>
      </c>
      <c r="D168" s="634">
        <v>25</v>
      </c>
      <c r="E168" s="634">
        <v>2014</v>
      </c>
    </row>
    <row r="169" spans="1:5" x14ac:dyDescent="0.2">
      <c r="A169" s="634" t="s">
        <v>155</v>
      </c>
      <c r="B169" s="634">
        <v>0</v>
      </c>
      <c r="C169" s="634">
        <v>0</v>
      </c>
      <c r="D169" s="634">
        <v>0</v>
      </c>
      <c r="E169" s="634">
        <v>2014</v>
      </c>
    </row>
    <row r="170" spans="1:5" x14ac:dyDescent="0.2">
      <c r="A170" s="634" t="s">
        <v>157</v>
      </c>
      <c r="B170" s="634">
        <v>25</v>
      </c>
      <c r="C170" s="634">
        <v>300</v>
      </c>
      <c r="D170" s="634">
        <v>300</v>
      </c>
      <c r="E170" s="634">
        <v>2050</v>
      </c>
    </row>
    <row r="171" spans="1:5" x14ac:dyDescent="0.2">
      <c r="A171" s="634" t="s">
        <v>159</v>
      </c>
      <c r="B171" s="634" t="s">
        <v>231</v>
      </c>
      <c r="C171" s="634" t="s">
        <v>231</v>
      </c>
      <c r="D171" s="634" t="s">
        <v>231</v>
      </c>
      <c r="E171" s="634">
        <v>2050</v>
      </c>
    </row>
    <row r="172" spans="1:5" x14ac:dyDescent="0.2">
      <c r="A172" s="634" t="s">
        <v>161</v>
      </c>
      <c r="B172" s="634">
        <v>1000</v>
      </c>
      <c r="C172" s="634">
        <v>1000</v>
      </c>
      <c r="D172" s="634">
        <v>1000</v>
      </c>
      <c r="E172" s="634">
        <v>2016</v>
      </c>
    </row>
    <row r="173" spans="1:5" x14ac:dyDescent="0.2">
      <c r="A173" s="634" t="s">
        <v>163</v>
      </c>
      <c r="B173" s="634" t="s">
        <v>231</v>
      </c>
      <c r="C173" s="634" t="s">
        <v>231</v>
      </c>
      <c r="D173" s="634" t="s">
        <v>231</v>
      </c>
      <c r="E173" s="634">
        <v>2050</v>
      </c>
    </row>
    <row r="174" spans="1:5" x14ac:dyDescent="0.2">
      <c r="A174" s="634" t="s">
        <v>165</v>
      </c>
      <c r="B174" s="634">
        <v>2000</v>
      </c>
      <c r="C174" s="634">
        <v>2000</v>
      </c>
      <c r="D174" s="634">
        <v>2000</v>
      </c>
      <c r="E174" s="634">
        <v>2050</v>
      </c>
    </row>
    <row r="175" spans="1:5" x14ac:dyDescent="0.2">
      <c r="A175" s="634" t="s">
        <v>167</v>
      </c>
      <c r="B175" s="634">
        <v>100</v>
      </c>
      <c r="C175" s="634">
        <v>100</v>
      </c>
      <c r="D175" s="634">
        <v>100</v>
      </c>
      <c r="E175" s="634">
        <v>2050</v>
      </c>
    </row>
    <row r="176" spans="1:5" x14ac:dyDescent="0.2">
      <c r="A176" s="634" t="s">
        <v>169</v>
      </c>
      <c r="B176" s="634">
        <v>25</v>
      </c>
      <c r="C176" s="634">
        <v>1500</v>
      </c>
      <c r="D176" s="634">
        <v>1500</v>
      </c>
      <c r="E176" s="634">
        <v>2022</v>
      </c>
    </row>
    <row r="177" spans="1:5" x14ac:dyDescent="0.2">
      <c r="A177" s="634" t="s">
        <v>171</v>
      </c>
      <c r="B177" s="634">
        <v>2000</v>
      </c>
      <c r="C177" s="634">
        <v>2000</v>
      </c>
      <c r="D177" s="634">
        <v>2000</v>
      </c>
      <c r="E177" s="634">
        <v>2050</v>
      </c>
    </row>
    <row r="178" spans="1:5" x14ac:dyDescent="0.2">
      <c r="A178" s="634" t="s">
        <v>173</v>
      </c>
      <c r="B178" s="634">
        <v>10</v>
      </c>
      <c r="C178" s="634">
        <v>100</v>
      </c>
      <c r="D178" s="634">
        <v>100</v>
      </c>
      <c r="E178" s="634">
        <v>2016</v>
      </c>
    </row>
    <row r="179" spans="1:5" x14ac:dyDescent="0.2">
      <c r="A179" s="634" t="s">
        <v>175</v>
      </c>
      <c r="B179" s="634">
        <v>100</v>
      </c>
      <c r="C179" s="634">
        <v>100</v>
      </c>
      <c r="D179" s="634">
        <v>100</v>
      </c>
      <c r="E179" s="634">
        <v>2014</v>
      </c>
    </row>
    <row r="180" spans="1:5" x14ac:dyDescent="0.2">
      <c r="A180" s="634" t="s">
        <v>174</v>
      </c>
      <c r="B180" s="634">
        <v>500</v>
      </c>
      <c r="C180" s="634">
        <v>500</v>
      </c>
      <c r="D180" s="634">
        <v>500</v>
      </c>
      <c r="E180" s="634">
        <v>2050</v>
      </c>
    </row>
    <row r="181" spans="1:5" x14ac:dyDescent="0.2">
      <c r="A181" s="634" t="s">
        <v>176</v>
      </c>
      <c r="B181" s="634">
        <v>0</v>
      </c>
      <c r="C181" s="634">
        <v>0</v>
      </c>
      <c r="D181" s="634">
        <v>0</v>
      </c>
      <c r="E181" s="634">
        <v>2020</v>
      </c>
    </row>
    <row r="182" spans="1:5" x14ac:dyDescent="0.2">
      <c r="A182" s="634" t="s">
        <v>177</v>
      </c>
      <c r="B182" s="634" t="s">
        <v>231</v>
      </c>
      <c r="C182" s="634">
        <v>2000</v>
      </c>
      <c r="D182" s="634">
        <v>2000</v>
      </c>
      <c r="E182" s="634">
        <v>2034</v>
      </c>
    </row>
    <row r="183" spans="1:5" x14ac:dyDescent="0.2">
      <c r="A183" s="634" t="s">
        <v>178</v>
      </c>
      <c r="B183" s="634">
        <v>1000</v>
      </c>
      <c r="C183" s="634">
        <v>1000</v>
      </c>
      <c r="D183" s="634">
        <v>1000</v>
      </c>
      <c r="E183" s="634">
        <v>2030</v>
      </c>
    </row>
    <row r="184" spans="1:5" x14ac:dyDescent="0.2">
      <c r="A184" s="634" t="s">
        <v>179</v>
      </c>
      <c r="B184" s="634">
        <v>25</v>
      </c>
      <c r="C184" s="634">
        <v>200</v>
      </c>
      <c r="D184" s="634">
        <v>200</v>
      </c>
      <c r="E184" s="634">
        <v>2028</v>
      </c>
    </row>
    <row r="185" spans="1:5" x14ac:dyDescent="0.2">
      <c r="A185" s="634" t="s">
        <v>180</v>
      </c>
      <c r="B185" s="634">
        <v>30</v>
      </c>
      <c r="C185" s="634">
        <v>30</v>
      </c>
      <c r="D185" s="634">
        <v>30</v>
      </c>
      <c r="E185" s="634">
        <v>2028</v>
      </c>
    </row>
    <row r="186" spans="1:5" x14ac:dyDescent="0.2">
      <c r="A186" s="634" t="s">
        <v>181</v>
      </c>
      <c r="B186" s="634">
        <v>25</v>
      </c>
      <c r="C186" s="634">
        <v>300</v>
      </c>
      <c r="D186" s="634">
        <v>300</v>
      </c>
      <c r="E186" s="634">
        <v>2016</v>
      </c>
    </row>
    <row r="187" spans="1:5" x14ac:dyDescent="0.2">
      <c r="A187" s="634" t="s">
        <v>182</v>
      </c>
      <c r="B187" s="634">
        <v>2000</v>
      </c>
      <c r="C187" s="634">
        <v>2000</v>
      </c>
      <c r="D187" s="634">
        <v>2000</v>
      </c>
      <c r="E187" s="634">
        <v>2022</v>
      </c>
    </row>
    <row r="188" spans="1:5" x14ac:dyDescent="0.2">
      <c r="A188" s="634" t="s">
        <v>183</v>
      </c>
      <c r="B188" s="634">
        <v>2000</v>
      </c>
      <c r="C188" s="634">
        <v>2000</v>
      </c>
      <c r="D188" s="634">
        <v>2000</v>
      </c>
      <c r="E188" s="634">
        <v>2030</v>
      </c>
    </row>
    <row r="189" spans="1:5" x14ac:dyDescent="0.2">
      <c r="A189" s="634" t="s">
        <v>184</v>
      </c>
      <c r="B189" s="634">
        <v>660</v>
      </c>
      <c r="C189" s="634">
        <v>660</v>
      </c>
      <c r="D189" s="634">
        <v>660</v>
      </c>
      <c r="E189" s="634">
        <v>2050</v>
      </c>
    </row>
    <row r="190" spans="1:5" x14ac:dyDescent="0.2">
      <c r="A190" s="634" t="s">
        <v>185</v>
      </c>
      <c r="B190" s="634">
        <v>150</v>
      </c>
      <c r="C190" s="634">
        <v>150</v>
      </c>
      <c r="D190" s="634">
        <v>150</v>
      </c>
      <c r="E190" s="634">
        <v>2026</v>
      </c>
    </row>
    <row r="191" spans="1:5" x14ac:dyDescent="0.2">
      <c r="A191" s="634" t="s">
        <v>186</v>
      </c>
      <c r="B191" s="634">
        <v>1000</v>
      </c>
      <c r="C191" s="634">
        <v>1000</v>
      </c>
      <c r="D191" s="634">
        <v>1000</v>
      </c>
      <c r="E191" s="634">
        <v>2050</v>
      </c>
    </row>
    <row r="192" spans="1:5" x14ac:dyDescent="0.2">
      <c r="A192" s="634" t="s">
        <v>187</v>
      </c>
      <c r="B192" s="634">
        <v>100</v>
      </c>
      <c r="C192" s="634">
        <v>100</v>
      </c>
      <c r="D192" s="634">
        <v>100</v>
      </c>
      <c r="E192" s="634">
        <v>2050</v>
      </c>
    </row>
    <row r="193" spans="1:5" x14ac:dyDescent="0.2">
      <c r="A193" s="634" t="s">
        <v>188</v>
      </c>
      <c r="B193" s="634">
        <v>0</v>
      </c>
      <c r="C193" s="634">
        <v>0</v>
      </c>
      <c r="D193" s="634">
        <v>0</v>
      </c>
      <c r="E193" s="634">
        <v>2014</v>
      </c>
    </row>
    <row r="194" spans="1:5" x14ac:dyDescent="0.2">
      <c r="A194" s="634" t="s">
        <v>189</v>
      </c>
      <c r="B194" s="634">
        <v>50</v>
      </c>
      <c r="C194" s="634">
        <v>50</v>
      </c>
      <c r="D194" s="634">
        <v>50</v>
      </c>
      <c r="E194" s="634">
        <v>2050</v>
      </c>
    </row>
    <row r="195" spans="1:5" x14ac:dyDescent="0.2">
      <c r="A195" s="634" t="s">
        <v>190</v>
      </c>
      <c r="B195" s="634">
        <v>1000</v>
      </c>
      <c r="C195" s="634">
        <v>1000</v>
      </c>
      <c r="D195" s="634">
        <v>1000</v>
      </c>
      <c r="E195" s="634">
        <v>2050</v>
      </c>
    </row>
    <row r="196" spans="1:5" x14ac:dyDescent="0.2">
      <c r="A196" s="634" t="s">
        <v>191</v>
      </c>
      <c r="B196" s="634">
        <v>100</v>
      </c>
      <c r="C196" s="634">
        <v>100</v>
      </c>
      <c r="D196" s="634">
        <v>100</v>
      </c>
      <c r="E196" s="634">
        <v>2050</v>
      </c>
    </row>
    <row r="197" spans="1:5" x14ac:dyDescent="0.2">
      <c r="A197" s="634" t="s">
        <v>192</v>
      </c>
      <c r="B197" s="634">
        <v>25</v>
      </c>
      <c r="C197" s="634">
        <v>25</v>
      </c>
      <c r="D197" s="634">
        <v>25</v>
      </c>
      <c r="E197" s="634">
        <v>2028</v>
      </c>
    </row>
    <row r="198" spans="1:5" x14ac:dyDescent="0.2">
      <c r="A198" s="634" t="s">
        <v>193</v>
      </c>
      <c r="B198" s="634">
        <v>1000</v>
      </c>
      <c r="C198" s="634">
        <v>1000</v>
      </c>
      <c r="D198" s="634">
        <v>1000</v>
      </c>
      <c r="E198" s="634">
        <v>2024</v>
      </c>
    </row>
    <row r="199" spans="1:5" x14ac:dyDescent="0.2">
      <c r="A199" s="634" t="s">
        <v>194</v>
      </c>
      <c r="B199" s="634" t="s">
        <v>231</v>
      </c>
      <c r="C199" s="634" t="s">
        <v>231</v>
      </c>
      <c r="D199" s="634" t="s">
        <v>231</v>
      </c>
      <c r="E199" s="634">
        <v>2050</v>
      </c>
    </row>
    <row r="200" spans="1:5" x14ac:dyDescent="0.2">
      <c r="A200" s="634" t="s">
        <v>195</v>
      </c>
      <c r="B200" s="634">
        <v>80000</v>
      </c>
      <c r="C200" s="634">
        <v>80000</v>
      </c>
      <c r="D200" s="634">
        <v>80000</v>
      </c>
      <c r="E200" s="634">
        <v>2050</v>
      </c>
    </row>
    <row r="201" spans="1:5" x14ac:dyDescent="0.2">
      <c r="A201" s="634" t="s">
        <v>196</v>
      </c>
      <c r="B201" s="634">
        <v>1000</v>
      </c>
      <c r="C201" s="634">
        <v>1000</v>
      </c>
      <c r="D201" s="634">
        <v>1000</v>
      </c>
      <c r="E201" s="634">
        <v>2022</v>
      </c>
    </row>
    <row r="202" spans="1:5" x14ac:dyDescent="0.2">
      <c r="A202" s="634" t="s">
        <v>197</v>
      </c>
      <c r="B202" s="634">
        <v>25</v>
      </c>
      <c r="C202" s="634">
        <v>2000</v>
      </c>
      <c r="D202" s="634">
        <v>2000</v>
      </c>
      <c r="E202" s="634">
        <v>2022</v>
      </c>
    </row>
    <row r="203" spans="1:5" x14ac:dyDescent="0.2">
      <c r="A203" s="634" t="s">
        <v>198</v>
      </c>
      <c r="B203" s="634" t="s">
        <v>231</v>
      </c>
      <c r="C203" s="634" t="s">
        <v>231</v>
      </c>
      <c r="D203" s="634" t="s">
        <v>231</v>
      </c>
      <c r="E203" s="634">
        <v>2050</v>
      </c>
    </row>
    <row r="204" spans="1:5" x14ac:dyDescent="0.2">
      <c r="A204" s="634" t="s">
        <v>199</v>
      </c>
      <c r="B204" s="634">
        <v>17</v>
      </c>
      <c r="C204" s="634">
        <v>17</v>
      </c>
      <c r="D204" s="634">
        <v>17</v>
      </c>
      <c r="E204" s="634">
        <v>2050</v>
      </c>
    </row>
    <row r="205" spans="1:5" x14ac:dyDescent="0.2">
      <c r="A205" s="634" t="s">
        <v>200</v>
      </c>
      <c r="B205" s="634">
        <v>25</v>
      </c>
      <c r="C205" s="634">
        <v>2000</v>
      </c>
      <c r="D205" s="634">
        <v>2000</v>
      </c>
      <c r="E205" s="634">
        <v>2050</v>
      </c>
    </row>
    <row r="206" spans="1:5" x14ac:dyDescent="0.2">
      <c r="A206" s="634" t="s">
        <v>201</v>
      </c>
      <c r="B206" s="634">
        <v>50</v>
      </c>
      <c r="C206" s="634">
        <v>3000</v>
      </c>
      <c r="D206" s="634">
        <v>3000</v>
      </c>
      <c r="E206" s="634">
        <v>2050</v>
      </c>
    </row>
    <row r="207" spans="1:5" x14ac:dyDescent="0.2">
      <c r="A207" s="634" t="s">
        <v>202</v>
      </c>
      <c r="B207" s="634">
        <v>5000</v>
      </c>
      <c r="C207" s="634">
        <v>5000</v>
      </c>
      <c r="D207" s="634">
        <v>5000</v>
      </c>
      <c r="E207" s="634">
        <v>2050</v>
      </c>
    </row>
    <row r="208" spans="1:5" x14ac:dyDescent="0.2">
      <c r="A208" s="634" t="s">
        <v>203</v>
      </c>
      <c r="B208" s="634">
        <v>20</v>
      </c>
      <c r="C208" s="634">
        <v>100</v>
      </c>
      <c r="D208" s="634">
        <v>100</v>
      </c>
      <c r="E208" s="634">
        <v>2018</v>
      </c>
    </row>
    <row r="209" spans="1:5" x14ac:dyDescent="0.2">
      <c r="A209" s="634" t="s">
        <v>204</v>
      </c>
      <c r="B209" s="634">
        <v>0</v>
      </c>
      <c r="C209" s="634">
        <v>0</v>
      </c>
      <c r="D209" s="634">
        <v>0</v>
      </c>
      <c r="E209" s="634">
        <v>2014</v>
      </c>
    </row>
    <row r="210" spans="1:5" x14ac:dyDescent="0.2">
      <c r="A210" s="634" t="s">
        <v>205</v>
      </c>
      <c r="B210" s="634">
        <v>0</v>
      </c>
      <c r="C210" s="634">
        <v>0</v>
      </c>
      <c r="D210" s="634">
        <v>0</v>
      </c>
      <c r="E210" s="634">
        <v>2014</v>
      </c>
    </row>
    <row r="211" spans="1:5" x14ac:dyDescent="0.2">
      <c r="A211" s="634" t="s">
        <v>206</v>
      </c>
      <c r="B211" s="634">
        <v>0</v>
      </c>
      <c r="C211" s="634">
        <v>0</v>
      </c>
      <c r="D211" s="634">
        <v>0</v>
      </c>
      <c r="E211" s="634">
        <v>2014</v>
      </c>
    </row>
    <row r="212" spans="1:5" x14ac:dyDescent="0.2">
      <c r="A212" s="634" t="s">
        <v>207</v>
      </c>
      <c r="B212" s="634">
        <v>25</v>
      </c>
      <c r="C212" s="634">
        <v>2000</v>
      </c>
      <c r="D212" s="634">
        <v>2000</v>
      </c>
      <c r="E212" s="634">
        <v>2050</v>
      </c>
    </row>
    <row r="213" spans="1:5" x14ac:dyDescent="0.2">
      <c r="A213" s="634" t="s">
        <v>208</v>
      </c>
      <c r="B213" s="634">
        <v>20</v>
      </c>
      <c r="C213" s="634">
        <v>500</v>
      </c>
      <c r="D213" s="634">
        <v>500</v>
      </c>
      <c r="E213" s="634">
        <v>2028</v>
      </c>
    </row>
    <row r="214" spans="1:5" x14ac:dyDescent="0.2">
      <c r="A214" s="634" t="s">
        <v>209</v>
      </c>
      <c r="B214" s="634">
        <v>500</v>
      </c>
      <c r="C214" s="634">
        <v>500</v>
      </c>
      <c r="D214" s="634">
        <v>500</v>
      </c>
      <c r="E214" s="634">
        <v>2026</v>
      </c>
    </row>
    <row r="215" spans="1:5" x14ac:dyDescent="0.2">
      <c r="A215" s="634" t="s">
        <v>210</v>
      </c>
      <c r="B215" s="634">
        <v>100</v>
      </c>
      <c r="C215" s="634">
        <v>100</v>
      </c>
      <c r="D215" s="634">
        <v>100</v>
      </c>
      <c r="E215" s="634">
        <v>2018</v>
      </c>
    </row>
    <row r="216" spans="1:5" x14ac:dyDescent="0.2">
      <c r="A216" s="634" t="s">
        <v>211</v>
      </c>
      <c r="B216" s="634">
        <v>20</v>
      </c>
      <c r="C216" s="634">
        <v>20</v>
      </c>
      <c r="D216" s="634">
        <v>20</v>
      </c>
      <c r="E216" s="634">
        <v>2050</v>
      </c>
    </row>
    <row r="217" spans="1:5" x14ac:dyDescent="0.2">
      <c r="A217" s="634" t="s">
        <v>212</v>
      </c>
      <c r="B217" s="634">
        <v>25</v>
      </c>
      <c r="C217" s="634">
        <v>500</v>
      </c>
      <c r="D217" s="634">
        <v>2000</v>
      </c>
      <c r="E217" s="634">
        <v>2050</v>
      </c>
    </row>
    <row r="218" spans="1:5" x14ac:dyDescent="0.2">
      <c r="A218" s="634" t="s">
        <v>213</v>
      </c>
      <c r="B218" s="634">
        <v>25</v>
      </c>
      <c r="C218" s="634">
        <v>25</v>
      </c>
      <c r="D218" s="634">
        <v>25</v>
      </c>
      <c r="E218" s="634">
        <v>2050</v>
      </c>
    </row>
    <row r="219" spans="1:5" x14ac:dyDescent="0.2">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defaultColWidth="18.5" defaultRowHeight="15.75" x14ac:dyDescent="0.25"/>
  <cols>
    <col min="1" max="16384" width="18.5" style="566"/>
  </cols>
  <sheetData>
    <row r="3" spans="2:5" ht="35.25" x14ac:dyDescent="0.5">
      <c r="B3" s="666" t="s">
        <v>419</v>
      </c>
      <c r="C3" s="287"/>
    </row>
    <row r="10" spans="2:5" ht="36" thickBot="1" x14ac:dyDescent="0.55000000000000004">
      <c r="B10" s="667" t="s">
        <v>409</v>
      </c>
      <c r="C10" s="667"/>
      <c r="D10" s="667"/>
      <c r="E10" s="667"/>
    </row>
    <row r="11" spans="2:5" ht="26.1" customHeight="1" thickBot="1" x14ac:dyDescent="0.3">
      <c r="B11" s="668"/>
      <c r="C11" s="781" t="s">
        <v>420</v>
      </c>
      <c r="D11" s="782"/>
      <c r="E11" s="783"/>
    </row>
    <row r="12" spans="2:5" ht="24" thickBot="1" x14ac:dyDescent="0.3">
      <c r="B12" s="671" t="s">
        <v>271</v>
      </c>
      <c r="C12" s="672" t="s">
        <v>149</v>
      </c>
      <c r="D12" s="672" t="s">
        <v>217</v>
      </c>
      <c r="E12" s="673" t="s">
        <v>218</v>
      </c>
    </row>
    <row r="13" spans="2:5" ht="23.25" x14ac:dyDescent="0.25">
      <c r="B13" s="669">
        <v>2014</v>
      </c>
      <c r="C13" s="674">
        <v>0.3</v>
      </c>
      <c r="D13" s="674">
        <v>0.3</v>
      </c>
      <c r="E13" s="675">
        <v>0.3</v>
      </c>
    </row>
    <row r="14" spans="2:5" ht="23.25" x14ac:dyDescent="0.25">
      <c r="B14" s="669">
        <v>2016</v>
      </c>
      <c r="C14" s="674">
        <v>0.3</v>
      </c>
      <c r="D14" s="674">
        <v>0.3</v>
      </c>
      <c r="E14" s="675">
        <v>0.3</v>
      </c>
    </row>
    <row r="15" spans="2:5" ht="23.25" x14ac:dyDescent="0.25">
      <c r="B15" s="669">
        <v>2018</v>
      </c>
      <c r="C15" s="674">
        <v>0</v>
      </c>
      <c r="D15" s="674">
        <v>0.1</v>
      </c>
      <c r="E15" s="675">
        <v>0.1</v>
      </c>
    </row>
    <row r="16" spans="2:5" ht="23.25" x14ac:dyDescent="0.25">
      <c r="B16" s="669">
        <v>2020</v>
      </c>
      <c r="C16" s="674">
        <v>0</v>
      </c>
      <c r="D16" s="674">
        <v>0.1</v>
      </c>
      <c r="E16" s="675">
        <v>0.1</v>
      </c>
    </row>
    <row r="17" spans="2:5" ht="23.25" x14ac:dyDescent="0.25">
      <c r="B17" s="669">
        <v>2022</v>
      </c>
      <c r="C17" s="674">
        <v>0</v>
      </c>
      <c r="D17" s="674">
        <v>0.1</v>
      </c>
      <c r="E17" s="675">
        <v>0.1</v>
      </c>
    </row>
    <row r="18" spans="2:5" ht="23.25" x14ac:dyDescent="0.25">
      <c r="B18" s="669">
        <v>2024</v>
      </c>
      <c r="C18" s="674">
        <v>0</v>
      </c>
      <c r="D18" s="674">
        <v>0.1</v>
      </c>
      <c r="E18" s="675">
        <v>0.1</v>
      </c>
    </row>
    <row r="19" spans="2:5" ht="23.25" x14ac:dyDescent="0.25">
      <c r="B19" s="669">
        <v>2026</v>
      </c>
      <c r="C19" s="674">
        <v>0</v>
      </c>
      <c r="D19" s="674">
        <v>0.1</v>
      </c>
      <c r="E19" s="675">
        <v>0.1</v>
      </c>
    </row>
    <row r="20" spans="2:5" ht="23.25" x14ac:dyDescent="0.25">
      <c r="B20" s="669">
        <v>2028</v>
      </c>
      <c r="C20" s="674">
        <v>0</v>
      </c>
      <c r="D20" s="674">
        <v>0.1</v>
      </c>
      <c r="E20" s="675">
        <v>0.1</v>
      </c>
    </row>
    <row r="21" spans="2:5" ht="23.25" x14ac:dyDescent="0.25">
      <c r="B21" s="669">
        <v>2030</v>
      </c>
      <c r="C21" s="674">
        <v>0</v>
      </c>
      <c r="D21" s="674">
        <v>0.1</v>
      </c>
      <c r="E21" s="675">
        <v>0.1</v>
      </c>
    </row>
    <row r="22" spans="2:5" ht="23.25" x14ac:dyDescent="0.25">
      <c r="B22" s="669">
        <v>2032</v>
      </c>
      <c r="C22" s="674">
        <v>0</v>
      </c>
      <c r="D22" s="674">
        <v>0.1</v>
      </c>
      <c r="E22" s="675">
        <v>0.1</v>
      </c>
    </row>
    <row r="23" spans="2:5" ht="23.25" x14ac:dyDescent="0.25">
      <c r="B23" s="669">
        <v>2034</v>
      </c>
      <c r="C23" s="674">
        <v>0</v>
      </c>
      <c r="D23" s="674">
        <v>0.1</v>
      </c>
      <c r="E23" s="675">
        <v>0.1</v>
      </c>
    </row>
    <row r="24" spans="2:5" ht="23.25" x14ac:dyDescent="0.25">
      <c r="B24" s="669">
        <v>2036</v>
      </c>
      <c r="C24" s="674">
        <v>0</v>
      </c>
      <c r="D24" s="674">
        <v>0.1</v>
      </c>
      <c r="E24" s="675">
        <v>0.1</v>
      </c>
    </row>
    <row r="25" spans="2:5" ht="23.25" x14ac:dyDescent="0.25">
      <c r="B25" s="669">
        <v>2038</v>
      </c>
      <c r="C25" s="674">
        <v>0</v>
      </c>
      <c r="D25" s="674">
        <v>0.1</v>
      </c>
      <c r="E25" s="675">
        <v>0.1</v>
      </c>
    </row>
    <row r="26" spans="2:5" ht="23.25" x14ac:dyDescent="0.25">
      <c r="B26" s="669">
        <v>2040</v>
      </c>
      <c r="C26" s="674">
        <v>0</v>
      </c>
      <c r="D26" s="674">
        <v>0.1</v>
      </c>
      <c r="E26" s="675">
        <v>0.1</v>
      </c>
    </row>
    <row r="27" spans="2:5" ht="23.25" x14ac:dyDescent="0.25">
      <c r="B27" s="669">
        <v>2042</v>
      </c>
      <c r="C27" s="674">
        <v>0</v>
      </c>
      <c r="D27" s="674">
        <v>0.1</v>
      </c>
      <c r="E27" s="675">
        <v>0.1</v>
      </c>
    </row>
    <row r="28" spans="2:5" ht="23.25" x14ac:dyDescent="0.25">
      <c r="B28" s="669">
        <v>2044</v>
      </c>
      <c r="C28" s="674">
        <v>0</v>
      </c>
      <c r="D28" s="674">
        <v>0.1</v>
      </c>
      <c r="E28" s="675">
        <v>0.1</v>
      </c>
    </row>
    <row r="29" spans="2:5" ht="23.25" x14ac:dyDescent="0.25">
      <c r="B29" s="669">
        <v>2046</v>
      </c>
      <c r="C29" s="674">
        <v>0</v>
      </c>
      <c r="D29" s="674">
        <v>0.1</v>
      </c>
      <c r="E29" s="675">
        <v>0.1</v>
      </c>
    </row>
    <row r="30" spans="2:5" ht="23.25" x14ac:dyDescent="0.25">
      <c r="B30" s="669">
        <v>2048</v>
      </c>
      <c r="C30" s="674">
        <v>0</v>
      </c>
      <c r="D30" s="674">
        <v>0.1</v>
      </c>
      <c r="E30" s="675">
        <v>0.1</v>
      </c>
    </row>
    <row r="31" spans="2:5" ht="24" thickBot="1" x14ac:dyDescent="0.3">
      <c r="B31" s="670">
        <v>2050</v>
      </c>
      <c r="C31" s="676">
        <v>0</v>
      </c>
      <c r="D31" s="676">
        <v>0.1</v>
      </c>
      <c r="E31" s="67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N4" sqref="N4:P4"/>
    </sheetView>
  </sheetViews>
  <sheetFormatPr defaultColWidth="8.875" defaultRowHeight="12.75" x14ac:dyDescent="0.2"/>
  <cols>
    <col min="1" max="2" width="8.875" style="156"/>
    <col min="3" max="3" width="32.5" style="156" customWidth="1"/>
    <col min="4" max="12" width="8.875" style="156"/>
    <col min="13" max="13" width="10" style="156" customWidth="1"/>
    <col min="14" max="14" width="8.875" style="156" customWidth="1"/>
    <col min="15" max="18" width="8.875" style="156"/>
    <col min="19" max="19" width="26.125" style="156" customWidth="1"/>
    <col min="20" max="20" width="7" style="156" bestFit="1" customWidth="1"/>
    <col min="21" max="29" width="8.875" style="156"/>
    <col min="30" max="60" width="8.875" style="155"/>
    <col min="61" max="16384" width="8.875" style="156"/>
  </cols>
  <sheetData>
    <row r="1" spans="1:29" ht="27.75" x14ac:dyDescent="0.4">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x14ac:dyDescent="0.2">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4" thickBot="1" x14ac:dyDescent="0.4">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4" thickBot="1" x14ac:dyDescent="0.3">
      <c r="A4" s="157"/>
      <c r="B4" s="159" t="s">
        <v>242</v>
      </c>
      <c r="C4" s="157"/>
      <c r="D4" s="157"/>
      <c r="E4" s="157"/>
      <c r="F4" s="157"/>
      <c r="G4" s="157"/>
      <c r="H4" s="157"/>
      <c r="I4" s="157"/>
      <c r="J4" s="157"/>
      <c r="K4" s="582" t="s">
        <v>387</v>
      </c>
      <c r="L4" s="583"/>
      <c r="M4" s="584"/>
      <c r="N4" s="784" t="s">
        <v>390</v>
      </c>
      <c r="O4" s="785"/>
      <c r="P4" s="786"/>
      <c r="Q4" s="157"/>
      <c r="R4" s="160" t="s">
        <v>243</v>
      </c>
      <c r="S4" s="621"/>
      <c r="T4" s="624" t="s">
        <v>237</v>
      </c>
      <c r="U4" s="625" t="s">
        <v>238</v>
      </c>
      <c r="V4" s="626" t="s">
        <v>239</v>
      </c>
      <c r="W4" s="157"/>
      <c r="X4" s="157"/>
      <c r="Y4" s="157"/>
      <c r="Z4" s="157"/>
      <c r="AA4" s="157"/>
      <c r="AB4" s="157"/>
      <c r="AC4" s="155"/>
    </row>
    <row r="5" spans="1:29" ht="15" x14ac:dyDescent="0.25">
      <c r="A5" s="157"/>
      <c r="B5" s="159" t="s">
        <v>244</v>
      </c>
      <c r="C5" s="157"/>
      <c r="D5" s="157"/>
      <c r="E5" s="157"/>
      <c r="F5" s="157"/>
      <c r="G5" s="157"/>
      <c r="H5" s="157"/>
      <c r="I5" s="157"/>
      <c r="J5" s="157"/>
      <c r="K5" s="157"/>
      <c r="L5" s="157"/>
      <c r="M5" s="157"/>
      <c r="N5" s="157"/>
      <c r="O5" s="157"/>
      <c r="P5" s="157"/>
      <c r="Q5" s="157"/>
      <c r="R5" s="161" t="s">
        <v>245</v>
      </c>
      <c r="S5" s="162"/>
      <c r="T5" s="165">
        <v>1.1000000238418579</v>
      </c>
      <c r="U5" s="622">
        <v>1.1000000238418579</v>
      </c>
      <c r="V5" s="623">
        <v>1.1000000238418579</v>
      </c>
      <c r="W5" s="157"/>
      <c r="X5" s="157"/>
      <c r="Y5" s="157"/>
      <c r="Z5" s="157"/>
      <c r="AA5" s="157"/>
      <c r="AB5" s="157"/>
      <c r="AC5" s="155"/>
    </row>
    <row r="6" spans="1:29" x14ac:dyDescent="0.2">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5" thickBot="1" x14ac:dyDescent="0.25">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4" thickBot="1" x14ac:dyDescent="0.4">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5" thickBot="1" x14ac:dyDescent="0.25">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x14ac:dyDescent="0.2">
      <c r="A10" s="157"/>
      <c r="B10" s="787"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x14ac:dyDescent="0.2">
      <c r="A11" s="157"/>
      <c r="B11" s="788"/>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x14ac:dyDescent="0.2">
      <c r="A12" s="157"/>
      <c r="B12" s="788"/>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x14ac:dyDescent="0.25">
      <c r="A13" s="157"/>
      <c r="B13" s="789"/>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x14ac:dyDescent="0.2">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x14ac:dyDescent="0.35">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x14ac:dyDescent="0.25">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x14ac:dyDescent="0.2">
      <c r="A17" s="157"/>
      <c r="B17" s="787"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x14ac:dyDescent="0.2">
      <c r="A18" s="157"/>
      <c r="B18" s="788"/>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x14ac:dyDescent="0.2">
      <c r="A19" s="157"/>
      <c r="B19" s="788"/>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x14ac:dyDescent="0.25">
      <c r="A20" s="157"/>
      <c r="B20" s="789"/>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5" x14ac:dyDescent="0.3">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4" thickBot="1" x14ac:dyDescent="0.4">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5" thickBot="1" x14ac:dyDescent="0.25">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x14ac:dyDescent="0.2">
      <c r="A24" s="157"/>
      <c r="B24" s="787"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x14ac:dyDescent="0.2">
      <c r="A25" s="157"/>
      <c r="B25" s="788"/>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x14ac:dyDescent="0.2">
      <c r="A26" s="157"/>
      <c r="B26" s="788"/>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x14ac:dyDescent="0.25">
      <c r="A27" s="157"/>
      <c r="B27" s="789"/>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x14ac:dyDescent="0.35">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x14ac:dyDescent="0.25">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x14ac:dyDescent="0.2">
      <c r="A30" s="157"/>
      <c r="B30" s="787"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x14ac:dyDescent="0.2">
      <c r="A31" s="157"/>
      <c r="B31" s="788"/>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x14ac:dyDescent="0.2">
      <c r="A32" s="157"/>
      <c r="B32" s="788"/>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x14ac:dyDescent="0.25">
      <c r="A33" s="157"/>
      <c r="B33" s="789"/>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5" x14ac:dyDescent="0.3">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4" thickBot="1" x14ac:dyDescent="0.4">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5" thickBot="1" x14ac:dyDescent="0.25">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x14ac:dyDescent="0.2">
      <c r="A37" s="157"/>
      <c r="B37" s="787"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x14ac:dyDescent="0.2">
      <c r="A38" s="157"/>
      <c r="B38" s="788"/>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x14ac:dyDescent="0.2">
      <c r="A39" s="157"/>
      <c r="B39" s="788"/>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x14ac:dyDescent="0.25">
      <c r="A40" s="157"/>
      <c r="B40" s="789"/>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x14ac:dyDescent="0.35">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x14ac:dyDescent="0.25">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x14ac:dyDescent="0.2">
      <c r="A43" s="157"/>
      <c r="B43" s="787"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x14ac:dyDescent="0.2">
      <c r="A44" s="157"/>
      <c r="B44" s="788"/>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x14ac:dyDescent="0.2">
      <c r="A45" s="157"/>
      <c r="B45" s="788"/>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x14ac:dyDescent="0.25">
      <c r="A46" s="157"/>
      <c r="B46" s="789"/>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x14ac:dyDescent="0.35">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4" thickBot="1" x14ac:dyDescent="0.4">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x14ac:dyDescent="0.2">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75" x14ac:dyDescent="0.2">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5" thickBot="1" x14ac:dyDescent="0.25">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x14ac:dyDescent="0.2">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x14ac:dyDescent="0.2">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6.5" x14ac:dyDescent="0.3">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5" x14ac:dyDescent="0.3">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5" x14ac:dyDescent="0.2">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5" x14ac:dyDescent="0.3">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x14ac:dyDescent="0.2">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x14ac:dyDescent="0.2">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x14ac:dyDescent="0.2">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x14ac:dyDescent="0.2">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x14ac:dyDescent="0.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x14ac:dyDescent="0.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x14ac:dyDescent="0.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x14ac:dyDescent="0.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x14ac:dyDescent="0.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x14ac:dyDescent="0.2">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x14ac:dyDescent="0.2">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x14ac:dyDescent="0.2">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x14ac:dyDescent="0.2">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x14ac:dyDescent="0.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x14ac:dyDescent="0.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x14ac:dyDescent="0.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x14ac:dyDescent="0.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x14ac:dyDescent="0.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x14ac:dyDescent="0.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x14ac:dyDescent="0.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x14ac:dyDescent="0.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x14ac:dyDescent="0.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x14ac:dyDescent="0.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x14ac:dyDescent="0.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x14ac:dyDescent="0.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x14ac:dyDescent="0.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x14ac:dyDescent="0.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x14ac:dyDescent="0.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x14ac:dyDescent="0.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x14ac:dyDescent="0.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x14ac:dyDescent="0.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x14ac:dyDescent="0.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x14ac:dyDescent="0.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x14ac:dyDescent="0.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x14ac:dyDescent="0.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x14ac:dyDescent="0.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x14ac:dyDescent="0.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x14ac:dyDescent="0.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x14ac:dyDescent="0.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x14ac:dyDescent="0.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x14ac:dyDescent="0.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x14ac:dyDescent="0.2">
      <c r="B99" s="155"/>
      <c r="C99" s="155"/>
      <c r="D99" s="155"/>
      <c r="E99" s="155"/>
      <c r="F99" s="155"/>
      <c r="G99" s="155"/>
      <c r="H99" s="155"/>
      <c r="I99" s="155"/>
      <c r="J99" s="155"/>
      <c r="K99" s="155"/>
      <c r="L99" s="155"/>
      <c r="M99" s="155"/>
      <c r="N99" s="155"/>
      <c r="O99" s="155"/>
      <c r="P99" s="155"/>
      <c r="Q99" s="155"/>
      <c r="R99" s="155"/>
      <c r="S99" s="155"/>
      <c r="T99" s="155"/>
      <c r="U99" s="155"/>
      <c r="V99" s="155"/>
    </row>
    <row r="100" spans="1:29" x14ac:dyDescent="0.2">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x14ac:dyDescent="0.2">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x14ac:dyDescent="0.2">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x14ac:dyDescent="0.2">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x14ac:dyDescent="0.2">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x14ac:dyDescent="0.2">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x14ac:dyDescent="0.2">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x14ac:dyDescent="0.2">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x14ac:dyDescent="0.2">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x14ac:dyDescent="0.2">
      <c r="D178" s="581" t="s">
        <v>388</v>
      </c>
    </row>
    <row r="179" spans="4:4" x14ac:dyDescent="0.2">
      <c r="D179" s="581" t="s">
        <v>389</v>
      </c>
    </row>
    <row r="180" spans="4:4" x14ac:dyDescent="0.2">
      <c r="D180" s="581" t="s">
        <v>390</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875" defaultRowHeight="12.75" x14ac:dyDescent="0.2"/>
  <cols>
    <col min="1" max="1" width="3.5" style="84" customWidth="1"/>
    <col min="2" max="2" width="30" style="84" customWidth="1"/>
    <col min="3" max="3" width="20.5" style="84" customWidth="1"/>
    <col min="4" max="4" width="21" style="84" customWidth="1"/>
    <col min="5" max="5" width="8.875" style="84"/>
    <col min="6" max="14" width="6.375" style="84" bestFit="1" customWidth="1"/>
    <col min="15" max="15" width="8.875" style="84"/>
    <col min="16" max="16" width="7.125" style="84" customWidth="1"/>
    <col min="17" max="19" width="6.375" style="84" bestFit="1" customWidth="1"/>
    <col min="20" max="20" width="7.5" style="84" customWidth="1"/>
    <col min="21" max="21" width="6.375" style="84" bestFit="1" customWidth="1"/>
    <col min="22" max="28" width="4.5" style="84" bestFit="1" customWidth="1"/>
    <col min="29" max="16384" width="8.875" style="84"/>
  </cols>
  <sheetData>
    <row r="2" spans="2:32" ht="27.75" x14ac:dyDescent="0.4">
      <c r="B2" s="238" t="s">
        <v>261</v>
      </c>
    </row>
    <row r="3" spans="2:32" ht="15.75" x14ac:dyDescent="0.25">
      <c r="P3" s="566"/>
      <c r="Q3" s="566"/>
      <c r="R3" s="566"/>
      <c r="S3" s="566"/>
      <c r="T3" s="566"/>
      <c r="U3" s="566"/>
    </row>
    <row r="4" spans="2:32" ht="15.75" x14ac:dyDescent="0.25">
      <c r="P4" s="566"/>
      <c r="Q4" s="566"/>
      <c r="R4" s="566"/>
      <c r="S4" s="566"/>
      <c r="T4" s="566"/>
      <c r="U4" s="566"/>
    </row>
    <row r="5" spans="2:32" ht="13.5" thickBot="1" x14ac:dyDescent="0.25"/>
    <row r="6" spans="2:32" ht="12.95" customHeight="1" thickBot="1" x14ac:dyDescent="0.25">
      <c r="B6" s="239"/>
      <c r="C6" s="240">
        <v>2014</v>
      </c>
      <c r="D6" s="241">
        <v>2016</v>
      </c>
      <c r="E6" s="241">
        <v>2018</v>
      </c>
      <c r="F6" s="241">
        <v>2020</v>
      </c>
      <c r="G6" s="241">
        <v>2022</v>
      </c>
      <c r="H6" s="241">
        <v>2024</v>
      </c>
      <c r="I6" s="241">
        <v>2026</v>
      </c>
      <c r="J6" s="241">
        <v>2028</v>
      </c>
      <c r="K6" s="241">
        <v>2030</v>
      </c>
      <c r="L6" s="241">
        <v>2032</v>
      </c>
      <c r="M6" s="241">
        <v>2034</v>
      </c>
      <c r="N6" s="241">
        <v>2036</v>
      </c>
      <c r="O6" s="241">
        <v>2038</v>
      </c>
      <c r="P6" s="241">
        <v>2040</v>
      </c>
      <c r="Q6" s="241">
        <v>2042</v>
      </c>
      <c r="R6" s="241">
        <v>2044</v>
      </c>
      <c r="S6" s="241">
        <v>2046</v>
      </c>
      <c r="T6" s="241">
        <v>2048</v>
      </c>
      <c r="U6" s="242">
        <v>2050</v>
      </c>
      <c r="W6" s="219"/>
      <c r="X6" s="790" t="s">
        <v>264</v>
      </c>
      <c r="Y6" s="790"/>
      <c r="Z6" s="790"/>
      <c r="AA6" s="790"/>
      <c r="AB6" s="790"/>
      <c r="AC6" s="790"/>
      <c r="AD6" s="790"/>
      <c r="AE6" s="790"/>
      <c r="AF6" s="790"/>
    </row>
    <row r="7" spans="2:32" ht="12" customHeight="1" x14ac:dyDescent="0.2">
      <c r="B7" s="243" t="s">
        <v>265</v>
      </c>
      <c r="C7" s="244">
        <v>1</v>
      </c>
      <c r="D7" s="245">
        <v>1</v>
      </c>
      <c r="E7" s="245">
        <v>1</v>
      </c>
      <c r="F7" s="245">
        <v>1</v>
      </c>
      <c r="G7" s="245">
        <v>1</v>
      </c>
      <c r="H7" s="245">
        <v>1</v>
      </c>
      <c r="I7" s="245">
        <v>1</v>
      </c>
      <c r="J7" s="245">
        <v>1</v>
      </c>
      <c r="K7" s="245">
        <v>1</v>
      </c>
      <c r="L7" s="245">
        <v>1</v>
      </c>
      <c r="M7" s="245">
        <v>1</v>
      </c>
      <c r="N7" s="245">
        <v>1</v>
      </c>
      <c r="O7" s="245">
        <v>1</v>
      </c>
      <c r="P7" s="245">
        <v>1</v>
      </c>
      <c r="Q7" s="245">
        <v>1</v>
      </c>
      <c r="R7" s="245">
        <v>1</v>
      </c>
      <c r="S7" s="245">
        <v>1</v>
      </c>
      <c r="T7" s="245">
        <v>1</v>
      </c>
      <c r="U7" s="246">
        <v>1</v>
      </c>
      <c r="X7" s="790"/>
      <c r="Y7" s="790"/>
      <c r="Z7" s="790"/>
      <c r="AA7" s="790"/>
      <c r="AB7" s="790"/>
      <c r="AC7" s="790"/>
      <c r="AD7" s="790"/>
      <c r="AE7" s="790"/>
      <c r="AF7" s="790"/>
    </row>
    <row r="8" spans="2:32" x14ac:dyDescent="0.2">
      <c r="B8" s="247"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90"/>
      <c r="Y8" s="790"/>
      <c r="Z8" s="790"/>
      <c r="AA8" s="790"/>
      <c r="AB8" s="790"/>
      <c r="AC8" s="790"/>
      <c r="AD8" s="790"/>
      <c r="AE8" s="790"/>
      <c r="AF8" s="790"/>
    </row>
    <row r="9" spans="2:32" ht="13.5" thickBot="1" x14ac:dyDescent="0.25">
      <c r="B9" s="248" t="s">
        <v>267</v>
      </c>
      <c r="C9" s="249">
        <v>10</v>
      </c>
      <c r="D9" s="250">
        <v>20</v>
      </c>
      <c r="E9" s="250">
        <v>20</v>
      </c>
      <c r="F9" s="250">
        <v>20</v>
      </c>
      <c r="G9" s="250">
        <v>20</v>
      </c>
      <c r="H9" s="250">
        <v>20</v>
      </c>
      <c r="I9" s="250">
        <v>20</v>
      </c>
      <c r="J9" s="250">
        <v>20</v>
      </c>
      <c r="K9" s="250">
        <v>20</v>
      </c>
      <c r="L9" s="250">
        <v>20</v>
      </c>
      <c r="M9" s="250">
        <v>20</v>
      </c>
      <c r="N9" s="250">
        <v>20</v>
      </c>
      <c r="O9" s="250">
        <v>20</v>
      </c>
      <c r="P9" s="250">
        <v>20</v>
      </c>
      <c r="Q9" s="250">
        <v>20</v>
      </c>
      <c r="R9" s="250">
        <v>20</v>
      </c>
      <c r="S9" s="250">
        <v>20</v>
      </c>
      <c r="T9" s="250">
        <v>20</v>
      </c>
      <c r="U9" s="251">
        <v>20</v>
      </c>
      <c r="X9" s="790"/>
      <c r="Y9" s="790"/>
      <c r="Z9" s="790"/>
      <c r="AA9" s="790"/>
      <c r="AB9" s="790"/>
      <c r="AC9" s="790"/>
      <c r="AD9" s="790"/>
      <c r="AE9" s="790"/>
      <c r="AF9" s="790"/>
    </row>
    <row r="10" spans="2:32" ht="12.75" customHeight="1" x14ac:dyDescent="0.2">
      <c r="X10" s="790"/>
      <c r="Y10" s="790"/>
      <c r="Z10" s="790"/>
      <c r="AA10" s="790"/>
      <c r="AB10" s="790"/>
      <c r="AC10" s="790"/>
      <c r="AD10" s="790"/>
      <c r="AE10" s="790"/>
      <c r="AF10" s="790"/>
    </row>
    <row r="11" spans="2:32" x14ac:dyDescent="0.2">
      <c r="D11" s="239"/>
      <c r="E11" s="239"/>
      <c r="F11" s="239"/>
      <c r="G11" s="252"/>
      <c r="H11" s="252"/>
      <c r="I11" s="252"/>
      <c r="J11" s="252"/>
      <c r="K11" s="252"/>
      <c r="L11" s="252"/>
      <c r="M11" s="252"/>
      <c r="N11" s="252"/>
      <c r="O11" s="252"/>
      <c r="P11" s="252"/>
      <c r="Q11" s="252"/>
      <c r="R11" s="252"/>
      <c r="S11" s="252"/>
      <c r="T11" s="252"/>
      <c r="U11" s="252"/>
      <c r="V11" s="252"/>
      <c r="W11" s="252"/>
      <c r="X11" s="253"/>
      <c r="Y11" s="253"/>
      <c r="Z11" s="253"/>
      <c r="AA11" s="253"/>
      <c r="AB11" s="253"/>
      <c r="AC11" s="253"/>
      <c r="AD11" s="253"/>
      <c r="AE11" s="253"/>
      <c r="AF11" s="253"/>
    </row>
    <row r="12" spans="2:32" ht="23.25" x14ac:dyDescent="0.35">
      <c r="B12" s="254"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5"/>
      <c r="AA12" s="230"/>
      <c r="AB12" s="230"/>
    </row>
    <row r="13" spans="2:32" ht="13.5" thickBot="1" x14ac:dyDescent="0.25"/>
    <row r="14" spans="2:32" ht="16.5" thickBot="1" x14ac:dyDescent="0.3">
      <c r="B14" s="243" t="s">
        <v>269</v>
      </c>
      <c r="C14" s="256">
        <v>5.0000000000000001E-3</v>
      </c>
    </row>
    <row r="17" spans="2:28" x14ac:dyDescent="0.2">
      <c r="B17" s="255" t="s">
        <v>270</v>
      </c>
    </row>
    <row r="18" spans="2:28" ht="13.5" thickBot="1" x14ac:dyDescent="0.25"/>
    <row r="19" spans="2:28" x14ac:dyDescent="0.2">
      <c r="B19" s="257" t="s">
        <v>271</v>
      </c>
      <c r="C19" s="258">
        <v>1</v>
      </c>
      <c r="D19" s="258">
        <v>2</v>
      </c>
      <c r="E19" s="258">
        <v>3</v>
      </c>
      <c r="F19" s="258">
        <v>4</v>
      </c>
      <c r="G19" s="258">
        <v>5</v>
      </c>
      <c r="H19" s="258">
        <v>6</v>
      </c>
      <c r="I19" s="258">
        <v>7</v>
      </c>
      <c r="J19" s="258">
        <v>8</v>
      </c>
      <c r="K19" s="258">
        <v>9</v>
      </c>
      <c r="L19" s="258">
        <v>10</v>
      </c>
      <c r="M19" s="258">
        <v>11</v>
      </c>
      <c r="N19" s="258">
        <v>12</v>
      </c>
      <c r="O19" s="258">
        <v>13</v>
      </c>
      <c r="P19" s="258">
        <v>14</v>
      </c>
      <c r="Q19" s="258">
        <v>15</v>
      </c>
      <c r="R19" s="258">
        <v>16</v>
      </c>
      <c r="S19" s="258">
        <v>17</v>
      </c>
      <c r="T19" s="258">
        <v>18</v>
      </c>
      <c r="U19" s="258">
        <v>19</v>
      </c>
      <c r="V19" s="258">
        <v>20</v>
      </c>
      <c r="W19" s="258">
        <v>21</v>
      </c>
      <c r="X19" s="258">
        <v>22</v>
      </c>
      <c r="Y19" s="258">
        <v>23</v>
      </c>
      <c r="Z19" s="258">
        <v>24</v>
      </c>
      <c r="AA19" s="258">
        <v>25</v>
      </c>
      <c r="AB19" s="259">
        <v>26</v>
      </c>
    </row>
    <row r="20" spans="2:28" ht="13.5" thickBot="1" x14ac:dyDescent="0.25">
      <c r="B20" s="260" t="s">
        <v>272</v>
      </c>
      <c r="C20" s="261">
        <v>1</v>
      </c>
      <c r="D20" s="262">
        <f>C20*(1-$C$14)</f>
        <v>0.995</v>
      </c>
      <c r="E20" s="262">
        <f t="shared" ref="E20:AB20" si="0">D20*(1-$C$14)</f>
        <v>0.99002500000000004</v>
      </c>
      <c r="F20" s="262">
        <f t="shared" si="0"/>
        <v>0.98507487500000002</v>
      </c>
      <c r="G20" s="262">
        <f t="shared" si="0"/>
        <v>0.98014950062500006</v>
      </c>
      <c r="H20" s="262">
        <f t="shared" si="0"/>
        <v>0.97524875312187509</v>
      </c>
      <c r="I20" s="262">
        <f t="shared" si="0"/>
        <v>0.97037250935626573</v>
      </c>
      <c r="J20" s="262">
        <f t="shared" si="0"/>
        <v>0.96552064680948435</v>
      </c>
      <c r="K20" s="262">
        <f t="shared" si="0"/>
        <v>0.96069304357543694</v>
      </c>
      <c r="L20" s="262">
        <f t="shared" si="0"/>
        <v>0.95588957835755972</v>
      </c>
      <c r="M20" s="262">
        <f t="shared" si="0"/>
        <v>0.95111013046577186</v>
      </c>
      <c r="N20" s="262">
        <f t="shared" si="0"/>
        <v>0.94635457981344295</v>
      </c>
      <c r="O20" s="262">
        <f t="shared" si="0"/>
        <v>0.94162280691437572</v>
      </c>
      <c r="P20" s="262">
        <f t="shared" si="0"/>
        <v>0.93691469287980389</v>
      </c>
      <c r="Q20" s="262">
        <f t="shared" si="0"/>
        <v>0.9322301194154049</v>
      </c>
      <c r="R20" s="262">
        <f t="shared" si="0"/>
        <v>0.92756896881832784</v>
      </c>
      <c r="S20" s="262">
        <f t="shared" si="0"/>
        <v>0.92293112397423616</v>
      </c>
      <c r="T20" s="262">
        <f t="shared" si="0"/>
        <v>0.91831646835436498</v>
      </c>
      <c r="U20" s="262">
        <f t="shared" si="0"/>
        <v>0.91372488601259316</v>
      </c>
      <c r="V20" s="262">
        <f t="shared" si="0"/>
        <v>0.90915626158253016</v>
      </c>
      <c r="W20" s="262">
        <f t="shared" si="0"/>
        <v>0.90461048027461755</v>
      </c>
      <c r="X20" s="262">
        <f t="shared" si="0"/>
        <v>0.90008742787324447</v>
      </c>
      <c r="Y20" s="262">
        <f t="shared" si="0"/>
        <v>0.89558699073387826</v>
      </c>
      <c r="Z20" s="262">
        <f t="shared" si="0"/>
        <v>0.89110905578020883</v>
      </c>
      <c r="AA20" s="262">
        <f t="shared" si="0"/>
        <v>0.88665351050130781</v>
      </c>
      <c r="AB20" s="262">
        <f t="shared" si="0"/>
        <v>0.8822202429488013</v>
      </c>
    </row>
    <row r="23" spans="2:28" ht="32.1" customHeight="1" x14ac:dyDescent="0.3">
      <c r="B23" s="140" t="s">
        <v>273</v>
      </c>
    </row>
    <row r="24" spans="2:28" ht="32.25" thickBot="1" x14ac:dyDescent="0.3">
      <c r="C24" s="263" t="s">
        <v>274</v>
      </c>
      <c r="D24" s="263" t="s">
        <v>275</v>
      </c>
      <c r="F24" s="791" t="s">
        <v>276</v>
      </c>
      <c r="G24" s="791"/>
      <c r="H24" s="791"/>
      <c r="I24" s="791"/>
      <c r="J24" s="791"/>
    </row>
    <row r="25" spans="2:28" ht="15.95" customHeight="1" x14ac:dyDescent="0.25">
      <c r="B25" s="264" t="s">
        <v>149</v>
      </c>
      <c r="C25" s="265">
        <v>0.95</v>
      </c>
      <c r="D25" s="266">
        <v>0.5</v>
      </c>
      <c r="F25" s="791"/>
      <c r="G25" s="791"/>
      <c r="H25" s="791"/>
      <c r="I25" s="791"/>
      <c r="J25" s="791"/>
    </row>
    <row r="26" spans="2:28" ht="15.75" x14ac:dyDescent="0.25">
      <c r="B26" s="267" t="s">
        <v>217</v>
      </c>
      <c r="C26" s="268">
        <v>0.95</v>
      </c>
      <c r="D26" s="269">
        <v>0.5</v>
      </c>
      <c r="F26" s="791"/>
      <c r="G26" s="791"/>
      <c r="H26" s="791"/>
      <c r="I26" s="791"/>
      <c r="J26" s="791"/>
    </row>
    <row r="27" spans="2:28" ht="16.5" thickBot="1" x14ac:dyDescent="0.3">
      <c r="B27" s="270" t="s">
        <v>218</v>
      </c>
      <c r="C27" s="271">
        <v>0.95</v>
      </c>
      <c r="D27" s="272">
        <v>0.5</v>
      </c>
      <c r="F27" s="791"/>
      <c r="G27" s="791"/>
      <c r="H27" s="791"/>
      <c r="I27" s="791"/>
      <c r="J27" s="791"/>
    </row>
    <row r="28" spans="2:28" x14ac:dyDescent="0.2">
      <c r="F28" s="273"/>
      <c r="G28" s="273"/>
      <c r="H28" s="273"/>
      <c r="I28" s="273"/>
    </row>
    <row r="30" spans="2:28" ht="13.5" thickBot="1" x14ac:dyDescent="0.25"/>
    <row r="31" spans="2:28" ht="21" thickBot="1" x14ac:dyDescent="0.35">
      <c r="B31" s="140" t="s">
        <v>403</v>
      </c>
      <c r="D31" s="640" t="s">
        <v>406</v>
      </c>
    </row>
    <row r="35" spans="4:4" x14ac:dyDescent="0.2">
      <c r="D35" s="273"/>
    </row>
    <row r="101" spans="3:3" x14ac:dyDescent="0.2">
      <c r="C101" s="84" t="s">
        <v>404</v>
      </c>
    </row>
    <row r="102" spans="3:3" x14ac:dyDescent="0.2">
      <c r="C102" s="84" t="s">
        <v>405</v>
      </c>
    </row>
    <row r="103" spans="3:3" x14ac:dyDescent="0.2">
      <c r="C103" s="84" t="s">
        <v>406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defaultColWidth="9.125" defaultRowHeight="15" x14ac:dyDescent="0.3"/>
  <cols>
    <col min="1" max="2" width="4.5" style="49" customWidth="1"/>
    <col min="3" max="3" width="6" style="49" bestFit="1" customWidth="1"/>
    <col min="4" max="16" width="15" style="49" customWidth="1"/>
    <col min="17" max="19" width="10.625" style="49" customWidth="1"/>
    <col min="20" max="21" width="9.875" style="49" bestFit="1" customWidth="1"/>
    <col min="22" max="22" width="13.125" style="49" customWidth="1"/>
    <col min="23" max="23" width="13.5" style="49" customWidth="1"/>
    <col min="24" max="24" width="13.875" style="49" customWidth="1"/>
    <col min="25" max="25" width="11.625" style="49" customWidth="1"/>
    <col min="26" max="26" width="11.875" style="49" customWidth="1"/>
    <col min="27" max="27" width="10.5" style="49" customWidth="1"/>
    <col min="28" max="28" width="10.125" style="49" customWidth="1"/>
    <col min="29" max="30" width="10.375" style="49" customWidth="1"/>
    <col min="31" max="46" width="9.5" style="49" bestFit="1" customWidth="1"/>
    <col min="47" max="47" width="9.125" style="49"/>
    <col min="48" max="48" width="48.875" style="49" customWidth="1"/>
    <col min="49" max="49" width="14.5" style="53" customWidth="1"/>
    <col min="50" max="50" width="20.625" style="53" customWidth="1"/>
    <col min="51" max="51" width="14.875" style="53" hidden="1" customWidth="1"/>
    <col min="52" max="52" width="14.875" style="53" customWidth="1"/>
    <col min="53" max="53" width="14.125" style="49" customWidth="1"/>
    <col min="54" max="54" width="18.375" style="49" customWidth="1"/>
    <col min="55" max="55" width="16.875" style="49" customWidth="1"/>
    <col min="56" max="16384" width="9.125" style="49"/>
  </cols>
  <sheetData>
    <row r="1" spans="1:84" ht="12" customHeight="1" x14ac:dyDescent="0.3">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4">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6.5" x14ac:dyDescent="0.3">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6.5" x14ac:dyDescent="0.3">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75" x14ac:dyDescent="0.3">
      <c r="A5" s="1"/>
      <c r="B5" s="792" t="s">
        <v>149</v>
      </c>
      <c r="C5" s="796" t="s">
        <v>271</v>
      </c>
      <c r="D5" s="798" t="s">
        <v>430</v>
      </c>
      <c r="E5" s="799"/>
      <c r="F5" s="799"/>
      <c r="G5" s="799"/>
      <c r="H5" s="800"/>
      <c r="I5" s="798" t="s">
        <v>433</v>
      </c>
      <c r="J5" s="799"/>
      <c r="K5" s="799"/>
      <c r="L5" s="799"/>
      <c r="M5" s="80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7" thickBot="1" x14ac:dyDescent="0.35">
      <c r="A6" s="1"/>
      <c r="B6" s="793"/>
      <c r="C6" s="797"/>
      <c r="D6" s="717" t="s">
        <v>279</v>
      </c>
      <c r="E6" s="718" t="s">
        <v>429</v>
      </c>
      <c r="F6" s="718" t="s">
        <v>281</v>
      </c>
      <c r="G6" s="718" t="s">
        <v>282</v>
      </c>
      <c r="H6" s="719" t="s">
        <v>283</v>
      </c>
      <c r="I6" s="718" t="s">
        <v>431</v>
      </c>
      <c r="J6" s="718" t="s">
        <v>432</v>
      </c>
      <c r="K6" s="718" t="s">
        <v>281</v>
      </c>
      <c r="L6" s="718" t="s">
        <v>282</v>
      </c>
      <c r="M6" s="719"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6.5" x14ac:dyDescent="0.3">
      <c r="A7" s="1"/>
      <c r="B7" s="794"/>
      <c r="C7" s="705">
        <v>2014</v>
      </c>
      <c r="D7" s="706">
        <v>15</v>
      </c>
      <c r="E7" s="759">
        <v>0.05</v>
      </c>
      <c r="F7" s="707">
        <v>0.2</v>
      </c>
      <c r="G7" s="707">
        <v>0.1</v>
      </c>
      <c r="H7" s="720">
        <v>0.33</v>
      </c>
      <c r="I7" s="708">
        <v>20</v>
      </c>
      <c r="J7" s="759">
        <v>7.0000000000000007E-2</v>
      </c>
      <c r="K7" s="707">
        <v>0</v>
      </c>
      <c r="L7" s="707">
        <v>0.1</v>
      </c>
      <c r="M7" s="70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6.5" x14ac:dyDescent="0.3">
      <c r="A8" s="1"/>
      <c r="B8" s="794"/>
      <c r="C8" s="710">
        <v>2016</v>
      </c>
      <c r="D8" s="701">
        <v>15</v>
      </c>
      <c r="E8" s="760">
        <v>0.05</v>
      </c>
      <c r="F8" s="702">
        <v>0.2</v>
      </c>
      <c r="G8" s="702">
        <v>0.1</v>
      </c>
      <c r="H8" s="704">
        <v>0.33</v>
      </c>
      <c r="I8" s="703">
        <v>20</v>
      </c>
      <c r="J8" s="760">
        <v>7.0000000000000007E-2</v>
      </c>
      <c r="K8" s="702">
        <v>0</v>
      </c>
      <c r="L8" s="702">
        <v>0.1</v>
      </c>
      <c r="M8" s="71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6.5" x14ac:dyDescent="0.3">
      <c r="A9" s="1"/>
      <c r="B9" s="794"/>
      <c r="C9" s="710">
        <v>2018</v>
      </c>
      <c r="D9" s="701">
        <v>15</v>
      </c>
      <c r="E9" s="760">
        <v>0.05</v>
      </c>
      <c r="F9" s="702">
        <v>0.2</v>
      </c>
      <c r="G9" s="702">
        <v>0.1</v>
      </c>
      <c r="H9" s="704">
        <v>0.33</v>
      </c>
      <c r="I9" s="703">
        <v>20</v>
      </c>
      <c r="J9" s="760">
        <v>7.0000000000000007E-2</v>
      </c>
      <c r="K9" s="702">
        <v>0</v>
      </c>
      <c r="L9" s="702">
        <v>0.1</v>
      </c>
      <c r="M9" s="71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6.5" x14ac:dyDescent="0.3">
      <c r="A10" s="1"/>
      <c r="B10" s="794"/>
      <c r="C10" s="710">
        <v>2020</v>
      </c>
      <c r="D10" s="701">
        <v>15</v>
      </c>
      <c r="E10" s="760">
        <v>0.05</v>
      </c>
      <c r="F10" s="702">
        <v>0.2</v>
      </c>
      <c r="G10" s="702">
        <v>0.1</v>
      </c>
      <c r="H10" s="704">
        <v>0.33</v>
      </c>
      <c r="I10" s="703">
        <v>20</v>
      </c>
      <c r="J10" s="760">
        <v>7.0000000000000007E-2</v>
      </c>
      <c r="K10" s="702">
        <v>0</v>
      </c>
      <c r="L10" s="702">
        <v>0.1</v>
      </c>
      <c r="M10" s="71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
      <c r="A11" s="1"/>
      <c r="B11" s="794"/>
      <c r="C11" s="710">
        <v>2022</v>
      </c>
      <c r="D11" s="701">
        <v>15</v>
      </c>
      <c r="E11" s="760">
        <v>0.05</v>
      </c>
      <c r="F11" s="702">
        <v>0.2</v>
      </c>
      <c r="G11" s="702">
        <v>0.1</v>
      </c>
      <c r="H11" s="704">
        <v>0.33</v>
      </c>
      <c r="I11" s="703">
        <v>20</v>
      </c>
      <c r="J11" s="760">
        <v>7.0000000000000007E-2</v>
      </c>
      <c r="K11" s="702">
        <v>0</v>
      </c>
      <c r="L11" s="702">
        <v>0.1</v>
      </c>
      <c r="M11" s="71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x14ac:dyDescent="0.3">
      <c r="A12" s="1"/>
      <c r="B12" s="794"/>
      <c r="C12" s="710">
        <v>2024</v>
      </c>
      <c r="D12" s="701">
        <v>15</v>
      </c>
      <c r="E12" s="760">
        <v>0.05</v>
      </c>
      <c r="F12" s="702">
        <v>0.2</v>
      </c>
      <c r="G12" s="702">
        <v>0.1</v>
      </c>
      <c r="H12" s="704">
        <v>0.33</v>
      </c>
      <c r="I12" s="703">
        <v>20</v>
      </c>
      <c r="J12" s="760">
        <v>7.0000000000000007E-2</v>
      </c>
      <c r="K12" s="702">
        <v>0</v>
      </c>
      <c r="L12" s="702">
        <v>0.1</v>
      </c>
      <c r="M12" s="71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x14ac:dyDescent="0.3">
      <c r="A13" s="1"/>
      <c r="B13" s="794"/>
      <c r="C13" s="710">
        <v>2026</v>
      </c>
      <c r="D13" s="701">
        <v>15</v>
      </c>
      <c r="E13" s="760">
        <v>0.05</v>
      </c>
      <c r="F13" s="702">
        <v>0.2</v>
      </c>
      <c r="G13" s="702">
        <v>0.1</v>
      </c>
      <c r="H13" s="704">
        <v>0.33</v>
      </c>
      <c r="I13" s="703">
        <v>20</v>
      </c>
      <c r="J13" s="760">
        <v>7.0000000000000007E-2</v>
      </c>
      <c r="K13" s="702">
        <v>0</v>
      </c>
      <c r="L13" s="702">
        <v>0.1</v>
      </c>
      <c r="M13" s="71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x14ac:dyDescent="0.3">
      <c r="A14" s="1"/>
      <c r="B14" s="794"/>
      <c r="C14" s="710">
        <v>2028</v>
      </c>
      <c r="D14" s="701">
        <v>15</v>
      </c>
      <c r="E14" s="760">
        <v>0.05</v>
      </c>
      <c r="F14" s="702">
        <v>0.2</v>
      </c>
      <c r="G14" s="702">
        <v>0.1</v>
      </c>
      <c r="H14" s="704">
        <v>0.33</v>
      </c>
      <c r="I14" s="703">
        <v>20</v>
      </c>
      <c r="J14" s="760">
        <v>7.0000000000000007E-2</v>
      </c>
      <c r="K14" s="702">
        <v>0</v>
      </c>
      <c r="L14" s="702">
        <v>0.1</v>
      </c>
      <c r="M14" s="71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x14ac:dyDescent="0.3">
      <c r="A15" s="1"/>
      <c r="B15" s="794"/>
      <c r="C15" s="710">
        <v>2030</v>
      </c>
      <c r="D15" s="701">
        <v>15</v>
      </c>
      <c r="E15" s="760">
        <v>0.05</v>
      </c>
      <c r="F15" s="702">
        <v>0.2</v>
      </c>
      <c r="G15" s="702">
        <v>0.1</v>
      </c>
      <c r="H15" s="704">
        <v>0.33</v>
      </c>
      <c r="I15" s="703">
        <v>20</v>
      </c>
      <c r="J15" s="760">
        <v>7.0000000000000007E-2</v>
      </c>
      <c r="K15" s="702">
        <v>0</v>
      </c>
      <c r="L15" s="702">
        <v>0.1</v>
      </c>
      <c r="M15" s="71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x14ac:dyDescent="0.3">
      <c r="A16" s="1"/>
      <c r="B16" s="794"/>
      <c r="C16" s="710">
        <v>2032</v>
      </c>
      <c r="D16" s="701">
        <v>15</v>
      </c>
      <c r="E16" s="760">
        <v>0.05</v>
      </c>
      <c r="F16" s="702">
        <v>0.2</v>
      </c>
      <c r="G16" s="702">
        <v>0.1</v>
      </c>
      <c r="H16" s="704">
        <v>0.33</v>
      </c>
      <c r="I16" s="703">
        <v>20</v>
      </c>
      <c r="J16" s="760">
        <v>7.0000000000000007E-2</v>
      </c>
      <c r="K16" s="702">
        <v>0</v>
      </c>
      <c r="L16" s="702">
        <v>0.1</v>
      </c>
      <c r="M16" s="71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x14ac:dyDescent="0.3">
      <c r="A17" s="1"/>
      <c r="B17" s="794"/>
      <c r="C17" s="710">
        <v>2034</v>
      </c>
      <c r="D17" s="701">
        <v>15</v>
      </c>
      <c r="E17" s="760">
        <v>0.05</v>
      </c>
      <c r="F17" s="702">
        <v>0.2</v>
      </c>
      <c r="G17" s="702">
        <v>0.1</v>
      </c>
      <c r="H17" s="704">
        <v>0.33</v>
      </c>
      <c r="I17" s="703">
        <v>20</v>
      </c>
      <c r="J17" s="760">
        <v>7.0000000000000007E-2</v>
      </c>
      <c r="K17" s="702">
        <v>0</v>
      </c>
      <c r="L17" s="702">
        <v>0.1</v>
      </c>
      <c r="M17" s="71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x14ac:dyDescent="0.3">
      <c r="A18" s="1"/>
      <c r="B18" s="794"/>
      <c r="C18" s="710">
        <v>2036</v>
      </c>
      <c r="D18" s="701">
        <v>15</v>
      </c>
      <c r="E18" s="760">
        <v>0.05</v>
      </c>
      <c r="F18" s="702">
        <v>0.2</v>
      </c>
      <c r="G18" s="702">
        <v>0.1</v>
      </c>
      <c r="H18" s="704">
        <v>0.33</v>
      </c>
      <c r="I18" s="703">
        <v>20</v>
      </c>
      <c r="J18" s="760">
        <v>7.0000000000000007E-2</v>
      </c>
      <c r="K18" s="702">
        <v>0</v>
      </c>
      <c r="L18" s="702">
        <v>0.1</v>
      </c>
      <c r="M18" s="71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x14ac:dyDescent="0.3">
      <c r="A19" s="1"/>
      <c r="B19" s="794"/>
      <c r="C19" s="710">
        <v>2038</v>
      </c>
      <c r="D19" s="701">
        <v>15</v>
      </c>
      <c r="E19" s="760">
        <v>0.05</v>
      </c>
      <c r="F19" s="702">
        <v>0.2</v>
      </c>
      <c r="G19" s="702">
        <v>0.1</v>
      </c>
      <c r="H19" s="704">
        <v>0.33</v>
      </c>
      <c r="I19" s="703">
        <v>20</v>
      </c>
      <c r="J19" s="760">
        <v>7.0000000000000007E-2</v>
      </c>
      <c r="K19" s="702">
        <v>0</v>
      </c>
      <c r="L19" s="702">
        <v>0.1</v>
      </c>
      <c r="M19" s="71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x14ac:dyDescent="0.3">
      <c r="A20" s="1"/>
      <c r="B20" s="794"/>
      <c r="C20" s="710">
        <v>2040</v>
      </c>
      <c r="D20" s="701">
        <v>15</v>
      </c>
      <c r="E20" s="760">
        <v>0.05</v>
      </c>
      <c r="F20" s="702">
        <v>0.2</v>
      </c>
      <c r="G20" s="702">
        <v>0.1</v>
      </c>
      <c r="H20" s="704">
        <v>0.33</v>
      </c>
      <c r="I20" s="703">
        <v>20</v>
      </c>
      <c r="J20" s="760">
        <v>7.0000000000000007E-2</v>
      </c>
      <c r="K20" s="702">
        <v>0</v>
      </c>
      <c r="L20" s="702">
        <v>0.1</v>
      </c>
      <c r="M20" s="71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x14ac:dyDescent="0.3">
      <c r="A21" s="1"/>
      <c r="B21" s="794"/>
      <c r="C21" s="710">
        <v>2042</v>
      </c>
      <c r="D21" s="701">
        <v>15</v>
      </c>
      <c r="E21" s="760">
        <v>0.05</v>
      </c>
      <c r="F21" s="702">
        <v>0.2</v>
      </c>
      <c r="G21" s="702">
        <v>0.1</v>
      </c>
      <c r="H21" s="704">
        <v>0.33</v>
      </c>
      <c r="I21" s="703">
        <v>20</v>
      </c>
      <c r="J21" s="760">
        <v>7.0000000000000007E-2</v>
      </c>
      <c r="K21" s="702">
        <v>0</v>
      </c>
      <c r="L21" s="702">
        <v>0.1</v>
      </c>
      <c r="M21" s="71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x14ac:dyDescent="0.3">
      <c r="A22" s="1"/>
      <c r="B22" s="794"/>
      <c r="C22" s="710">
        <v>2044</v>
      </c>
      <c r="D22" s="701">
        <v>15</v>
      </c>
      <c r="E22" s="760">
        <v>0.05</v>
      </c>
      <c r="F22" s="702">
        <v>0.2</v>
      </c>
      <c r="G22" s="702">
        <v>0.1</v>
      </c>
      <c r="H22" s="704">
        <v>0.33</v>
      </c>
      <c r="I22" s="703">
        <v>20</v>
      </c>
      <c r="J22" s="760">
        <v>7.0000000000000007E-2</v>
      </c>
      <c r="K22" s="702">
        <v>0</v>
      </c>
      <c r="L22" s="702">
        <v>0.1</v>
      </c>
      <c r="M22" s="71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x14ac:dyDescent="0.3">
      <c r="A23" s="1"/>
      <c r="B23" s="794"/>
      <c r="C23" s="710">
        <v>2046</v>
      </c>
      <c r="D23" s="701">
        <v>15</v>
      </c>
      <c r="E23" s="760">
        <v>0.05</v>
      </c>
      <c r="F23" s="702">
        <v>0.2</v>
      </c>
      <c r="G23" s="702">
        <v>0.1</v>
      </c>
      <c r="H23" s="704">
        <v>0.33</v>
      </c>
      <c r="I23" s="703">
        <v>20</v>
      </c>
      <c r="J23" s="760">
        <v>7.0000000000000007E-2</v>
      </c>
      <c r="K23" s="702">
        <v>0</v>
      </c>
      <c r="L23" s="702">
        <v>0.1</v>
      </c>
      <c r="M23" s="71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x14ac:dyDescent="0.3">
      <c r="A24" s="1"/>
      <c r="B24" s="794"/>
      <c r="C24" s="710">
        <v>2048</v>
      </c>
      <c r="D24" s="701">
        <v>15</v>
      </c>
      <c r="E24" s="760">
        <v>0.05</v>
      </c>
      <c r="F24" s="702">
        <v>0.2</v>
      </c>
      <c r="G24" s="702">
        <v>0.1</v>
      </c>
      <c r="H24" s="704">
        <v>0.33</v>
      </c>
      <c r="I24" s="703">
        <v>20</v>
      </c>
      <c r="J24" s="760">
        <v>7.0000000000000007E-2</v>
      </c>
      <c r="K24" s="702">
        <v>0</v>
      </c>
      <c r="L24" s="702">
        <v>0.1</v>
      </c>
      <c r="M24" s="71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x14ac:dyDescent="0.35">
      <c r="A25" s="1"/>
      <c r="B25" s="795"/>
      <c r="C25" s="712">
        <v>2050</v>
      </c>
      <c r="D25" s="713">
        <v>15</v>
      </c>
      <c r="E25" s="761">
        <v>0.05</v>
      </c>
      <c r="F25" s="714">
        <v>0.2</v>
      </c>
      <c r="G25" s="714">
        <v>0.1</v>
      </c>
      <c r="H25" s="721">
        <v>0.33</v>
      </c>
      <c r="I25" s="715">
        <v>20</v>
      </c>
      <c r="J25" s="761">
        <v>7.0000000000000007E-2</v>
      </c>
      <c r="K25" s="714">
        <v>0</v>
      </c>
      <c r="L25" s="714">
        <v>0.1</v>
      </c>
      <c r="M25" s="71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x14ac:dyDescent="0.3">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x14ac:dyDescent="0.3">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x14ac:dyDescent="0.25">
      <c r="B28" s="792" t="s">
        <v>217</v>
      </c>
      <c r="C28" s="796" t="s">
        <v>271</v>
      </c>
      <c r="D28" s="798" t="s">
        <v>430</v>
      </c>
      <c r="E28" s="799"/>
      <c r="F28" s="799"/>
      <c r="G28" s="799"/>
      <c r="H28" s="799"/>
      <c r="I28" s="800"/>
      <c r="J28" s="798" t="s">
        <v>433</v>
      </c>
      <c r="K28" s="799"/>
      <c r="L28" s="799"/>
      <c r="M28" s="799"/>
      <c r="N28" s="799"/>
      <c r="O28" s="800"/>
      <c r="Q28" s="803" t="s">
        <v>278</v>
      </c>
      <c r="R28" s="804"/>
      <c r="S28" s="805"/>
      <c r="T28" s="743"/>
      <c r="U28" s="742"/>
      <c r="V28" s="742"/>
      <c r="W28" s="742"/>
      <c r="X28" s="742"/>
    </row>
    <row r="29" spans="1:84" s="566" customFormat="1" ht="57" thickBot="1" x14ac:dyDescent="0.3">
      <c r="B29" s="793"/>
      <c r="C29" s="797"/>
      <c r="D29" s="733" t="s">
        <v>279</v>
      </c>
      <c r="E29" s="734" t="s">
        <v>429</v>
      </c>
      <c r="F29" s="734" t="s">
        <v>281</v>
      </c>
      <c r="G29" s="734" t="s">
        <v>282</v>
      </c>
      <c r="H29" s="735" t="s">
        <v>283</v>
      </c>
      <c r="I29" s="736" t="s">
        <v>434</v>
      </c>
      <c r="J29" s="717" t="s">
        <v>431</v>
      </c>
      <c r="K29" s="718" t="s">
        <v>432</v>
      </c>
      <c r="L29" s="718" t="s">
        <v>281</v>
      </c>
      <c r="M29" s="718" t="s">
        <v>282</v>
      </c>
      <c r="N29" s="728" t="s">
        <v>283</v>
      </c>
      <c r="O29" s="736" t="s">
        <v>434</v>
      </c>
      <c r="Q29" s="750" t="s">
        <v>271</v>
      </c>
      <c r="R29" s="751" t="s">
        <v>280</v>
      </c>
      <c r="S29" s="752" t="s">
        <v>39</v>
      </c>
      <c r="T29" s="801"/>
      <c r="U29" s="802"/>
      <c r="V29" s="802"/>
      <c r="W29" s="802"/>
      <c r="X29" s="1"/>
    </row>
    <row r="30" spans="1:84" s="566" customFormat="1" ht="21.95" customHeight="1" x14ac:dyDescent="0.3">
      <c r="B30" s="794"/>
      <c r="C30" s="705">
        <v>2014</v>
      </c>
      <c r="D30" s="722">
        <v>20</v>
      </c>
      <c r="E30" s="756">
        <v>5.2499999999999998E-2</v>
      </c>
      <c r="F30" s="723">
        <v>0.2</v>
      </c>
      <c r="G30" s="723">
        <v>0.12</v>
      </c>
      <c r="H30" s="729">
        <v>0.35</v>
      </c>
      <c r="I30" s="737">
        <v>25</v>
      </c>
      <c r="J30" s="706">
        <v>20</v>
      </c>
      <c r="K30" s="759">
        <v>7.0000000000000007E-2</v>
      </c>
      <c r="L30" s="707">
        <v>0</v>
      </c>
      <c r="M30" s="707">
        <v>0.1</v>
      </c>
      <c r="N30" s="729">
        <v>0.35</v>
      </c>
      <c r="O30" s="739">
        <v>25</v>
      </c>
      <c r="Q30" s="753">
        <v>1</v>
      </c>
      <c r="R30" s="744">
        <v>0.2</v>
      </c>
      <c r="S30" s="745">
        <v>0.05</v>
      </c>
      <c r="T30" s="5"/>
      <c r="U30" s="1"/>
      <c r="V30" s="1"/>
      <c r="W30" s="1"/>
      <c r="X30" s="1"/>
    </row>
    <row r="31" spans="1:84" s="566" customFormat="1" ht="17.25" customHeight="1" x14ac:dyDescent="0.3">
      <c r="B31" s="794"/>
      <c r="C31" s="710">
        <v>2016</v>
      </c>
      <c r="D31" s="724">
        <v>20</v>
      </c>
      <c r="E31" s="757">
        <v>5.2499999999999998E-2</v>
      </c>
      <c r="F31" s="725">
        <v>0.2</v>
      </c>
      <c r="G31" s="725">
        <v>0.12</v>
      </c>
      <c r="H31" s="730">
        <v>0.35</v>
      </c>
      <c r="I31" s="732">
        <v>25</v>
      </c>
      <c r="J31" s="701">
        <v>20</v>
      </c>
      <c r="K31" s="760">
        <v>7.0000000000000007E-2</v>
      </c>
      <c r="L31" s="702">
        <v>0</v>
      </c>
      <c r="M31" s="702">
        <v>0.1</v>
      </c>
      <c r="N31" s="730">
        <v>0.35</v>
      </c>
      <c r="O31" s="740">
        <v>25</v>
      </c>
      <c r="Q31" s="754">
        <v>2</v>
      </c>
      <c r="R31" s="283">
        <v>0.32</v>
      </c>
      <c r="S31" s="746">
        <v>0.05</v>
      </c>
      <c r="T31" s="5"/>
      <c r="U31" s="1"/>
      <c r="V31" s="1"/>
      <c r="W31" s="1"/>
      <c r="X31" s="1"/>
    </row>
    <row r="32" spans="1:84" s="566" customFormat="1" ht="16.5" x14ac:dyDescent="0.3">
      <c r="B32" s="794"/>
      <c r="C32" s="710">
        <v>2018</v>
      </c>
      <c r="D32" s="724">
        <v>20</v>
      </c>
      <c r="E32" s="757">
        <v>5.2499999999999998E-2</v>
      </c>
      <c r="F32" s="725">
        <v>0.2</v>
      </c>
      <c r="G32" s="725">
        <v>0.12</v>
      </c>
      <c r="H32" s="730">
        <v>0.35</v>
      </c>
      <c r="I32" s="732">
        <v>25</v>
      </c>
      <c r="J32" s="701">
        <v>20</v>
      </c>
      <c r="K32" s="760">
        <v>7.0000000000000007E-2</v>
      </c>
      <c r="L32" s="702">
        <v>0</v>
      </c>
      <c r="M32" s="702">
        <v>0.1</v>
      </c>
      <c r="N32" s="730">
        <v>0.35</v>
      </c>
      <c r="O32" s="740">
        <v>25</v>
      </c>
      <c r="Q32" s="754">
        <v>3</v>
      </c>
      <c r="R32" s="283">
        <v>0.192</v>
      </c>
      <c r="S32" s="746">
        <v>0.05</v>
      </c>
      <c r="T32" s="5"/>
      <c r="U32" s="1"/>
      <c r="V32" s="1"/>
      <c r="W32" s="1"/>
      <c r="X32" s="1"/>
    </row>
    <row r="33" spans="2:24" s="566" customFormat="1" ht="16.5" x14ac:dyDescent="0.3">
      <c r="B33" s="794"/>
      <c r="C33" s="710">
        <v>2020</v>
      </c>
      <c r="D33" s="724">
        <v>20</v>
      </c>
      <c r="E33" s="757">
        <v>5.2499999999999998E-2</v>
      </c>
      <c r="F33" s="725">
        <v>0.2</v>
      </c>
      <c r="G33" s="725">
        <v>0.12</v>
      </c>
      <c r="H33" s="730">
        <v>0.35</v>
      </c>
      <c r="I33" s="732">
        <v>25</v>
      </c>
      <c r="J33" s="701">
        <v>20</v>
      </c>
      <c r="K33" s="760">
        <v>7.0000000000000007E-2</v>
      </c>
      <c r="L33" s="702">
        <v>0</v>
      </c>
      <c r="M33" s="702">
        <v>0.1</v>
      </c>
      <c r="N33" s="730">
        <v>0.35</v>
      </c>
      <c r="O33" s="740">
        <v>25</v>
      </c>
      <c r="Q33" s="754">
        <v>4</v>
      </c>
      <c r="R33" s="283">
        <v>0.1152</v>
      </c>
      <c r="S33" s="746">
        <v>0.05</v>
      </c>
      <c r="T33" s="5"/>
      <c r="U33" s="1"/>
      <c r="V33" s="1"/>
      <c r="W33" s="1"/>
      <c r="X33" s="1"/>
    </row>
    <row r="34" spans="2:24" s="566" customFormat="1" ht="16.5" x14ac:dyDescent="0.3">
      <c r="B34" s="794"/>
      <c r="C34" s="710">
        <v>2022</v>
      </c>
      <c r="D34" s="724">
        <v>20</v>
      </c>
      <c r="E34" s="757">
        <v>5.2499999999999998E-2</v>
      </c>
      <c r="F34" s="725">
        <v>0.2</v>
      </c>
      <c r="G34" s="725">
        <v>0.12</v>
      </c>
      <c r="H34" s="730">
        <v>0.35</v>
      </c>
      <c r="I34" s="732">
        <v>25</v>
      </c>
      <c r="J34" s="701">
        <v>20</v>
      </c>
      <c r="K34" s="760">
        <v>7.0000000000000007E-2</v>
      </c>
      <c r="L34" s="702">
        <v>0</v>
      </c>
      <c r="M34" s="702">
        <v>0.1</v>
      </c>
      <c r="N34" s="730">
        <v>0.35</v>
      </c>
      <c r="O34" s="740">
        <v>25</v>
      </c>
      <c r="Q34" s="754">
        <v>5</v>
      </c>
      <c r="R34" s="283">
        <v>0.1152</v>
      </c>
      <c r="S34" s="746">
        <v>0.05</v>
      </c>
      <c r="T34" s="5"/>
      <c r="U34" s="1"/>
      <c r="V34" s="1"/>
      <c r="W34" s="1"/>
      <c r="X34" s="1"/>
    </row>
    <row r="35" spans="2:24" s="566" customFormat="1" ht="15.75" x14ac:dyDescent="0.25">
      <c r="B35" s="794"/>
      <c r="C35" s="710">
        <v>2024</v>
      </c>
      <c r="D35" s="724">
        <v>20</v>
      </c>
      <c r="E35" s="757">
        <v>5.2499999999999998E-2</v>
      </c>
      <c r="F35" s="725">
        <v>0.2</v>
      </c>
      <c r="G35" s="725">
        <v>0.12</v>
      </c>
      <c r="H35" s="730">
        <v>0.35</v>
      </c>
      <c r="I35" s="732">
        <v>25</v>
      </c>
      <c r="J35" s="701">
        <v>20</v>
      </c>
      <c r="K35" s="760">
        <v>7.0000000000000007E-2</v>
      </c>
      <c r="L35" s="702">
        <v>0</v>
      </c>
      <c r="M35" s="702">
        <v>0.1</v>
      </c>
      <c r="N35" s="730">
        <v>0.35</v>
      </c>
      <c r="O35" s="740">
        <v>25</v>
      </c>
      <c r="Q35" s="754">
        <v>6</v>
      </c>
      <c r="R35" s="283">
        <v>5.7599999999999998E-2</v>
      </c>
      <c r="S35" s="746">
        <v>0.05</v>
      </c>
      <c r="T35" s="277"/>
      <c r="U35" s="1"/>
      <c r="V35" s="1"/>
      <c r="W35" s="1"/>
      <c r="X35" s="1"/>
    </row>
    <row r="36" spans="2:24" s="566" customFormat="1" ht="15.75" x14ac:dyDescent="0.25">
      <c r="B36" s="794"/>
      <c r="C36" s="710">
        <v>2026</v>
      </c>
      <c r="D36" s="724">
        <v>20</v>
      </c>
      <c r="E36" s="757">
        <v>5.2499999999999998E-2</v>
      </c>
      <c r="F36" s="725">
        <v>0.2</v>
      </c>
      <c r="G36" s="725">
        <v>0.12</v>
      </c>
      <c r="H36" s="730">
        <v>0.35</v>
      </c>
      <c r="I36" s="732">
        <v>25</v>
      </c>
      <c r="J36" s="701">
        <v>20</v>
      </c>
      <c r="K36" s="760">
        <v>7.0000000000000007E-2</v>
      </c>
      <c r="L36" s="702">
        <v>0</v>
      </c>
      <c r="M36" s="702">
        <v>0.1</v>
      </c>
      <c r="N36" s="730">
        <v>0.35</v>
      </c>
      <c r="O36" s="740">
        <v>25</v>
      </c>
      <c r="Q36" s="754">
        <v>7</v>
      </c>
      <c r="R36" s="747">
        <v>0</v>
      </c>
      <c r="S36" s="746">
        <v>0.05</v>
      </c>
      <c r="T36" s="277"/>
      <c r="U36" s="1"/>
      <c r="V36" s="1"/>
      <c r="W36" s="1"/>
      <c r="X36" s="1"/>
    </row>
    <row r="37" spans="2:24" s="566" customFormat="1" ht="15.75" x14ac:dyDescent="0.25">
      <c r="B37" s="794"/>
      <c r="C37" s="710">
        <v>2028</v>
      </c>
      <c r="D37" s="724">
        <v>20</v>
      </c>
      <c r="E37" s="757">
        <v>5.2499999999999998E-2</v>
      </c>
      <c r="F37" s="725">
        <v>0.2</v>
      </c>
      <c r="G37" s="725">
        <v>0.12</v>
      </c>
      <c r="H37" s="730">
        <v>0.35</v>
      </c>
      <c r="I37" s="732">
        <v>25</v>
      </c>
      <c r="J37" s="701">
        <v>20</v>
      </c>
      <c r="K37" s="760">
        <v>7.0000000000000007E-2</v>
      </c>
      <c r="L37" s="702">
        <v>0</v>
      </c>
      <c r="M37" s="702">
        <v>0.1</v>
      </c>
      <c r="N37" s="730">
        <v>0.35</v>
      </c>
      <c r="O37" s="740">
        <v>25</v>
      </c>
      <c r="Q37" s="754">
        <v>8</v>
      </c>
      <c r="R37" s="747">
        <v>0</v>
      </c>
      <c r="S37" s="746">
        <v>0.05</v>
      </c>
      <c r="T37" s="277"/>
      <c r="U37" s="1"/>
      <c r="V37" s="1"/>
      <c r="W37" s="1"/>
      <c r="X37" s="1"/>
    </row>
    <row r="38" spans="2:24" s="566" customFormat="1" ht="15.75" x14ac:dyDescent="0.25">
      <c r="B38" s="794"/>
      <c r="C38" s="710">
        <v>2030</v>
      </c>
      <c r="D38" s="724">
        <v>20</v>
      </c>
      <c r="E38" s="757">
        <v>5.2499999999999998E-2</v>
      </c>
      <c r="F38" s="725">
        <v>0.2</v>
      </c>
      <c r="G38" s="725">
        <v>0.12</v>
      </c>
      <c r="H38" s="730">
        <v>0.35</v>
      </c>
      <c r="I38" s="732">
        <v>25</v>
      </c>
      <c r="J38" s="701">
        <v>20</v>
      </c>
      <c r="K38" s="760">
        <v>7.0000000000000007E-2</v>
      </c>
      <c r="L38" s="702">
        <v>0</v>
      </c>
      <c r="M38" s="702">
        <v>0.1</v>
      </c>
      <c r="N38" s="730">
        <v>0.35</v>
      </c>
      <c r="O38" s="740">
        <v>25</v>
      </c>
      <c r="Q38" s="754">
        <v>9</v>
      </c>
      <c r="R38" s="747">
        <v>0</v>
      </c>
      <c r="S38" s="746">
        <v>0.05</v>
      </c>
      <c r="T38" s="1"/>
      <c r="U38" s="1"/>
      <c r="V38" s="1"/>
      <c r="W38" s="1"/>
      <c r="X38" s="1"/>
    </row>
    <row r="39" spans="2:24" s="566" customFormat="1" ht="15.75" x14ac:dyDescent="0.25">
      <c r="B39" s="794"/>
      <c r="C39" s="710">
        <v>2032</v>
      </c>
      <c r="D39" s="724">
        <v>20</v>
      </c>
      <c r="E39" s="757">
        <v>5.2499999999999998E-2</v>
      </c>
      <c r="F39" s="725">
        <v>0.2</v>
      </c>
      <c r="G39" s="725">
        <v>0.12</v>
      </c>
      <c r="H39" s="730">
        <v>0.35</v>
      </c>
      <c r="I39" s="732">
        <v>25</v>
      </c>
      <c r="J39" s="701">
        <v>20</v>
      </c>
      <c r="K39" s="760">
        <v>7.0000000000000007E-2</v>
      </c>
      <c r="L39" s="702">
        <v>0</v>
      </c>
      <c r="M39" s="702">
        <v>0.1</v>
      </c>
      <c r="N39" s="730">
        <v>0.35</v>
      </c>
      <c r="O39" s="740">
        <v>25</v>
      </c>
      <c r="Q39" s="754">
        <v>10</v>
      </c>
      <c r="R39" s="747">
        <v>0</v>
      </c>
      <c r="S39" s="746">
        <v>0.05</v>
      </c>
      <c r="T39" s="1"/>
      <c r="U39" s="1"/>
      <c r="V39" s="1"/>
      <c r="W39" s="1"/>
      <c r="X39" s="1"/>
    </row>
    <row r="40" spans="2:24" s="566" customFormat="1" ht="15.75" x14ac:dyDescent="0.25">
      <c r="B40" s="794"/>
      <c r="C40" s="710">
        <v>2034</v>
      </c>
      <c r="D40" s="724">
        <v>20</v>
      </c>
      <c r="E40" s="757">
        <v>5.2499999999999998E-2</v>
      </c>
      <c r="F40" s="725">
        <v>0.2</v>
      </c>
      <c r="G40" s="725">
        <v>0.12</v>
      </c>
      <c r="H40" s="730">
        <v>0.35</v>
      </c>
      <c r="I40" s="732">
        <v>25</v>
      </c>
      <c r="J40" s="701">
        <v>20</v>
      </c>
      <c r="K40" s="760">
        <v>7.0000000000000007E-2</v>
      </c>
      <c r="L40" s="702">
        <v>0</v>
      </c>
      <c r="M40" s="702">
        <v>0.1</v>
      </c>
      <c r="N40" s="730">
        <v>0.35</v>
      </c>
      <c r="O40" s="740">
        <v>25</v>
      </c>
      <c r="Q40" s="754">
        <v>11</v>
      </c>
      <c r="R40" s="747">
        <v>0</v>
      </c>
      <c r="S40" s="746">
        <v>0.05</v>
      </c>
      <c r="T40" s="77"/>
      <c r="U40" s="1"/>
      <c r="V40" s="1"/>
      <c r="W40" s="1"/>
      <c r="X40" s="1"/>
    </row>
    <row r="41" spans="2:24" s="566" customFormat="1" ht="15.75" x14ac:dyDescent="0.25">
      <c r="B41" s="794"/>
      <c r="C41" s="710">
        <v>2036</v>
      </c>
      <c r="D41" s="724">
        <v>20</v>
      </c>
      <c r="E41" s="757">
        <v>5.2499999999999998E-2</v>
      </c>
      <c r="F41" s="725">
        <v>0.2</v>
      </c>
      <c r="G41" s="725">
        <v>0.12</v>
      </c>
      <c r="H41" s="730">
        <v>0.35</v>
      </c>
      <c r="I41" s="732">
        <v>25</v>
      </c>
      <c r="J41" s="701">
        <v>20</v>
      </c>
      <c r="K41" s="760">
        <v>7.0000000000000007E-2</v>
      </c>
      <c r="L41" s="702">
        <v>0</v>
      </c>
      <c r="M41" s="702">
        <v>0.1</v>
      </c>
      <c r="N41" s="730">
        <v>0.35</v>
      </c>
      <c r="O41" s="740">
        <v>25</v>
      </c>
      <c r="Q41" s="754">
        <v>12</v>
      </c>
      <c r="R41" s="747">
        <v>0</v>
      </c>
      <c r="S41" s="746">
        <v>0.05</v>
      </c>
      <c r="T41" s="77"/>
      <c r="U41" s="1"/>
      <c r="V41" s="1"/>
      <c r="W41" s="1"/>
      <c r="X41" s="1"/>
    </row>
    <row r="42" spans="2:24" s="566" customFormat="1" ht="15.75" x14ac:dyDescent="0.25">
      <c r="B42" s="794"/>
      <c r="C42" s="710">
        <v>2038</v>
      </c>
      <c r="D42" s="724">
        <v>20</v>
      </c>
      <c r="E42" s="757">
        <v>5.2499999999999998E-2</v>
      </c>
      <c r="F42" s="725">
        <v>0.2</v>
      </c>
      <c r="G42" s="725">
        <v>0.12</v>
      </c>
      <c r="H42" s="730">
        <v>0.35</v>
      </c>
      <c r="I42" s="732">
        <v>25</v>
      </c>
      <c r="J42" s="701">
        <v>20</v>
      </c>
      <c r="K42" s="760">
        <v>7.0000000000000007E-2</v>
      </c>
      <c r="L42" s="702">
        <v>0</v>
      </c>
      <c r="M42" s="702">
        <v>0.1</v>
      </c>
      <c r="N42" s="730">
        <v>0.35</v>
      </c>
      <c r="O42" s="740">
        <v>25</v>
      </c>
      <c r="Q42" s="754">
        <v>13</v>
      </c>
      <c r="R42" s="747">
        <v>0</v>
      </c>
      <c r="S42" s="746">
        <v>0.05</v>
      </c>
      <c r="T42" s="113"/>
      <c r="U42" s="1"/>
      <c r="V42" s="1"/>
      <c r="W42" s="1"/>
      <c r="X42" s="1"/>
    </row>
    <row r="43" spans="2:24" s="566" customFormat="1" ht="15.75" x14ac:dyDescent="0.25">
      <c r="B43" s="794"/>
      <c r="C43" s="710">
        <v>2040</v>
      </c>
      <c r="D43" s="724">
        <v>20</v>
      </c>
      <c r="E43" s="757">
        <v>5.2499999999999998E-2</v>
      </c>
      <c r="F43" s="725">
        <v>0.2</v>
      </c>
      <c r="G43" s="725">
        <v>0.12</v>
      </c>
      <c r="H43" s="730">
        <v>0.35</v>
      </c>
      <c r="I43" s="732">
        <v>25</v>
      </c>
      <c r="J43" s="701">
        <v>20</v>
      </c>
      <c r="K43" s="760">
        <v>7.0000000000000007E-2</v>
      </c>
      <c r="L43" s="702">
        <v>0</v>
      </c>
      <c r="M43" s="702">
        <v>0.1</v>
      </c>
      <c r="N43" s="730">
        <v>0.35</v>
      </c>
      <c r="O43" s="740">
        <v>25</v>
      </c>
      <c r="Q43" s="754">
        <v>14</v>
      </c>
      <c r="R43" s="747">
        <v>0</v>
      </c>
      <c r="S43" s="746">
        <v>0.05</v>
      </c>
      <c r="T43" s="285"/>
      <c r="U43" s="1"/>
      <c r="V43" s="1"/>
      <c r="W43" s="1"/>
      <c r="X43" s="1"/>
    </row>
    <row r="44" spans="2:24" s="566" customFormat="1" ht="15.75" x14ac:dyDescent="0.25">
      <c r="B44" s="794"/>
      <c r="C44" s="710">
        <v>2042</v>
      </c>
      <c r="D44" s="724">
        <v>20</v>
      </c>
      <c r="E44" s="757">
        <v>5.2499999999999998E-2</v>
      </c>
      <c r="F44" s="725">
        <v>0.2</v>
      </c>
      <c r="G44" s="725">
        <v>0.12</v>
      </c>
      <c r="H44" s="730">
        <v>0.35</v>
      </c>
      <c r="I44" s="732">
        <v>25</v>
      </c>
      <c r="J44" s="701">
        <v>20</v>
      </c>
      <c r="K44" s="760">
        <v>7.0000000000000007E-2</v>
      </c>
      <c r="L44" s="702">
        <v>0</v>
      </c>
      <c r="M44" s="702">
        <v>0.1</v>
      </c>
      <c r="N44" s="730">
        <v>0.35</v>
      </c>
      <c r="O44" s="740">
        <v>25</v>
      </c>
      <c r="Q44" s="754">
        <v>15</v>
      </c>
      <c r="R44" s="747">
        <v>0</v>
      </c>
      <c r="S44" s="746">
        <v>0.05</v>
      </c>
      <c r="T44" s="286"/>
      <c r="U44" s="1"/>
      <c r="V44" s="1"/>
      <c r="W44" s="1"/>
      <c r="X44" s="1"/>
    </row>
    <row r="45" spans="2:24" s="566" customFormat="1" ht="15.75" x14ac:dyDescent="0.25">
      <c r="B45" s="794"/>
      <c r="C45" s="710">
        <v>2044</v>
      </c>
      <c r="D45" s="724">
        <v>20</v>
      </c>
      <c r="E45" s="757">
        <v>5.2499999999999998E-2</v>
      </c>
      <c r="F45" s="725">
        <v>0.2</v>
      </c>
      <c r="G45" s="725">
        <v>0.12</v>
      </c>
      <c r="H45" s="730">
        <v>0.35</v>
      </c>
      <c r="I45" s="732">
        <v>25</v>
      </c>
      <c r="J45" s="701">
        <v>20</v>
      </c>
      <c r="K45" s="760">
        <v>7.0000000000000007E-2</v>
      </c>
      <c r="L45" s="702">
        <v>0</v>
      </c>
      <c r="M45" s="702">
        <v>0.1</v>
      </c>
      <c r="N45" s="730">
        <v>0.35</v>
      </c>
      <c r="O45" s="740">
        <v>25</v>
      </c>
      <c r="Q45" s="754">
        <v>16</v>
      </c>
      <c r="R45" s="747">
        <v>0</v>
      </c>
      <c r="S45" s="746">
        <v>0.05</v>
      </c>
      <c r="T45" s="115"/>
      <c r="U45" s="1"/>
      <c r="V45" s="1"/>
      <c r="W45" s="1"/>
      <c r="X45" s="1"/>
    </row>
    <row r="46" spans="2:24" s="566" customFormat="1" ht="15.75" x14ac:dyDescent="0.25">
      <c r="B46" s="794"/>
      <c r="C46" s="710">
        <v>2046</v>
      </c>
      <c r="D46" s="724">
        <v>20</v>
      </c>
      <c r="E46" s="757">
        <v>5.2499999999999998E-2</v>
      </c>
      <c r="F46" s="725">
        <v>0.2</v>
      </c>
      <c r="G46" s="725">
        <v>0.12</v>
      </c>
      <c r="H46" s="730">
        <v>0.35</v>
      </c>
      <c r="I46" s="732">
        <v>25</v>
      </c>
      <c r="J46" s="701">
        <v>20</v>
      </c>
      <c r="K46" s="760">
        <v>7.0000000000000007E-2</v>
      </c>
      <c r="L46" s="702">
        <v>0</v>
      </c>
      <c r="M46" s="702">
        <v>0.1</v>
      </c>
      <c r="N46" s="730">
        <v>0.35</v>
      </c>
      <c r="O46" s="740">
        <v>25</v>
      </c>
      <c r="Q46" s="754">
        <v>17</v>
      </c>
      <c r="R46" s="747">
        <v>0</v>
      </c>
      <c r="S46" s="746">
        <v>0.05</v>
      </c>
      <c r="T46" s="282"/>
      <c r="U46" s="1"/>
      <c r="V46" s="1"/>
      <c r="W46" s="1"/>
      <c r="X46" s="1"/>
    </row>
    <row r="47" spans="2:24" s="566" customFormat="1" ht="15.75" x14ac:dyDescent="0.25">
      <c r="B47" s="794"/>
      <c r="C47" s="710">
        <v>2048</v>
      </c>
      <c r="D47" s="724">
        <v>20</v>
      </c>
      <c r="E47" s="757">
        <v>5.2499999999999998E-2</v>
      </c>
      <c r="F47" s="725">
        <v>0.2</v>
      </c>
      <c r="G47" s="725">
        <v>0.12</v>
      </c>
      <c r="H47" s="730">
        <v>0.35</v>
      </c>
      <c r="I47" s="732">
        <v>25</v>
      </c>
      <c r="J47" s="701">
        <v>20</v>
      </c>
      <c r="K47" s="760">
        <v>7.0000000000000007E-2</v>
      </c>
      <c r="L47" s="702">
        <v>0</v>
      </c>
      <c r="M47" s="702">
        <v>0.1</v>
      </c>
      <c r="N47" s="730">
        <v>0.35</v>
      </c>
      <c r="O47" s="740">
        <v>25</v>
      </c>
      <c r="Q47" s="754">
        <v>18</v>
      </c>
      <c r="R47" s="747">
        <v>0</v>
      </c>
      <c r="S47" s="746">
        <v>0.05</v>
      </c>
      <c r="T47" s="282"/>
      <c r="U47" s="1"/>
      <c r="V47" s="1"/>
      <c r="W47" s="1"/>
      <c r="X47" s="1"/>
    </row>
    <row r="48" spans="2:24" s="566" customFormat="1" ht="16.5" thickBot="1" x14ac:dyDescent="0.3">
      <c r="B48" s="795"/>
      <c r="C48" s="712">
        <v>2050</v>
      </c>
      <c r="D48" s="726">
        <v>20</v>
      </c>
      <c r="E48" s="758">
        <v>5.2499999999999998E-2</v>
      </c>
      <c r="F48" s="727">
        <v>0.2</v>
      </c>
      <c r="G48" s="727">
        <v>0.12</v>
      </c>
      <c r="H48" s="731">
        <v>0.35</v>
      </c>
      <c r="I48" s="738">
        <v>25</v>
      </c>
      <c r="J48" s="713">
        <v>20</v>
      </c>
      <c r="K48" s="761">
        <v>7.0000000000000007E-2</v>
      </c>
      <c r="L48" s="714">
        <v>0</v>
      </c>
      <c r="M48" s="714">
        <v>0.1</v>
      </c>
      <c r="N48" s="731">
        <v>0.35</v>
      </c>
      <c r="O48" s="741">
        <v>25</v>
      </c>
      <c r="Q48" s="754">
        <v>19</v>
      </c>
      <c r="R48" s="747">
        <v>0</v>
      </c>
      <c r="S48" s="746">
        <v>0.05</v>
      </c>
      <c r="T48" s="282"/>
      <c r="U48" s="1"/>
      <c r="V48" s="1"/>
      <c r="W48" s="1"/>
      <c r="X48" s="1"/>
    </row>
    <row r="49" spans="1:84" s="6" customFormat="1" ht="15.75" thickBot="1" x14ac:dyDescent="0.35">
      <c r="A49" s="1"/>
      <c r="B49" s="1"/>
      <c r="C49" s="1"/>
      <c r="D49" s="1"/>
      <c r="E49" s="1"/>
      <c r="F49" s="1"/>
      <c r="G49" s="1"/>
      <c r="H49" s="1"/>
      <c r="I49" s="1"/>
      <c r="J49" s="1"/>
      <c r="K49" s="1"/>
      <c r="L49" s="1"/>
      <c r="M49" s="1"/>
      <c r="N49" s="1"/>
      <c r="O49" s="1"/>
      <c r="P49" s="1"/>
      <c r="Q49" s="755">
        <v>20</v>
      </c>
      <c r="R49" s="748">
        <v>0</v>
      </c>
      <c r="S49" s="749">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x14ac:dyDescent="0.3">
      <c r="A51" s="1"/>
      <c r="B51" s="792" t="s">
        <v>218</v>
      </c>
      <c r="C51" s="796" t="s">
        <v>271</v>
      </c>
      <c r="D51" s="798" t="s">
        <v>430</v>
      </c>
      <c r="E51" s="799"/>
      <c r="F51" s="799"/>
      <c r="G51" s="799"/>
      <c r="H51" s="799"/>
      <c r="I51" s="800"/>
      <c r="J51" s="798" t="s">
        <v>433</v>
      </c>
      <c r="K51" s="799"/>
      <c r="L51" s="799"/>
      <c r="M51" s="799"/>
      <c r="N51" s="799"/>
      <c r="O51" s="800"/>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x14ac:dyDescent="0.35">
      <c r="A52" s="1"/>
      <c r="B52" s="793"/>
      <c r="C52" s="797"/>
      <c r="D52" s="733" t="s">
        <v>279</v>
      </c>
      <c r="E52" s="734" t="s">
        <v>429</v>
      </c>
      <c r="F52" s="734" t="s">
        <v>281</v>
      </c>
      <c r="G52" s="734" t="s">
        <v>282</v>
      </c>
      <c r="H52" s="735" t="s">
        <v>283</v>
      </c>
      <c r="I52" s="736" t="s">
        <v>434</v>
      </c>
      <c r="J52" s="717" t="s">
        <v>431</v>
      </c>
      <c r="K52" s="718" t="s">
        <v>432</v>
      </c>
      <c r="L52" s="718" t="s">
        <v>281</v>
      </c>
      <c r="M52" s="718" t="s">
        <v>282</v>
      </c>
      <c r="N52" s="728" t="s">
        <v>283</v>
      </c>
      <c r="O52" s="736" t="s">
        <v>434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x14ac:dyDescent="0.3">
      <c r="A53" s="1"/>
      <c r="B53" s="794"/>
      <c r="C53" s="705">
        <v>2014</v>
      </c>
      <c r="D53" s="722">
        <v>20</v>
      </c>
      <c r="E53" s="756">
        <v>5.2499999999999998E-2</v>
      </c>
      <c r="F53" s="723">
        <v>0.2</v>
      </c>
      <c r="G53" s="723">
        <v>0.12</v>
      </c>
      <c r="H53" s="729">
        <v>0.35</v>
      </c>
      <c r="I53" s="737">
        <v>25</v>
      </c>
      <c r="J53" s="706">
        <v>20</v>
      </c>
      <c r="K53" s="759">
        <v>7.0000000000000007E-2</v>
      </c>
      <c r="L53" s="707">
        <v>0</v>
      </c>
      <c r="M53" s="707">
        <v>0.1</v>
      </c>
      <c r="N53" s="729">
        <v>0.35</v>
      </c>
      <c r="O53" s="739">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x14ac:dyDescent="0.3">
      <c r="A54" s="1"/>
      <c r="B54" s="794"/>
      <c r="C54" s="710">
        <v>2016</v>
      </c>
      <c r="D54" s="724">
        <v>20</v>
      </c>
      <c r="E54" s="757">
        <v>5.2499999999999998E-2</v>
      </c>
      <c r="F54" s="725">
        <v>0.2</v>
      </c>
      <c r="G54" s="725">
        <v>0.12</v>
      </c>
      <c r="H54" s="730">
        <v>0.35</v>
      </c>
      <c r="I54" s="732">
        <v>25</v>
      </c>
      <c r="J54" s="701">
        <v>20</v>
      </c>
      <c r="K54" s="760">
        <v>7.0000000000000007E-2</v>
      </c>
      <c r="L54" s="702">
        <v>0</v>
      </c>
      <c r="M54" s="702">
        <v>0.1</v>
      </c>
      <c r="N54" s="730">
        <v>0.35</v>
      </c>
      <c r="O54" s="74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x14ac:dyDescent="0.3">
      <c r="A55" s="1"/>
      <c r="B55" s="794"/>
      <c r="C55" s="710">
        <v>2018</v>
      </c>
      <c r="D55" s="724">
        <v>20</v>
      </c>
      <c r="E55" s="757">
        <v>5.2499999999999998E-2</v>
      </c>
      <c r="F55" s="725">
        <v>0.2</v>
      </c>
      <c r="G55" s="725">
        <v>0.12</v>
      </c>
      <c r="H55" s="730">
        <v>0.35</v>
      </c>
      <c r="I55" s="732">
        <v>25</v>
      </c>
      <c r="J55" s="701">
        <v>20</v>
      </c>
      <c r="K55" s="760">
        <v>7.0000000000000007E-2</v>
      </c>
      <c r="L55" s="702">
        <v>0</v>
      </c>
      <c r="M55" s="702">
        <v>0.1</v>
      </c>
      <c r="N55" s="730">
        <v>0.35</v>
      </c>
      <c r="O55" s="74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6.5" x14ac:dyDescent="0.3">
      <c r="A56" s="1"/>
      <c r="B56" s="794"/>
      <c r="C56" s="710">
        <v>2020</v>
      </c>
      <c r="D56" s="724">
        <v>20</v>
      </c>
      <c r="E56" s="757">
        <v>5.2499999999999998E-2</v>
      </c>
      <c r="F56" s="725">
        <v>0.2</v>
      </c>
      <c r="G56" s="725">
        <v>0.12</v>
      </c>
      <c r="H56" s="730">
        <v>0.35</v>
      </c>
      <c r="I56" s="732">
        <v>25</v>
      </c>
      <c r="J56" s="701">
        <v>20</v>
      </c>
      <c r="K56" s="760">
        <v>7.0000000000000007E-2</v>
      </c>
      <c r="L56" s="702">
        <v>0</v>
      </c>
      <c r="M56" s="702">
        <v>0.1</v>
      </c>
      <c r="N56" s="730">
        <v>0.35</v>
      </c>
      <c r="O56" s="74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6.5" x14ac:dyDescent="0.3">
      <c r="A57" s="1"/>
      <c r="B57" s="794"/>
      <c r="C57" s="710">
        <v>2022</v>
      </c>
      <c r="D57" s="724">
        <v>20</v>
      </c>
      <c r="E57" s="757">
        <v>5.2499999999999998E-2</v>
      </c>
      <c r="F57" s="725">
        <v>0.2</v>
      </c>
      <c r="G57" s="725">
        <v>0.12</v>
      </c>
      <c r="H57" s="730">
        <v>0.35</v>
      </c>
      <c r="I57" s="732">
        <v>25</v>
      </c>
      <c r="J57" s="701">
        <v>20</v>
      </c>
      <c r="K57" s="760">
        <v>7.0000000000000007E-2</v>
      </c>
      <c r="L57" s="702">
        <v>0</v>
      </c>
      <c r="M57" s="702">
        <v>0.1</v>
      </c>
      <c r="N57" s="730">
        <v>0.35</v>
      </c>
      <c r="O57" s="74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6.5" x14ac:dyDescent="0.3">
      <c r="A58" s="1"/>
      <c r="B58" s="794"/>
      <c r="C58" s="710">
        <v>2024</v>
      </c>
      <c r="D58" s="724">
        <v>20</v>
      </c>
      <c r="E58" s="757">
        <v>5.2499999999999998E-2</v>
      </c>
      <c r="F58" s="725">
        <v>0.2</v>
      </c>
      <c r="G58" s="725">
        <v>0.12</v>
      </c>
      <c r="H58" s="730">
        <v>0.35</v>
      </c>
      <c r="I58" s="732">
        <v>25</v>
      </c>
      <c r="J58" s="701">
        <v>20</v>
      </c>
      <c r="K58" s="760">
        <v>7.0000000000000007E-2</v>
      </c>
      <c r="L58" s="702">
        <v>0</v>
      </c>
      <c r="M58" s="702">
        <v>0.1</v>
      </c>
      <c r="N58" s="730">
        <v>0.35</v>
      </c>
      <c r="O58" s="74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6.5" x14ac:dyDescent="0.3">
      <c r="A59" s="1"/>
      <c r="B59" s="794"/>
      <c r="C59" s="710">
        <v>2026</v>
      </c>
      <c r="D59" s="724">
        <v>20</v>
      </c>
      <c r="E59" s="757">
        <v>5.2499999999999998E-2</v>
      </c>
      <c r="F59" s="725">
        <v>0.2</v>
      </c>
      <c r="G59" s="725">
        <v>0.12</v>
      </c>
      <c r="H59" s="730">
        <v>0.35</v>
      </c>
      <c r="I59" s="732">
        <v>25</v>
      </c>
      <c r="J59" s="701">
        <v>20</v>
      </c>
      <c r="K59" s="760">
        <v>7.0000000000000007E-2</v>
      </c>
      <c r="L59" s="702">
        <v>0</v>
      </c>
      <c r="M59" s="702">
        <v>0.1</v>
      </c>
      <c r="N59" s="730">
        <v>0.35</v>
      </c>
      <c r="O59" s="74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6.5" x14ac:dyDescent="0.3">
      <c r="A60" s="1"/>
      <c r="B60" s="794"/>
      <c r="C60" s="710">
        <v>2028</v>
      </c>
      <c r="D60" s="724">
        <v>20</v>
      </c>
      <c r="E60" s="757">
        <v>5.2499999999999998E-2</v>
      </c>
      <c r="F60" s="725">
        <v>0.2</v>
      </c>
      <c r="G60" s="725">
        <v>0.12</v>
      </c>
      <c r="H60" s="730">
        <v>0.35</v>
      </c>
      <c r="I60" s="732">
        <v>25</v>
      </c>
      <c r="J60" s="701">
        <v>20</v>
      </c>
      <c r="K60" s="760">
        <v>7.0000000000000007E-2</v>
      </c>
      <c r="L60" s="702">
        <v>0</v>
      </c>
      <c r="M60" s="702">
        <v>0.1</v>
      </c>
      <c r="N60" s="730">
        <v>0.35</v>
      </c>
      <c r="O60" s="74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6.5" x14ac:dyDescent="0.3">
      <c r="A61" s="1"/>
      <c r="B61" s="794"/>
      <c r="C61" s="710">
        <v>2030</v>
      </c>
      <c r="D61" s="724">
        <v>20</v>
      </c>
      <c r="E61" s="757">
        <v>5.2499999999999998E-2</v>
      </c>
      <c r="F61" s="725">
        <v>0.2</v>
      </c>
      <c r="G61" s="725">
        <v>0.12</v>
      </c>
      <c r="H61" s="730">
        <v>0.35</v>
      </c>
      <c r="I61" s="732">
        <v>25</v>
      </c>
      <c r="J61" s="701">
        <v>20</v>
      </c>
      <c r="K61" s="760">
        <v>7.0000000000000007E-2</v>
      </c>
      <c r="L61" s="702">
        <v>0</v>
      </c>
      <c r="M61" s="702">
        <v>0.1</v>
      </c>
      <c r="N61" s="730">
        <v>0.35</v>
      </c>
      <c r="O61" s="74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6.5" x14ac:dyDescent="0.3">
      <c r="A62" s="1"/>
      <c r="B62" s="794"/>
      <c r="C62" s="710">
        <v>2032</v>
      </c>
      <c r="D62" s="724">
        <v>20</v>
      </c>
      <c r="E62" s="757">
        <v>5.2499999999999998E-2</v>
      </c>
      <c r="F62" s="725">
        <v>0.2</v>
      </c>
      <c r="G62" s="725">
        <v>0.12</v>
      </c>
      <c r="H62" s="730">
        <v>0.35</v>
      </c>
      <c r="I62" s="732">
        <v>25</v>
      </c>
      <c r="J62" s="701">
        <v>20</v>
      </c>
      <c r="K62" s="760">
        <v>7.0000000000000007E-2</v>
      </c>
      <c r="L62" s="702">
        <v>0</v>
      </c>
      <c r="M62" s="702">
        <v>0.1</v>
      </c>
      <c r="N62" s="730">
        <v>0.35</v>
      </c>
      <c r="O62" s="74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6.5" x14ac:dyDescent="0.3">
      <c r="A63" s="1"/>
      <c r="B63" s="794"/>
      <c r="C63" s="710">
        <v>2034</v>
      </c>
      <c r="D63" s="724">
        <v>20</v>
      </c>
      <c r="E63" s="757">
        <v>5.2499999999999998E-2</v>
      </c>
      <c r="F63" s="725">
        <v>0.2</v>
      </c>
      <c r="G63" s="725">
        <v>0.12</v>
      </c>
      <c r="H63" s="730">
        <v>0.35</v>
      </c>
      <c r="I63" s="732">
        <v>25</v>
      </c>
      <c r="J63" s="701">
        <v>20</v>
      </c>
      <c r="K63" s="760">
        <v>7.0000000000000007E-2</v>
      </c>
      <c r="L63" s="702">
        <v>0</v>
      </c>
      <c r="M63" s="702">
        <v>0.1</v>
      </c>
      <c r="N63" s="730">
        <v>0.35</v>
      </c>
      <c r="O63" s="74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6.5" x14ac:dyDescent="0.3">
      <c r="A64" s="1"/>
      <c r="B64" s="794"/>
      <c r="C64" s="710">
        <v>2036</v>
      </c>
      <c r="D64" s="724">
        <v>20</v>
      </c>
      <c r="E64" s="757">
        <v>5.2499999999999998E-2</v>
      </c>
      <c r="F64" s="725">
        <v>0.2</v>
      </c>
      <c r="G64" s="725">
        <v>0.12</v>
      </c>
      <c r="H64" s="730">
        <v>0.35</v>
      </c>
      <c r="I64" s="732">
        <v>25</v>
      </c>
      <c r="J64" s="701">
        <v>20</v>
      </c>
      <c r="K64" s="760">
        <v>7.0000000000000007E-2</v>
      </c>
      <c r="L64" s="702">
        <v>0</v>
      </c>
      <c r="M64" s="702">
        <v>0.1</v>
      </c>
      <c r="N64" s="730">
        <v>0.35</v>
      </c>
      <c r="O64" s="74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6.5" x14ac:dyDescent="0.3">
      <c r="A65" s="1"/>
      <c r="B65" s="794"/>
      <c r="C65" s="710">
        <v>2038</v>
      </c>
      <c r="D65" s="724">
        <v>20</v>
      </c>
      <c r="E65" s="757">
        <v>5.2499999999999998E-2</v>
      </c>
      <c r="F65" s="725">
        <v>0.2</v>
      </c>
      <c r="G65" s="725">
        <v>0.12</v>
      </c>
      <c r="H65" s="730">
        <v>0.35</v>
      </c>
      <c r="I65" s="732">
        <v>25</v>
      </c>
      <c r="J65" s="701">
        <v>20</v>
      </c>
      <c r="K65" s="760">
        <v>7.0000000000000007E-2</v>
      </c>
      <c r="L65" s="702">
        <v>0</v>
      </c>
      <c r="M65" s="702">
        <v>0.1</v>
      </c>
      <c r="N65" s="730">
        <v>0.35</v>
      </c>
      <c r="O65" s="74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6.5" x14ac:dyDescent="0.3">
      <c r="A66" s="1"/>
      <c r="B66" s="794"/>
      <c r="C66" s="710">
        <v>2040</v>
      </c>
      <c r="D66" s="724">
        <v>20</v>
      </c>
      <c r="E66" s="757">
        <v>5.2499999999999998E-2</v>
      </c>
      <c r="F66" s="725">
        <v>0.2</v>
      </c>
      <c r="G66" s="725">
        <v>0.12</v>
      </c>
      <c r="H66" s="730">
        <v>0.35</v>
      </c>
      <c r="I66" s="732">
        <v>25</v>
      </c>
      <c r="J66" s="701">
        <v>20</v>
      </c>
      <c r="K66" s="760">
        <v>7.0000000000000007E-2</v>
      </c>
      <c r="L66" s="702">
        <v>0</v>
      </c>
      <c r="M66" s="702">
        <v>0.1</v>
      </c>
      <c r="N66" s="730">
        <v>0.35</v>
      </c>
      <c r="O66" s="74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6.5" x14ac:dyDescent="0.3">
      <c r="A67" s="1"/>
      <c r="B67" s="794"/>
      <c r="C67" s="710">
        <v>2042</v>
      </c>
      <c r="D67" s="724">
        <v>20</v>
      </c>
      <c r="E67" s="757">
        <v>5.2499999999999998E-2</v>
      </c>
      <c r="F67" s="725">
        <v>0.2</v>
      </c>
      <c r="G67" s="725">
        <v>0.12</v>
      </c>
      <c r="H67" s="730">
        <v>0.35</v>
      </c>
      <c r="I67" s="732">
        <v>25</v>
      </c>
      <c r="J67" s="701">
        <v>20</v>
      </c>
      <c r="K67" s="760">
        <v>7.0000000000000007E-2</v>
      </c>
      <c r="L67" s="702">
        <v>0</v>
      </c>
      <c r="M67" s="702">
        <v>0.1</v>
      </c>
      <c r="N67" s="730">
        <v>0.35</v>
      </c>
      <c r="O67" s="74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6.5" x14ac:dyDescent="0.3">
      <c r="A68" s="1"/>
      <c r="B68" s="794"/>
      <c r="C68" s="710">
        <v>2044</v>
      </c>
      <c r="D68" s="724">
        <v>20</v>
      </c>
      <c r="E68" s="757">
        <v>5.2499999999999998E-2</v>
      </c>
      <c r="F68" s="725">
        <v>0.2</v>
      </c>
      <c r="G68" s="725">
        <v>0.12</v>
      </c>
      <c r="H68" s="730">
        <v>0.35</v>
      </c>
      <c r="I68" s="732">
        <v>25</v>
      </c>
      <c r="J68" s="701">
        <v>20</v>
      </c>
      <c r="K68" s="760">
        <v>7.0000000000000007E-2</v>
      </c>
      <c r="L68" s="702">
        <v>0</v>
      </c>
      <c r="M68" s="702">
        <v>0.1</v>
      </c>
      <c r="N68" s="730">
        <v>0.35</v>
      </c>
      <c r="O68" s="74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6.5" x14ac:dyDescent="0.3">
      <c r="A69" s="1"/>
      <c r="B69" s="794"/>
      <c r="C69" s="710">
        <v>2046</v>
      </c>
      <c r="D69" s="724">
        <v>20</v>
      </c>
      <c r="E69" s="757">
        <v>5.2499999999999998E-2</v>
      </c>
      <c r="F69" s="725">
        <v>0.2</v>
      </c>
      <c r="G69" s="725">
        <v>0.12</v>
      </c>
      <c r="H69" s="730">
        <v>0.35</v>
      </c>
      <c r="I69" s="732">
        <v>25</v>
      </c>
      <c r="J69" s="701">
        <v>20</v>
      </c>
      <c r="K69" s="760">
        <v>7.0000000000000007E-2</v>
      </c>
      <c r="L69" s="702">
        <v>0</v>
      </c>
      <c r="M69" s="702">
        <v>0.1</v>
      </c>
      <c r="N69" s="730">
        <v>0.35</v>
      </c>
      <c r="O69" s="74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6.5" x14ac:dyDescent="0.3">
      <c r="A70" s="1"/>
      <c r="B70" s="794"/>
      <c r="C70" s="710">
        <v>2048</v>
      </c>
      <c r="D70" s="724">
        <v>20</v>
      </c>
      <c r="E70" s="757">
        <v>5.2499999999999998E-2</v>
      </c>
      <c r="F70" s="725">
        <v>0.2</v>
      </c>
      <c r="G70" s="725">
        <v>0.12</v>
      </c>
      <c r="H70" s="730">
        <v>0.35</v>
      </c>
      <c r="I70" s="732">
        <v>25</v>
      </c>
      <c r="J70" s="701">
        <v>20</v>
      </c>
      <c r="K70" s="760">
        <v>7.0000000000000007E-2</v>
      </c>
      <c r="L70" s="702">
        <v>0</v>
      </c>
      <c r="M70" s="702">
        <v>0.1</v>
      </c>
      <c r="N70" s="730">
        <v>0.35</v>
      </c>
      <c r="O70" s="74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7.25" thickBot="1" x14ac:dyDescent="0.35">
      <c r="A71" s="1"/>
      <c r="B71" s="795"/>
      <c r="C71" s="712">
        <v>2050</v>
      </c>
      <c r="D71" s="726">
        <v>20</v>
      </c>
      <c r="E71" s="758">
        <v>5.2499999999999998E-2</v>
      </c>
      <c r="F71" s="727">
        <v>0.2</v>
      </c>
      <c r="G71" s="727">
        <v>0.12</v>
      </c>
      <c r="H71" s="731">
        <v>0.35</v>
      </c>
      <c r="I71" s="738">
        <v>25</v>
      </c>
      <c r="J71" s="713">
        <v>20</v>
      </c>
      <c r="K71" s="761">
        <v>7.0000000000000007E-2</v>
      </c>
      <c r="L71" s="714">
        <v>0</v>
      </c>
      <c r="M71" s="714">
        <v>0.1</v>
      </c>
      <c r="N71" s="731">
        <v>0.35</v>
      </c>
      <c r="O71" s="74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x14ac:dyDescent="0.3">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x14ac:dyDescent="0.3">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x14ac:dyDescent="0.3">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x14ac:dyDescent="0.3">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x14ac:dyDescent="0.3">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x14ac:dyDescent="0.3">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x14ac:dyDescent="0.3">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x14ac:dyDescent="0.3">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x14ac:dyDescent="0.3">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x14ac:dyDescent="0.3">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x14ac:dyDescent="0.3">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x14ac:dyDescent="0.3">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x14ac:dyDescent="0.3">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x14ac:dyDescent="0.3">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x14ac:dyDescent="0.3">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x14ac:dyDescent="0.3">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x14ac:dyDescent="0.3">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x14ac:dyDescent="0.3">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x14ac:dyDescent="0.3">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x14ac:dyDescent="0.3">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x14ac:dyDescent="0.3">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x14ac:dyDescent="0.3">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x14ac:dyDescent="0.3">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x14ac:dyDescent="0.3">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x14ac:dyDescent="0.3">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x14ac:dyDescent="0.3">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x14ac:dyDescent="0.3">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x14ac:dyDescent="0.3">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x14ac:dyDescent="0.3">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x14ac:dyDescent="0.3">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x14ac:dyDescent="0.3">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x14ac:dyDescent="0.3">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x14ac:dyDescent="0.3">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x14ac:dyDescent="0.3">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x14ac:dyDescent="0.3">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x14ac:dyDescent="0.3">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x14ac:dyDescent="0.3">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x14ac:dyDescent="0.3">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x14ac:dyDescent="0.3">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x14ac:dyDescent="0.3">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x14ac:dyDescent="0.3">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x14ac:dyDescent="0.3">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x14ac:dyDescent="0.3">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x14ac:dyDescent="0.3">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x14ac:dyDescent="0.3">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x14ac:dyDescent="0.3">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x14ac:dyDescent="0.3">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x14ac:dyDescent="0.3">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x14ac:dyDescent="0.3">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x14ac:dyDescent="0.3">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x14ac:dyDescent="0.3">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x14ac:dyDescent="0.3">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x14ac:dyDescent="0.3">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x14ac:dyDescent="0.3">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x14ac:dyDescent="0.3">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x14ac:dyDescent="0.3">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x14ac:dyDescent="0.3">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x14ac:dyDescent="0.3">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x14ac:dyDescent="0.3">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x14ac:dyDescent="0.3">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x14ac:dyDescent="0.3">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x14ac:dyDescent="0.3">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x14ac:dyDescent="0.3">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x14ac:dyDescent="0.3">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x14ac:dyDescent="0.3">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
      <c r="B861" s="5"/>
      <c r="C861" s="5"/>
      <c r="D861" s="5"/>
      <c r="E861" s="5"/>
      <c r="F861" s="5"/>
      <c r="G861" s="5"/>
      <c r="H861" s="5"/>
      <c r="I861" s="5"/>
      <c r="J861" s="5"/>
      <c r="K861" s="5"/>
    </row>
    <row r="862" spans="1:75" x14ac:dyDescent="0.3">
      <c r="B862" s="5"/>
      <c r="C862" s="5"/>
      <c r="D862" s="5"/>
      <c r="E862" s="5"/>
      <c r="F862" s="5"/>
      <c r="G862" s="5"/>
      <c r="H862" s="5"/>
    </row>
    <row r="863" spans="1:75" x14ac:dyDescent="0.3">
      <c r="B863" s="5"/>
      <c r="C863" s="5"/>
      <c r="D863" s="5"/>
      <c r="E863" s="5"/>
      <c r="F863" s="5"/>
      <c r="G863" s="5"/>
      <c r="H863" s="5"/>
    </row>
    <row r="864" spans="1:75" x14ac:dyDescent="0.3">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defaultColWidth="9.125" defaultRowHeight="15" x14ac:dyDescent="0.3"/>
  <cols>
    <col min="1" max="1" width="4" style="49" customWidth="1"/>
    <col min="2" max="2" width="8.625" style="49" customWidth="1"/>
    <col min="3" max="3" width="6.5" style="49" customWidth="1"/>
    <col min="4" max="6" width="10.375" style="49" customWidth="1"/>
    <col min="7" max="7" width="19.5" style="49" customWidth="1"/>
    <col min="8" max="8" width="6.375" style="49" customWidth="1"/>
    <col min="9" max="9" width="6.125" style="49" customWidth="1"/>
    <col min="10" max="10" width="17.375" style="49" customWidth="1"/>
    <col min="11" max="11" width="9.875" style="49" customWidth="1"/>
    <col min="12" max="12" width="11.875" style="49" customWidth="1"/>
    <col min="13" max="13" width="10.5" style="49" customWidth="1"/>
    <col min="14" max="14" width="7" style="49" customWidth="1"/>
    <col min="15" max="15" width="7.125" style="49" customWidth="1"/>
    <col min="16" max="16" width="7.5" style="49" customWidth="1"/>
    <col min="17" max="17" width="6.5" style="49" customWidth="1"/>
    <col min="18" max="19" width="7" style="49" customWidth="1"/>
    <col min="20" max="20" width="6.5" style="49" customWidth="1"/>
    <col min="21" max="22" width="6.625" style="49" customWidth="1"/>
    <col min="23" max="23" width="6.875" style="49" customWidth="1"/>
    <col min="24" max="24" width="9.125" style="49" customWidth="1"/>
    <col min="25" max="25" width="20.375" style="49" customWidth="1"/>
    <col min="26" max="27" width="10.375" style="49" customWidth="1"/>
    <col min="28" max="43" width="9.5" style="49" bestFit="1" customWidth="1"/>
    <col min="44" max="44" width="9.125" style="49"/>
    <col min="45" max="45" width="48.875" style="49" customWidth="1"/>
    <col min="46" max="46" width="14.5" style="53" customWidth="1"/>
    <col min="47" max="47" width="20.625" style="53" customWidth="1"/>
    <col min="48" max="48" width="14.875" style="53" hidden="1" customWidth="1"/>
    <col min="49" max="49" width="14.875" style="53" customWidth="1"/>
    <col min="50" max="50" width="14.125" style="49" customWidth="1"/>
    <col min="51" max="51" width="18.375" style="49" customWidth="1"/>
    <col min="52" max="52" width="16.875" style="49" customWidth="1"/>
    <col min="53" max="16384" width="9.125" style="49"/>
  </cols>
  <sheetData>
    <row r="1" spans="1:49"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45">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45">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x14ac:dyDescent="0.35">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75" thickBot="1" x14ac:dyDescent="0.35">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x14ac:dyDescent="0.3">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1" customHeight="1" x14ac:dyDescent="0.3">
      <c r="A7" s="1"/>
      <c r="B7" s="305" t="s">
        <v>155</v>
      </c>
      <c r="C7" s="637" t="b">
        <v>0</v>
      </c>
      <c r="D7" s="554" t="b">
        <v>0</v>
      </c>
      <c r="E7" s="637"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1" customHeight="1" x14ac:dyDescent="0.3">
      <c r="A8" s="1"/>
      <c r="B8" s="305" t="s">
        <v>159</v>
      </c>
      <c r="C8" s="637" t="b">
        <v>0</v>
      </c>
      <c r="D8" s="554" t="b">
        <v>0</v>
      </c>
      <c r="E8" s="637"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1" customHeight="1" x14ac:dyDescent="0.3">
      <c r="A9" s="1"/>
      <c r="B9" s="307" t="s">
        <v>157</v>
      </c>
      <c r="C9" s="637" t="b">
        <v>1</v>
      </c>
      <c r="D9" s="554" t="b">
        <v>1</v>
      </c>
      <c r="E9" s="637"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1" customHeight="1" x14ac:dyDescent="0.3">
      <c r="A10" s="1"/>
      <c r="B10" s="307" t="s">
        <v>161</v>
      </c>
      <c r="C10" s="637" t="b">
        <v>1</v>
      </c>
      <c r="D10" s="554" t="b">
        <v>1</v>
      </c>
      <c r="E10" s="637"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1" customHeight="1" x14ac:dyDescent="0.3">
      <c r="A11" s="1"/>
      <c r="B11" s="307" t="s">
        <v>163</v>
      </c>
      <c r="C11" s="637" t="b">
        <v>1</v>
      </c>
      <c r="D11" s="554" t="b">
        <v>1</v>
      </c>
      <c r="E11" s="637"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1" customHeight="1" x14ac:dyDescent="0.3">
      <c r="A12" s="1"/>
      <c r="B12" s="307" t="s">
        <v>165</v>
      </c>
      <c r="C12" s="637" t="b">
        <v>1</v>
      </c>
      <c r="D12" s="554" t="b">
        <v>1</v>
      </c>
      <c r="E12" s="637"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1" customHeight="1" x14ac:dyDescent="0.3">
      <c r="A13" s="1"/>
      <c r="B13" s="307" t="s">
        <v>169</v>
      </c>
      <c r="C13" s="637" t="b">
        <v>1</v>
      </c>
      <c r="D13" s="554" t="b">
        <v>1</v>
      </c>
      <c r="E13" s="637"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1" customHeight="1" x14ac:dyDescent="0.3">
      <c r="A14" s="1"/>
      <c r="B14" s="307" t="s">
        <v>167</v>
      </c>
      <c r="C14" s="637" t="b">
        <v>1</v>
      </c>
      <c r="D14" s="554" t="b">
        <v>1</v>
      </c>
      <c r="E14" s="637"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1" customHeight="1" x14ac:dyDescent="0.3">
      <c r="A15" s="1"/>
      <c r="B15" s="305" t="s">
        <v>171</v>
      </c>
      <c r="C15" s="637" t="b">
        <v>0</v>
      </c>
      <c r="D15" s="554" t="b">
        <v>0</v>
      </c>
      <c r="E15" s="637"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1" customHeight="1" x14ac:dyDescent="0.3">
      <c r="A16" s="1"/>
      <c r="B16" s="305" t="s">
        <v>173</v>
      </c>
      <c r="C16" s="637" t="b">
        <v>0</v>
      </c>
      <c r="D16" s="554" t="b">
        <v>0</v>
      </c>
      <c r="E16" s="637"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1" customHeight="1" x14ac:dyDescent="0.3">
      <c r="A17" s="1"/>
      <c r="B17" s="305" t="s">
        <v>176</v>
      </c>
      <c r="C17" s="637" t="b">
        <v>0</v>
      </c>
      <c r="D17" s="554" t="b">
        <v>0</v>
      </c>
      <c r="E17" s="637"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1" customHeight="1" x14ac:dyDescent="0.3">
      <c r="A18" s="1"/>
      <c r="B18" s="305" t="s">
        <v>177</v>
      </c>
      <c r="C18" s="637" t="b">
        <v>0</v>
      </c>
      <c r="D18" s="554" t="b">
        <v>0</v>
      </c>
      <c r="E18" s="637"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1" customHeight="1" x14ac:dyDescent="0.3">
      <c r="A19" s="1"/>
      <c r="B19" s="307" t="s">
        <v>178</v>
      </c>
      <c r="C19" s="637" t="b">
        <v>1</v>
      </c>
      <c r="D19" s="554" t="b">
        <v>1</v>
      </c>
      <c r="E19" s="637"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1" customHeight="1" x14ac:dyDescent="0.3">
      <c r="A20" s="1"/>
      <c r="B20" s="305" t="s">
        <v>174</v>
      </c>
      <c r="C20" s="637" t="b">
        <v>0</v>
      </c>
      <c r="D20" s="554" t="b">
        <v>0</v>
      </c>
      <c r="E20" s="637"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1" customHeight="1" x14ac:dyDescent="0.3">
      <c r="A21" s="1"/>
      <c r="B21" s="305" t="s">
        <v>179</v>
      </c>
      <c r="C21" s="637" t="b">
        <v>0</v>
      </c>
      <c r="D21" s="554" t="b">
        <v>0</v>
      </c>
      <c r="E21" s="637"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1" customHeight="1" x14ac:dyDescent="0.3">
      <c r="A22" s="1"/>
      <c r="B22" s="305" t="s">
        <v>180</v>
      </c>
      <c r="C22" s="637" t="b">
        <v>0</v>
      </c>
      <c r="D22" s="554" t="b">
        <v>0</v>
      </c>
      <c r="E22" s="637"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1" customHeight="1" x14ac:dyDescent="0.3">
      <c r="A23" s="1"/>
      <c r="B23" s="305" t="s">
        <v>181</v>
      </c>
      <c r="C23" s="637" t="b">
        <v>0</v>
      </c>
      <c r="D23" s="554" t="b">
        <v>0</v>
      </c>
      <c r="E23" s="637"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1" customHeight="1" x14ac:dyDescent="0.3">
      <c r="A24" s="1"/>
      <c r="B24" s="307" t="s">
        <v>184</v>
      </c>
      <c r="C24" s="637" t="b">
        <v>1</v>
      </c>
      <c r="D24" s="554" t="b">
        <v>1</v>
      </c>
      <c r="E24" s="637"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1" customHeight="1" x14ac:dyDescent="0.3">
      <c r="A25" s="1"/>
      <c r="B25" s="307" t="s">
        <v>183</v>
      </c>
      <c r="C25" s="637" t="b">
        <v>1</v>
      </c>
      <c r="D25" s="554" t="b">
        <v>1</v>
      </c>
      <c r="E25" s="637"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1" customHeight="1" x14ac:dyDescent="0.3">
      <c r="A26" s="1"/>
      <c r="B26" s="305" t="s">
        <v>182</v>
      </c>
      <c r="C26" s="637" t="b">
        <v>0</v>
      </c>
      <c r="D26" s="554" t="b">
        <v>0</v>
      </c>
      <c r="E26" s="637"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1" customHeight="1" x14ac:dyDescent="0.3">
      <c r="A27" s="1"/>
      <c r="B27" s="307" t="s">
        <v>185</v>
      </c>
      <c r="C27" s="637" t="b">
        <v>1</v>
      </c>
      <c r="D27" s="554" t="b">
        <v>1</v>
      </c>
      <c r="E27" s="637"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1" customHeight="1" x14ac:dyDescent="0.3">
      <c r="A28" s="1"/>
      <c r="B28" s="305" t="s">
        <v>186</v>
      </c>
      <c r="C28" s="637" t="b">
        <v>0</v>
      </c>
      <c r="D28" s="554" t="b">
        <v>0</v>
      </c>
      <c r="E28" s="637"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1" customHeight="1" x14ac:dyDescent="0.3">
      <c r="A29" s="1"/>
      <c r="B29" s="305" t="s">
        <v>188</v>
      </c>
      <c r="C29" s="637" t="b">
        <v>0</v>
      </c>
      <c r="D29" s="554" t="b">
        <v>0</v>
      </c>
      <c r="E29" s="637"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1" customHeight="1" x14ac:dyDescent="0.3">
      <c r="A30" s="1"/>
      <c r="B30" s="305" t="s">
        <v>187</v>
      </c>
      <c r="C30" s="637" t="b">
        <v>0</v>
      </c>
      <c r="D30" s="554" t="b">
        <v>0</v>
      </c>
      <c r="E30" s="637"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1" customHeight="1" x14ac:dyDescent="0.3">
      <c r="A31" s="1"/>
      <c r="B31" s="305" t="s">
        <v>189</v>
      </c>
      <c r="C31" s="637" t="b">
        <v>0</v>
      </c>
      <c r="D31" s="554" t="b">
        <v>0</v>
      </c>
      <c r="E31" s="637"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1" customHeight="1" x14ac:dyDescent="0.3">
      <c r="A32" s="1"/>
      <c r="B32" s="305" t="s">
        <v>192</v>
      </c>
      <c r="C32" s="637" t="b">
        <v>0</v>
      </c>
      <c r="D32" s="554" t="b">
        <v>0</v>
      </c>
      <c r="E32" s="637"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1" customHeight="1" x14ac:dyDescent="0.3">
      <c r="A33" s="287"/>
      <c r="B33" s="305" t="s">
        <v>196</v>
      </c>
      <c r="C33" s="637" t="b">
        <v>0</v>
      </c>
      <c r="D33" s="554" t="b">
        <v>0</v>
      </c>
      <c r="E33" s="637"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1" customHeight="1" x14ac:dyDescent="0.3">
      <c r="A34" s="1"/>
      <c r="B34" s="305" t="s">
        <v>193</v>
      </c>
      <c r="C34" s="637" t="b">
        <v>0</v>
      </c>
      <c r="D34" s="554" t="b">
        <v>0</v>
      </c>
      <c r="E34" s="637"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1" customHeight="1" x14ac:dyDescent="0.3">
      <c r="A35" s="1"/>
      <c r="B35" s="307" t="s">
        <v>194</v>
      </c>
      <c r="C35" s="637" t="b">
        <v>1</v>
      </c>
      <c r="D35" s="554" t="b">
        <v>1</v>
      </c>
      <c r="E35" s="637"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1" customHeight="1" x14ac:dyDescent="0.3">
      <c r="A36" s="1"/>
      <c r="B36" s="307" t="s">
        <v>195</v>
      </c>
      <c r="C36" s="637" t="b">
        <v>1</v>
      </c>
      <c r="D36" s="554" t="b">
        <v>1</v>
      </c>
      <c r="E36" s="637"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1" customHeight="1" x14ac:dyDescent="0.3">
      <c r="A37" s="1"/>
      <c r="B37" s="307" t="s">
        <v>197</v>
      </c>
      <c r="C37" s="637" t="b">
        <v>1</v>
      </c>
      <c r="D37" s="554" t="b">
        <v>1</v>
      </c>
      <c r="E37" s="637"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1" customHeight="1" x14ac:dyDescent="0.3">
      <c r="A38" s="1"/>
      <c r="B38" s="307" t="s">
        <v>190</v>
      </c>
      <c r="C38" s="637" t="b">
        <v>1</v>
      </c>
      <c r="D38" s="554" t="b">
        <v>1</v>
      </c>
      <c r="E38" s="637"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1" customHeight="1" x14ac:dyDescent="0.3">
      <c r="A39" s="1"/>
      <c r="B39" s="307" t="s">
        <v>191</v>
      </c>
      <c r="C39" s="637" t="b">
        <v>1</v>
      </c>
      <c r="D39" s="554" t="b">
        <v>1</v>
      </c>
      <c r="E39" s="637"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1" customHeight="1" x14ac:dyDescent="0.3">
      <c r="A40" s="1"/>
      <c r="B40" s="307" t="s">
        <v>198</v>
      </c>
      <c r="C40" s="637" t="b">
        <v>1</v>
      </c>
      <c r="D40" s="554" t="b">
        <v>1</v>
      </c>
      <c r="E40" s="637"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1" customHeight="1" x14ac:dyDescent="0.3">
      <c r="A41" s="1"/>
      <c r="B41" s="305" t="s">
        <v>199</v>
      </c>
      <c r="C41" s="637" t="b">
        <v>0</v>
      </c>
      <c r="D41" s="554" t="b">
        <v>0</v>
      </c>
      <c r="E41" s="637"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1" customHeight="1" x14ac:dyDescent="0.3">
      <c r="A42" s="1"/>
      <c r="B42" s="307" t="s">
        <v>200</v>
      </c>
      <c r="C42" s="638" t="b">
        <v>1</v>
      </c>
      <c r="D42" s="560" t="b">
        <v>1</v>
      </c>
      <c r="E42" s="639"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1" customHeight="1" x14ac:dyDescent="0.3">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1" customHeight="1" x14ac:dyDescent="0.3">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1" customHeight="1" x14ac:dyDescent="0.3">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1" customHeight="1" x14ac:dyDescent="0.3">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1" customHeight="1" x14ac:dyDescent="0.3">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1" customHeight="1" x14ac:dyDescent="0.3">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1" customHeight="1" x14ac:dyDescent="0.3">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1" customHeight="1" x14ac:dyDescent="0.3">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1" customHeight="1" x14ac:dyDescent="0.3">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1" customHeight="1" x14ac:dyDescent="0.3">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1" customHeight="1" x14ac:dyDescent="0.3">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1" customHeight="1" x14ac:dyDescent="0.3">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1" customHeight="1" thickBot="1" x14ac:dyDescent="0.35">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x14ac:dyDescent="0.3">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x14ac:dyDescent="0.3">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x14ac:dyDescent="0.3">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x14ac:dyDescent="0.3">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x14ac:dyDescent="0.3">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x14ac:dyDescent="0.3">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x14ac:dyDescent="0.3">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x14ac:dyDescent="0.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
      <c r="A245" s="51"/>
      <c r="F245" s="51"/>
      <c r="G245" s="51"/>
      <c r="H245" s="51"/>
      <c r="I245" s="51"/>
      <c r="J245" s="51"/>
      <c r="K245" s="51"/>
      <c r="L245" s="51"/>
      <c r="M245" s="51"/>
      <c r="N245" s="51"/>
      <c r="O245" s="51"/>
      <c r="P245" s="51"/>
      <c r="Q245" s="51"/>
      <c r="R245" s="51"/>
      <c r="S245" s="51"/>
      <c r="T245" s="51"/>
      <c r="U245" s="51"/>
      <c r="V245" s="51"/>
    </row>
    <row r="246" spans="1:81" x14ac:dyDescent="0.3">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314325</xdr:colOff>
                    <xdr:row>2</xdr:row>
                    <xdr:rowOff>66675</xdr:rowOff>
                  </from>
                  <to>
                    <xdr:col>10</xdr:col>
                    <xdr:colOff>228600</xdr:colOff>
                    <xdr:row>2</xdr:row>
                    <xdr:rowOff>314325</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295275</xdr:colOff>
                    <xdr:row>3</xdr:row>
                    <xdr:rowOff>0</xdr:rowOff>
                  </from>
                  <to>
                    <xdr:col>10</xdr:col>
                    <xdr:colOff>238125</xdr:colOff>
                    <xdr:row>4</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defaultColWidth="9.125" defaultRowHeight="15" x14ac:dyDescent="0.3"/>
  <cols>
    <col min="1" max="1" width="6.875" style="49" customWidth="1"/>
    <col min="2" max="2" width="17.375" style="6" customWidth="1"/>
    <col min="3" max="3" width="9.5" style="6" customWidth="1"/>
    <col min="4" max="4" width="14.375" style="6" customWidth="1"/>
    <col min="5" max="5" width="18" style="6" customWidth="1"/>
    <col min="6" max="6" width="18.875" style="6" customWidth="1"/>
    <col min="7" max="7" width="16.5" style="6" customWidth="1"/>
    <col min="8" max="8" width="7.5" style="6" customWidth="1"/>
    <col min="9" max="9" width="9.625" style="6" customWidth="1"/>
    <col min="10" max="10" width="10.625" style="6" customWidth="1"/>
    <col min="11" max="11" width="10" style="6" customWidth="1"/>
    <col min="12" max="12" width="13.375" style="6" customWidth="1"/>
    <col min="13" max="13" width="9.375" style="6" customWidth="1"/>
    <col min="14" max="14" width="8.875" style="49" customWidth="1"/>
    <col min="15" max="15" width="21" style="49" customWidth="1"/>
    <col min="16" max="16" width="33.625" style="49" customWidth="1"/>
    <col min="17" max="17" width="10.375" style="49" customWidth="1"/>
    <col min="18" max="18" width="11.375" style="49" customWidth="1"/>
    <col min="19" max="19" width="10.5" style="49" customWidth="1"/>
    <col min="20" max="20" width="9.375" style="49" customWidth="1"/>
    <col min="21" max="21" width="12.375" style="49" customWidth="1"/>
    <col min="22" max="22" width="12.5" style="49" bestFit="1" customWidth="1"/>
    <col min="23" max="23" width="9.5" style="49" customWidth="1"/>
    <col min="24" max="24" width="10.375" style="49" customWidth="1"/>
    <col min="25" max="25" width="12" style="49" bestFit="1" customWidth="1"/>
    <col min="26" max="26" width="10.625" style="49" customWidth="1"/>
    <col min="27" max="27" width="9.125" style="49"/>
    <col min="28" max="28" width="12" style="49" customWidth="1"/>
    <col min="29" max="29" width="9.125" style="49"/>
    <col min="30" max="30" width="18.875" style="49" bestFit="1" customWidth="1"/>
    <col min="31" max="34" width="9.125" style="49"/>
    <col min="35" max="35" width="9.125" style="6"/>
    <col min="36" max="36" width="24" style="6" customWidth="1"/>
    <col min="37" max="37" width="17.375" style="6" customWidth="1"/>
    <col min="38" max="38" width="16.875" style="6" bestFit="1" customWidth="1"/>
    <col min="39" max="39" width="13.5" style="6" bestFit="1" customWidth="1"/>
    <col min="40" max="16384" width="9.125" style="6"/>
  </cols>
  <sheetData>
    <row r="1" spans="1:85" s="49" customFormat="1" ht="14.25" customHeight="1"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55000000000000004">
      <c r="A2" s="1"/>
      <c r="B2" s="5"/>
      <c r="C2" s="5"/>
      <c r="D2" s="311" t="s">
        <v>421</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45">
      <c r="A3" s="1"/>
      <c r="B3" s="5"/>
      <c r="C3" s="5"/>
      <c r="D3" s="5"/>
      <c r="E3" s="1"/>
      <c r="F3" s="5"/>
      <c r="G3" s="1"/>
      <c r="H3" s="1"/>
      <c r="I3" s="55"/>
      <c r="J3" s="5"/>
      <c r="K3" s="1"/>
      <c r="L3" s="5"/>
      <c r="M3" s="279" t="s">
        <v>435</v>
      </c>
      <c r="N3" s="279"/>
      <c r="O3" s="279"/>
      <c r="P3" s="302" t="s">
        <v>438</v>
      </c>
      <c r="Q3" s="312" t="s">
        <v>439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6" customHeight="1" thickBot="1" x14ac:dyDescent="0.45">
      <c r="A4" s="1"/>
      <c r="B4" s="5"/>
      <c r="C4" s="313" t="s">
        <v>289</v>
      </c>
      <c r="D4" s="5"/>
      <c r="E4" s="1"/>
      <c r="F4" s="5"/>
      <c r="G4" s="1"/>
      <c r="H4" s="1"/>
      <c r="I4" s="55"/>
      <c r="J4" s="5"/>
      <c r="K4" s="1"/>
      <c r="L4" s="5"/>
      <c r="M4" s="314" t="s">
        <v>290</v>
      </c>
      <c r="N4" s="279"/>
      <c r="O4" s="279"/>
      <c r="P4" s="315">
        <v>2014</v>
      </c>
      <c r="Q4" s="316" t="s">
        <v>291</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6" customHeight="1" thickBot="1" x14ac:dyDescent="0.45">
      <c r="A5" s="1"/>
      <c r="B5" s="5"/>
      <c r="C5" s="313" t="s">
        <v>292</v>
      </c>
      <c r="D5" s="5"/>
      <c r="E5" s="1"/>
      <c r="F5" s="5"/>
      <c r="G5" s="1"/>
      <c r="H5" s="1"/>
      <c r="I5" s="55"/>
      <c r="J5" s="5"/>
      <c r="K5" s="1"/>
      <c r="L5" s="5"/>
      <c r="M5" s="314" t="s">
        <v>293</v>
      </c>
      <c r="N5" s="279"/>
      <c r="O5" s="317"/>
      <c r="P5" s="302" t="s">
        <v>294</v>
      </c>
      <c r="Q5" s="318" t="s">
        <v>295</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6" customHeight="1" thickBot="1" x14ac:dyDescent="0.35">
      <c r="A6" s="1"/>
      <c r="B6" s="5"/>
      <c r="C6" s="313" t="s">
        <v>296</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45">
      <c r="A7" s="1"/>
      <c r="B7" s="288"/>
      <c r="C7" s="319"/>
      <c r="D7" s="320"/>
      <c r="E7" s="321" t="s">
        <v>219</v>
      </c>
      <c r="F7" s="322" t="s">
        <v>297</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66"/>
      <c r="AK7" s="566"/>
      <c r="AL7" s="566"/>
      <c r="AM7" s="5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4">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66"/>
      <c r="AK8" s="566"/>
      <c r="AL8" s="566"/>
      <c r="AM8" s="5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4">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66"/>
      <c r="AK9" s="566"/>
      <c r="AL9" s="566"/>
      <c r="AM9" s="5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7.75" x14ac:dyDescent="0.4">
      <c r="A10" s="1"/>
      <c r="B10" s="56"/>
      <c r="C10" s="319"/>
      <c r="D10" s="320"/>
      <c r="E10" s="325" t="s">
        <v>298</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66"/>
      <c r="AK10" s="566"/>
      <c r="AL10" s="566"/>
      <c r="AM10" s="5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8.5" thickBot="1" x14ac:dyDescent="0.45">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66"/>
      <c r="AK11" s="566"/>
      <c r="AL11" s="566"/>
      <c r="AM11" s="5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x14ac:dyDescent="0.4">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66"/>
      <c r="AK12" s="566"/>
      <c r="AL12" s="566"/>
      <c r="AM12" s="5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45" customHeight="1" x14ac:dyDescent="0.4">
      <c r="A13" s="329"/>
      <c r="B13" s="54" t="s">
        <v>428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566"/>
      <c r="AK13" s="566"/>
      <c r="AL13" s="566"/>
      <c r="AM13" s="566"/>
      <c r="AN13" s="1"/>
      <c r="AO13" s="1"/>
      <c r="AP13" s="1"/>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x14ac:dyDescent="0.35">
      <c r="A14" s="1"/>
      <c r="B14" s="598"/>
      <c r="C14" s="600" t="s">
        <v>300</v>
      </c>
      <c r="D14" s="601"/>
      <c r="E14" s="601"/>
      <c r="F14" s="601"/>
      <c r="G14" s="601"/>
      <c r="H14" s="601"/>
      <c r="I14" s="601"/>
      <c r="J14" s="601"/>
      <c r="K14" s="601"/>
      <c r="L14" s="600" t="s">
        <v>301</v>
      </c>
      <c r="M14" s="601"/>
      <c r="N14" s="601"/>
      <c r="O14" s="601"/>
      <c r="P14" s="601"/>
      <c r="Q14" s="601"/>
      <c r="R14" s="601"/>
      <c r="S14" s="601"/>
      <c r="T14" s="601"/>
      <c r="U14" s="600" t="s">
        <v>302</v>
      </c>
      <c r="V14" s="601"/>
      <c r="W14" s="601"/>
      <c r="X14" s="601"/>
      <c r="Y14" s="601"/>
      <c r="Z14" s="601"/>
      <c r="AA14" s="601"/>
      <c r="AB14" s="601"/>
      <c r="AC14" s="601"/>
      <c r="AD14" s="329"/>
      <c r="AE14" s="1"/>
      <c r="AF14" s="1"/>
      <c r="AG14" s="1"/>
      <c r="AH14" s="1"/>
      <c r="AI14" s="1"/>
      <c r="AJ14" s="566"/>
      <c r="AK14" s="566"/>
      <c r="AL14" s="566"/>
      <c r="AM14" s="5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35">
      <c r="A15" s="1"/>
      <c r="B15" s="599"/>
      <c r="C15" s="806" t="s">
        <v>149</v>
      </c>
      <c r="D15" s="807"/>
      <c r="E15" s="807"/>
      <c r="F15" s="807" t="s">
        <v>217</v>
      </c>
      <c r="G15" s="807"/>
      <c r="H15" s="807"/>
      <c r="I15" s="807" t="s">
        <v>218</v>
      </c>
      <c r="J15" s="809"/>
      <c r="K15" s="809"/>
      <c r="L15" s="806" t="s">
        <v>149</v>
      </c>
      <c r="M15" s="807"/>
      <c r="N15" s="807"/>
      <c r="O15" s="807" t="s">
        <v>217</v>
      </c>
      <c r="P15" s="807"/>
      <c r="Q15" s="807"/>
      <c r="R15" s="807" t="s">
        <v>218</v>
      </c>
      <c r="S15" s="809"/>
      <c r="T15" s="809"/>
      <c r="U15" s="806" t="s">
        <v>149</v>
      </c>
      <c r="V15" s="807"/>
      <c r="W15" s="807"/>
      <c r="X15" s="807" t="s">
        <v>217</v>
      </c>
      <c r="Y15" s="807"/>
      <c r="Z15" s="807"/>
      <c r="AA15" s="807" t="s">
        <v>218</v>
      </c>
      <c r="AB15" s="807"/>
      <c r="AC15" s="808"/>
      <c r="AD15" s="1"/>
      <c r="AE15" s="332"/>
      <c r="AF15" s="332"/>
      <c r="AG15" s="332"/>
      <c r="AH15" s="332"/>
      <c r="AI15" s="332"/>
      <c r="AJ15" s="566"/>
      <c r="AK15" s="566"/>
      <c r="AL15" s="566"/>
      <c r="AM15" s="5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35">
      <c r="A16" s="1"/>
      <c r="B16" s="602" t="s">
        <v>303</v>
      </c>
      <c r="C16" s="585" t="s">
        <v>304</v>
      </c>
      <c r="D16" s="586" t="s">
        <v>305</v>
      </c>
      <c r="E16" s="586" t="s">
        <v>306</v>
      </c>
      <c r="F16" s="587" t="s">
        <v>304</v>
      </c>
      <c r="G16" s="586" t="s">
        <v>305</v>
      </c>
      <c r="H16" s="586" t="s">
        <v>306</v>
      </c>
      <c r="I16" s="587" t="s">
        <v>304</v>
      </c>
      <c r="J16" s="586" t="s">
        <v>305</v>
      </c>
      <c r="K16" s="586" t="s">
        <v>306</v>
      </c>
      <c r="L16" s="588" t="s">
        <v>307</v>
      </c>
      <c r="M16" s="586" t="s">
        <v>308</v>
      </c>
      <c r="N16" s="589" t="s">
        <v>306</v>
      </c>
      <c r="O16" s="590" t="s">
        <v>307</v>
      </c>
      <c r="P16" s="586" t="s">
        <v>308</v>
      </c>
      <c r="Q16" s="586" t="s">
        <v>306</v>
      </c>
      <c r="R16" s="587" t="s">
        <v>307</v>
      </c>
      <c r="S16" s="586" t="s">
        <v>308</v>
      </c>
      <c r="T16" s="589" t="s">
        <v>306</v>
      </c>
      <c r="U16" s="588" t="s">
        <v>309</v>
      </c>
      <c r="V16" s="586" t="s">
        <v>305</v>
      </c>
      <c r="W16" s="589" t="s">
        <v>306</v>
      </c>
      <c r="X16" s="590" t="s">
        <v>309</v>
      </c>
      <c r="Y16" s="586" t="s">
        <v>305</v>
      </c>
      <c r="Z16" s="586" t="s">
        <v>306</v>
      </c>
      <c r="AA16" s="587" t="s">
        <v>309</v>
      </c>
      <c r="AB16" s="586" t="s">
        <v>305</v>
      </c>
      <c r="AC16" s="591" t="s">
        <v>306</v>
      </c>
      <c r="AD16" s="333" t="s">
        <v>303</v>
      </c>
      <c r="AE16" s="332"/>
      <c r="AF16" s="332"/>
      <c r="AG16" s="332"/>
      <c r="AH16" s="332"/>
      <c r="AI16" s="332"/>
      <c r="AJ16" s="566"/>
      <c r="AK16" s="566"/>
      <c r="AL16" s="566"/>
      <c r="AM16" s="5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3">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566"/>
      <c r="AK17" s="566"/>
      <c r="AL17" s="566"/>
      <c r="AM17" s="5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6.5" x14ac:dyDescent="0.3">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310</v>
      </c>
      <c r="AE18" s="332"/>
      <c r="AF18" s="332"/>
      <c r="AG18" s="332"/>
      <c r="AH18" s="332"/>
      <c r="AI18" s="332"/>
      <c r="AJ18" s="566"/>
      <c r="AK18" s="566"/>
      <c r="AL18" s="566"/>
      <c r="AM18" s="5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6.5" x14ac:dyDescent="0.3">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566"/>
      <c r="AK19" s="566"/>
      <c r="AL19" s="566"/>
      <c r="AM19" s="5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6.5" x14ac:dyDescent="0.3">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566"/>
      <c r="AK20" s="566"/>
      <c r="AL20" s="566"/>
      <c r="AM20" s="5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6.5" x14ac:dyDescent="0.3">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566"/>
      <c r="AK21" s="566"/>
      <c r="AL21" s="566"/>
      <c r="AM21" s="5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6.5" x14ac:dyDescent="0.3">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566"/>
      <c r="AK22" s="566"/>
      <c r="AL22" s="566"/>
      <c r="AM22" s="5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6.5" x14ac:dyDescent="0.3">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566"/>
      <c r="AK23" s="566"/>
      <c r="AL23" s="566"/>
      <c r="AM23" s="5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6.5" x14ac:dyDescent="0.3">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566"/>
      <c r="AK24" s="566"/>
      <c r="AL24" s="566"/>
      <c r="AM24" s="5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6.5" x14ac:dyDescent="0.3">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566"/>
      <c r="AK25" s="566"/>
      <c r="AL25" s="566"/>
      <c r="AM25" s="5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6.5" x14ac:dyDescent="0.3">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566"/>
      <c r="AK26" s="566"/>
      <c r="AL26" s="566"/>
      <c r="AM26" s="5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6.5" x14ac:dyDescent="0.3">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566"/>
      <c r="AK27" s="566"/>
      <c r="AL27" s="566"/>
      <c r="AM27" s="5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6.5" x14ac:dyDescent="0.3">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311</v>
      </c>
      <c r="AE28" s="332"/>
      <c r="AF28" s="332"/>
      <c r="AG28" s="341"/>
      <c r="AH28" s="341"/>
      <c r="AI28" s="341"/>
      <c r="AJ28" s="566"/>
      <c r="AK28" s="566"/>
      <c r="AL28" s="566"/>
      <c r="AM28" s="5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6.5" x14ac:dyDescent="0.3">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566"/>
      <c r="AK29" s="566"/>
      <c r="AL29" s="566"/>
      <c r="AM29" s="5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1"/>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41"/>
      <c r="AH35" s="341"/>
      <c r="AI35" s="341"/>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x14ac:dyDescent="0.35">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
      <c r="A122" s="1"/>
      <c r="B122" s="350"/>
      <c r="C122" s="768"/>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
      <c r="A123" s="1"/>
      <c r="B123" s="350"/>
      <c r="C123" s="768"/>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
      <c r="A124" s="1"/>
      <c r="B124" s="350"/>
      <c r="C124" s="56"/>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
      <c r="A125" s="1"/>
      <c r="B125" s="350"/>
      <c r="C125" s="56"/>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
      <c r="A126" s="2"/>
      <c r="B126" s="350"/>
      <c r="C126" s="56"/>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
      <c r="A127" s="1"/>
      <c r="B127" s="350"/>
      <c r="C127" s="768"/>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x14ac:dyDescent="0.3">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x14ac:dyDescent="0.3">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x14ac:dyDescent="0.3">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x14ac:dyDescent="0.3">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x14ac:dyDescent="0.3">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x14ac:dyDescent="0.3">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
      <c r="A173" s="1"/>
      <c r="B173" s="350"/>
      <c r="C173" s="350"/>
      <c r="D173" s="359" t="s">
        <v>438</v>
      </c>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
      <c r="A174" s="2"/>
      <c r="B174" s="350"/>
      <c r="C174" s="350"/>
      <c r="D174" s="359" t="s">
        <v>436</v>
      </c>
      <c r="E174" s="359" t="b">
        <v>0</v>
      </c>
      <c r="F174" s="358" t="s">
        <v>312</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
      <c r="A175" s="1"/>
      <c r="B175" s="350"/>
      <c r="C175" s="350"/>
      <c r="D175" s="359" t="s">
        <v>437</v>
      </c>
      <c r="E175" s="359"/>
      <c r="F175" s="358" t="s">
        <v>313</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
      <c r="A176" s="1"/>
      <c r="B176" s="350"/>
      <c r="C176" s="350"/>
      <c r="D176" s="350"/>
      <c r="E176" s="350"/>
      <c r="F176" s="358" t="s">
        <v>314</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
      <c r="A177" s="1"/>
      <c r="B177" s="350"/>
      <c r="C177" s="350"/>
      <c r="D177" s="350"/>
      <c r="E177" s="350"/>
      <c r="F177" s="358" t="s">
        <v>315</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
      <c r="A178" s="1"/>
      <c r="B178" s="350"/>
      <c r="C178" s="350"/>
      <c r="D178" s="350"/>
      <c r="E178" s="350"/>
      <c r="F178" s="358" t="s">
        <v>316</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
      <c r="A179" s="1"/>
      <c r="B179" s="350"/>
      <c r="C179" s="350"/>
      <c r="D179" s="350"/>
      <c r="E179" s="350"/>
      <c r="F179" s="358" t="s">
        <v>317</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
      <c r="A180" s="2"/>
      <c r="B180" s="350"/>
      <c r="C180" s="350"/>
      <c r="D180" s="350"/>
      <c r="E180" s="350"/>
      <c r="F180" s="358" t="s">
        <v>318</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
      <c r="A181" s="1"/>
      <c r="B181" s="350"/>
      <c r="C181" s="350"/>
      <c r="D181" s="350"/>
      <c r="E181" s="350"/>
      <c r="F181" s="358" t="s">
        <v>294</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
      <c r="A182" s="1"/>
      <c r="B182" s="350"/>
      <c r="C182" s="350"/>
      <c r="D182" s="350"/>
      <c r="E182" s="350"/>
      <c r="F182" s="358" t="s">
        <v>319</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875" defaultRowHeight="15.75" x14ac:dyDescent="0.25"/>
  <cols>
    <col min="1" max="4" width="10.875" style="566"/>
    <col min="5" max="5" width="21" style="566" bestFit="1" customWidth="1"/>
    <col min="6" max="9" width="10.875" style="566"/>
    <col min="10" max="10" width="21.5" style="566" bestFit="1" customWidth="1"/>
    <col min="11" max="14" width="10.875" style="566"/>
    <col min="15" max="15" width="20.625" style="566" bestFit="1" customWidth="1"/>
    <col min="16" max="16384" width="10.875" style="566"/>
  </cols>
  <sheetData>
    <row r="2" spans="2:19" ht="27.75" x14ac:dyDescent="0.4">
      <c r="B2" s="238" t="s">
        <v>427</v>
      </c>
    </row>
    <row r="5" spans="2:19" ht="24" thickBot="1" x14ac:dyDescent="0.4">
      <c r="B5" s="810" t="s">
        <v>149</v>
      </c>
      <c r="C5" s="810"/>
      <c r="D5" s="810"/>
      <c r="E5" s="810"/>
      <c r="F5" s="681"/>
      <c r="G5" s="810" t="s">
        <v>217</v>
      </c>
      <c r="H5" s="810"/>
      <c r="I5" s="810"/>
      <c r="J5" s="810"/>
      <c r="K5" s="680"/>
      <c r="L5" s="811" t="s">
        <v>218</v>
      </c>
      <c r="M5" s="811"/>
      <c r="N5" s="811"/>
      <c r="O5" s="811"/>
      <c r="P5" s="680"/>
      <c r="Q5" s="681"/>
      <c r="R5" s="681"/>
      <c r="S5" s="681"/>
    </row>
    <row r="6" spans="2:19" ht="16.5" thickBot="1" x14ac:dyDescent="0.3">
      <c r="B6" s="684" t="s">
        <v>145</v>
      </c>
      <c r="C6" s="685" t="s">
        <v>423</v>
      </c>
      <c r="D6" s="685" t="s">
        <v>424</v>
      </c>
      <c r="E6" s="686" t="s">
        <v>422</v>
      </c>
      <c r="F6" s="682"/>
      <c r="G6" s="684" t="s">
        <v>145</v>
      </c>
      <c r="H6" s="685" t="s">
        <v>423</v>
      </c>
      <c r="I6" s="685" t="s">
        <v>424</v>
      </c>
      <c r="J6" s="686" t="s">
        <v>422</v>
      </c>
      <c r="K6" s="683"/>
      <c r="L6" s="684" t="s">
        <v>145</v>
      </c>
      <c r="M6" s="685" t="s">
        <v>423</v>
      </c>
      <c r="N6" s="685" t="s">
        <v>424</v>
      </c>
      <c r="O6" s="686" t="s">
        <v>422</v>
      </c>
      <c r="P6" s="680"/>
      <c r="Q6" s="681"/>
      <c r="R6" s="681"/>
      <c r="S6" s="681"/>
    </row>
    <row r="7" spans="2:19" x14ac:dyDescent="0.25">
      <c r="B7" s="688" t="s">
        <v>155</v>
      </c>
      <c r="C7" s="696">
        <v>2.9299999999999999E-6</v>
      </c>
      <c r="D7" s="696">
        <v>0.12394601199999999</v>
      </c>
      <c r="E7" s="689">
        <v>3</v>
      </c>
      <c r="F7" s="682"/>
      <c r="G7" s="688" t="s">
        <v>155</v>
      </c>
      <c r="H7" s="696">
        <v>2.3099999999999999E-5</v>
      </c>
      <c r="I7" s="696">
        <v>1.451164E-3</v>
      </c>
      <c r="J7" s="689">
        <v>3</v>
      </c>
      <c r="K7" s="682"/>
      <c r="L7" s="688" t="s">
        <v>155</v>
      </c>
      <c r="M7" s="696">
        <v>2.3099999999999999E-5</v>
      </c>
      <c r="N7" s="696">
        <v>1.451164E-3</v>
      </c>
      <c r="O7" s="689">
        <v>3</v>
      </c>
      <c r="P7" s="681"/>
      <c r="Q7" s="681"/>
      <c r="R7" s="681"/>
      <c r="S7" s="681"/>
    </row>
    <row r="8" spans="2:19" x14ac:dyDescent="0.25">
      <c r="B8" s="690" t="s">
        <v>157</v>
      </c>
      <c r="C8" s="697">
        <v>6.5899999999999996E-6</v>
      </c>
      <c r="D8" s="697">
        <v>0.232871045</v>
      </c>
      <c r="E8" s="691">
        <v>3</v>
      </c>
      <c r="F8" s="682"/>
      <c r="G8" s="690" t="s">
        <v>157</v>
      </c>
      <c r="H8" s="697">
        <v>7.7400000000000004E-6</v>
      </c>
      <c r="I8" s="697">
        <v>0.25888683499999998</v>
      </c>
      <c r="J8" s="691">
        <v>3</v>
      </c>
      <c r="K8" s="682"/>
      <c r="L8" s="690" t="s">
        <v>157</v>
      </c>
      <c r="M8" s="697">
        <v>7.7400000000000004E-6</v>
      </c>
      <c r="N8" s="697">
        <v>0.25888683499999998</v>
      </c>
      <c r="O8" s="691">
        <v>3</v>
      </c>
      <c r="P8" s="681"/>
      <c r="Q8" s="681"/>
      <c r="R8" s="681"/>
      <c r="S8" s="681"/>
    </row>
    <row r="9" spans="2:19" x14ac:dyDescent="0.25">
      <c r="B9" s="690" t="s">
        <v>159</v>
      </c>
      <c r="C9" s="697">
        <v>4.25E-6</v>
      </c>
      <c r="D9" s="697">
        <v>0.61310971400000003</v>
      </c>
      <c r="E9" s="691">
        <v>3</v>
      </c>
      <c r="F9" s="682"/>
      <c r="G9" s="690" t="s">
        <v>159</v>
      </c>
      <c r="H9" s="697">
        <v>4.1699999999999997E-5</v>
      </c>
      <c r="I9" s="697">
        <v>0.448456511</v>
      </c>
      <c r="J9" s="691">
        <v>3</v>
      </c>
      <c r="K9" s="682"/>
      <c r="L9" s="690" t="s">
        <v>159</v>
      </c>
      <c r="M9" s="697">
        <v>4.1699999999999997E-5</v>
      </c>
      <c r="N9" s="697">
        <v>0.448456511</v>
      </c>
      <c r="O9" s="691">
        <v>3</v>
      </c>
      <c r="P9" s="681"/>
      <c r="Q9" s="681"/>
      <c r="R9" s="681"/>
      <c r="S9" s="681"/>
    </row>
    <row r="10" spans="2:19" x14ac:dyDescent="0.25">
      <c r="B10" s="690" t="s">
        <v>161</v>
      </c>
      <c r="C10" s="697">
        <v>2.97E-5</v>
      </c>
      <c r="D10" s="697">
        <v>0.48895239099999999</v>
      </c>
      <c r="E10" s="691">
        <v>3</v>
      </c>
      <c r="F10" s="682"/>
      <c r="G10" s="690" t="s">
        <v>161</v>
      </c>
      <c r="H10" s="697">
        <v>2.3208500000000001E-4</v>
      </c>
      <c r="I10" s="697">
        <v>0.26965371700000001</v>
      </c>
      <c r="J10" s="691">
        <v>3</v>
      </c>
      <c r="K10" s="682"/>
      <c r="L10" s="690" t="s">
        <v>161</v>
      </c>
      <c r="M10" s="697">
        <v>2.3208500000000001E-4</v>
      </c>
      <c r="N10" s="697">
        <v>0.26965371700000001</v>
      </c>
      <c r="O10" s="691">
        <v>3</v>
      </c>
      <c r="P10" s="681"/>
      <c r="Q10" s="681"/>
      <c r="R10" s="681"/>
      <c r="S10" s="681"/>
    </row>
    <row r="11" spans="2:19" x14ac:dyDescent="0.25">
      <c r="B11" s="690" t="s">
        <v>163</v>
      </c>
      <c r="C11" s="697">
        <v>2.3900000000000002E-5</v>
      </c>
      <c r="D11" s="697">
        <v>0.45275815899999999</v>
      </c>
      <c r="E11" s="691">
        <v>3</v>
      </c>
      <c r="F11" s="682"/>
      <c r="G11" s="690" t="s">
        <v>163</v>
      </c>
      <c r="H11" s="697">
        <v>3.29814E-4</v>
      </c>
      <c r="I11" s="697">
        <v>0.25859514500000003</v>
      </c>
      <c r="J11" s="691">
        <v>3</v>
      </c>
      <c r="K11" s="682"/>
      <c r="L11" s="690" t="s">
        <v>163</v>
      </c>
      <c r="M11" s="697">
        <v>3.29814E-4</v>
      </c>
      <c r="N11" s="697">
        <v>0.25859514500000003</v>
      </c>
      <c r="O11" s="691">
        <v>3</v>
      </c>
      <c r="P11" s="681"/>
      <c r="Q11" s="681"/>
      <c r="R11" s="681"/>
      <c r="S11" s="681"/>
    </row>
    <row r="12" spans="2:19" x14ac:dyDescent="0.25">
      <c r="B12" s="690" t="s">
        <v>165</v>
      </c>
      <c r="C12" s="697">
        <v>3.2100000000000002E-6</v>
      </c>
      <c r="D12" s="697">
        <v>0.53713384200000003</v>
      </c>
      <c r="E12" s="691">
        <v>3</v>
      </c>
      <c r="F12" s="682"/>
      <c r="G12" s="690" t="s">
        <v>165</v>
      </c>
      <c r="H12" s="697">
        <v>2.1614400000000001E-4</v>
      </c>
      <c r="I12" s="697">
        <v>0.19474847200000001</v>
      </c>
      <c r="J12" s="691">
        <v>3</v>
      </c>
      <c r="K12" s="682"/>
      <c r="L12" s="690" t="s">
        <v>165</v>
      </c>
      <c r="M12" s="697">
        <v>2.1614400000000001E-4</v>
      </c>
      <c r="N12" s="697">
        <v>0.19474847200000001</v>
      </c>
      <c r="O12" s="691">
        <v>3</v>
      </c>
      <c r="P12" s="681"/>
      <c r="Q12" s="681"/>
      <c r="R12" s="681"/>
      <c r="S12" s="681"/>
    </row>
    <row r="13" spans="2:19" x14ac:dyDescent="0.25">
      <c r="B13" s="690" t="s">
        <v>167</v>
      </c>
      <c r="C13" s="697">
        <v>1.0111691000000001E-2</v>
      </c>
      <c r="D13" s="697">
        <v>0.16391334299999999</v>
      </c>
      <c r="E13" s="691">
        <v>3</v>
      </c>
      <c r="F13" s="682"/>
      <c r="G13" s="690" t="s">
        <v>167</v>
      </c>
      <c r="H13" s="697">
        <v>6.5076659999999996E-3</v>
      </c>
      <c r="I13" s="697">
        <v>3.7897785000000003E-2</v>
      </c>
      <c r="J13" s="691">
        <v>3</v>
      </c>
      <c r="K13" s="682"/>
      <c r="L13" s="690" t="s">
        <v>167</v>
      </c>
      <c r="M13" s="697">
        <v>6.5076659999999996E-3</v>
      </c>
      <c r="N13" s="697">
        <v>3.7897785000000003E-2</v>
      </c>
      <c r="O13" s="691">
        <v>3</v>
      </c>
      <c r="P13" s="681"/>
      <c r="Q13" s="681"/>
      <c r="R13" s="681"/>
      <c r="S13" s="681"/>
    </row>
    <row r="14" spans="2:19" x14ac:dyDescent="0.25">
      <c r="B14" s="690" t="s">
        <v>169</v>
      </c>
      <c r="C14" s="697">
        <v>1.171E-4</v>
      </c>
      <c r="D14" s="697">
        <v>0.26485059100000002</v>
      </c>
      <c r="E14" s="691">
        <v>3</v>
      </c>
      <c r="F14" s="682"/>
      <c r="G14" s="690" t="s">
        <v>169</v>
      </c>
      <c r="H14" s="697">
        <v>4.9755700000000003E-4</v>
      </c>
      <c r="I14" s="697">
        <v>0.11837966699999999</v>
      </c>
      <c r="J14" s="691">
        <v>3</v>
      </c>
      <c r="K14" s="682"/>
      <c r="L14" s="690" t="s">
        <v>169</v>
      </c>
      <c r="M14" s="697">
        <v>4.9755700000000003E-4</v>
      </c>
      <c r="N14" s="697">
        <v>0.11837966699999999</v>
      </c>
      <c r="O14" s="691">
        <v>3</v>
      </c>
      <c r="P14" s="681"/>
      <c r="Q14" s="681"/>
      <c r="R14" s="681"/>
      <c r="S14" s="681"/>
    </row>
    <row r="15" spans="2:19" x14ac:dyDescent="0.25">
      <c r="B15" s="690" t="s">
        <v>171</v>
      </c>
      <c r="C15" s="697">
        <v>6.6000000000000003E-6</v>
      </c>
      <c r="D15" s="697">
        <v>0.28962972599999998</v>
      </c>
      <c r="E15" s="691">
        <v>3</v>
      </c>
      <c r="F15" s="682"/>
      <c r="G15" s="690" t="s">
        <v>171</v>
      </c>
      <c r="H15" s="697">
        <v>2.7900000000000001E-5</v>
      </c>
      <c r="I15" s="697">
        <v>0.28474684500000003</v>
      </c>
      <c r="J15" s="691">
        <v>3</v>
      </c>
      <c r="K15" s="682"/>
      <c r="L15" s="690" t="s">
        <v>171</v>
      </c>
      <c r="M15" s="697">
        <v>2.7900000000000001E-5</v>
      </c>
      <c r="N15" s="697">
        <v>0.28474684500000003</v>
      </c>
      <c r="O15" s="691">
        <v>3</v>
      </c>
      <c r="P15" s="681"/>
      <c r="Q15" s="681"/>
      <c r="R15" s="681"/>
      <c r="S15" s="681"/>
    </row>
    <row r="16" spans="2:19" x14ac:dyDescent="0.25">
      <c r="B16" s="690" t="s">
        <v>173</v>
      </c>
      <c r="C16" s="697">
        <v>1.7099999999999999E-6</v>
      </c>
      <c r="D16" s="697">
        <v>0.28413255700000001</v>
      </c>
      <c r="E16" s="691">
        <v>3</v>
      </c>
      <c r="F16" s="682"/>
      <c r="G16" s="690" t="s">
        <v>173</v>
      </c>
      <c r="H16" s="697">
        <v>1.84E-6</v>
      </c>
      <c r="I16" s="697">
        <v>0.50950671999999997</v>
      </c>
      <c r="J16" s="691">
        <v>3</v>
      </c>
      <c r="K16" s="682"/>
      <c r="L16" s="690" t="s">
        <v>173</v>
      </c>
      <c r="M16" s="697">
        <v>1.84E-6</v>
      </c>
      <c r="N16" s="697">
        <v>0.50950671999999997</v>
      </c>
      <c r="O16" s="691">
        <v>3</v>
      </c>
      <c r="P16" s="681"/>
      <c r="Q16" s="681"/>
      <c r="R16" s="681"/>
      <c r="S16" s="681"/>
    </row>
    <row r="17" spans="2:19" x14ac:dyDescent="0.25">
      <c r="B17" s="690" t="s">
        <v>174</v>
      </c>
      <c r="C17" s="697">
        <v>5.3500000000000003E-8</v>
      </c>
      <c r="D17" s="697">
        <v>0.63695673500000005</v>
      </c>
      <c r="E17" s="691">
        <v>3</v>
      </c>
      <c r="F17" s="682"/>
      <c r="G17" s="690" t="s">
        <v>174</v>
      </c>
      <c r="H17" s="697">
        <v>6.0100000000000002E-8</v>
      </c>
      <c r="I17" s="697">
        <v>0.74344453200000005</v>
      </c>
      <c r="J17" s="691">
        <v>3</v>
      </c>
      <c r="K17" s="682"/>
      <c r="L17" s="690" t="s">
        <v>174</v>
      </c>
      <c r="M17" s="697">
        <v>6.0100000000000002E-8</v>
      </c>
      <c r="N17" s="697">
        <v>0.74344453200000005</v>
      </c>
      <c r="O17" s="691">
        <v>3</v>
      </c>
      <c r="P17" s="681"/>
      <c r="Q17" s="681"/>
      <c r="R17" s="681"/>
      <c r="S17" s="681"/>
    </row>
    <row r="18" spans="2:19" x14ac:dyDescent="0.25">
      <c r="B18" s="690" t="s">
        <v>176</v>
      </c>
      <c r="C18" s="697">
        <v>3.8800000000000001E-6</v>
      </c>
      <c r="D18" s="697">
        <v>0.33167120300000003</v>
      </c>
      <c r="E18" s="691">
        <v>3</v>
      </c>
      <c r="F18" s="682"/>
      <c r="G18" s="690" t="s">
        <v>176</v>
      </c>
      <c r="H18" s="697">
        <v>3.3300000000000003E-5</v>
      </c>
      <c r="I18" s="697">
        <v>0.24346148200000001</v>
      </c>
      <c r="J18" s="691">
        <v>3</v>
      </c>
      <c r="K18" s="682"/>
      <c r="L18" s="690" t="s">
        <v>176</v>
      </c>
      <c r="M18" s="697">
        <v>3.3300000000000003E-5</v>
      </c>
      <c r="N18" s="697">
        <v>0.24346148200000001</v>
      </c>
      <c r="O18" s="691">
        <v>3</v>
      </c>
      <c r="P18" s="681"/>
      <c r="Q18" s="681"/>
      <c r="R18" s="681"/>
      <c r="S18" s="681"/>
    </row>
    <row r="19" spans="2:19" x14ac:dyDescent="0.25">
      <c r="B19" s="690" t="s">
        <v>177</v>
      </c>
      <c r="C19" s="697">
        <v>8.7399999999999993E-6</v>
      </c>
      <c r="D19" s="697">
        <v>0.15589649999999999</v>
      </c>
      <c r="E19" s="691">
        <v>3</v>
      </c>
      <c r="F19" s="682"/>
      <c r="G19" s="690" t="s">
        <v>177</v>
      </c>
      <c r="H19" s="697">
        <v>2.6299999999999999E-5</v>
      </c>
      <c r="I19" s="697">
        <v>0.18453319500000001</v>
      </c>
      <c r="J19" s="691">
        <v>3</v>
      </c>
      <c r="K19" s="682"/>
      <c r="L19" s="690" t="s">
        <v>177</v>
      </c>
      <c r="M19" s="697">
        <v>2.6299999999999999E-5</v>
      </c>
      <c r="N19" s="697">
        <v>0.18453319500000001</v>
      </c>
      <c r="O19" s="691">
        <v>3</v>
      </c>
      <c r="P19" s="681"/>
      <c r="Q19" s="681"/>
      <c r="R19" s="681"/>
      <c r="S19" s="681"/>
    </row>
    <row r="20" spans="2:19" x14ac:dyDescent="0.25">
      <c r="B20" s="690" t="s">
        <v>178</v>
      </c>
      <c r="C20" s="697">
        <v>7.4099999999999998E-7</v>
      </c>
      <c r="D20" s="697">
        <v>0.38703453900000001</v>
      </c>
      <c r="E20" s="691">
        <v>3</v>
      </c>
      <c r="F20" s="682"/>
      <c r="G20" s="690" t="s">
        <v>178</v>
      </c>
      <c r="H20" s="697">
        <v>2.8200000000000001E-5</v>
      </c>
      <c r="I20" s="697">
        <v>0.19430931600000001</v>
      </c>
      <c r="J20" s="691">
        <v>3</v>
      </c>
      <c r="K20" s="682"/>
      <c r="L20" s="690" t="s">
        <v>178</v>
      </c>
      <c r="M20" s="697">
        <v>2.8200000000000001E-5</v>
      </c>
      <c r="N20" s="697">
        <v>0.19430931600000001</v>
      </c>
      <c r="O20" s="691">
        <v>3</v>
      </c>
      <c r="P20" s="681"/>
      <c r="Q20" s="681"/>
      <c r="R20" s="681"/>
      <c r="S20" s="681"/>
    </row>
    <row r="21" spans="2:19" x14ac:dyDescent="0.25">
      <c r="B21" s="690" t="s">
        <v>179</v>
      </c>
      <c r="C21" s="697">
        <v>3.6300000000000001E-5</v>
      </c>
      <c r="D21" s="697">
        <v>0.53971834399999996</v>
      </c>
      <c r="E21" s="691">
        <v>3</v>
      </c>
      <c r="F21" s="682"/>
      <c r="G21" s="690" t="s">
        <v>179</v>
      </c>
      <c r="H21" s="697">
        <v>1.5428100000000001E-4</v>
      </c>
      <c r="I21" s="697">
        <v>0.161271896</v>
      </c>
      <c r="J21" s="691">
        <v>3</v>
      </c>
      <c r="K21" s="682"/>
      <c r="L21" s="690" t="s">
        <v>179</v>
      </c>
      <c r="M21" s="697">
        <v>1.5428100000000001E-4</v>
      </c>
      <c r="N21" s="697">
        <v>0.161271896</v>
      </c>
      <c r="O21" s="691">
        <v>3</v>
      </c>
      <c r="P21" s="681"/>
      <c r="Q21" s="681"/>
      <c r="R21" s="681"/>
      <c r="S21" s="681"/>
    </row>
    <row r="22" spans="2:19" x14ac:dyDescent="0.25">
      <c r="B22" s="690" t="s">
        <v>180</v>
      </c>
      <c r="C22" s="697">
        <v>7.96E-6</v>
      </c>
      <c r="D22" s="697">
        <v>0.22389013899999999</v>
      </c>
      <c r="E22" s="691">
        <v>3</v>
      </c>
      <c r="F22" s="682"/>
      <c r="G22" s="690" t="s">
        <v>180</v>
      </c>
      <c r="H22" s="697">
        <v>1.06E-5</v>
      </c>
      <c r="I22" s="697">
        <v>0.237534193</v>
      </c>
      <c r="J22" s="691">
        <v>3</v>
      </c>
      <c r="K22" s="682"/>
      <c r="L22" s="690" t="s">
        <v>180</v>
      </c>
      <c r="M22" s="697">
        <v>1.06E-5</v>
      </c>
      <c r="N22" s="697">
        <v>0.237534193</v>
      </c>
      <c r="O22" s="691">
        <v>3</v>
      </c>
      <c r="P22" s="681"/>
      <c r="Q22" s="681"/>
      <c r="R22" s="681"/>
      <c r="S22" s="681"/>
    </row>
    <row r="23" spans="2:19" x14ac:dyDescent="0.25">
      <c r="B23" s="690" t="s">
        <v>181</v>
      </c>
      <c r="C23" s="697">
        <v>6.2870299999999999E-4</v>
      </c>
      <c r="D23" s="697">
        <v>0.60753779799999996</v>
      </c>
      <c r="E23" s="691">
        <v>3</v>
      </c>
      <c r="F23" s="682"/>
      <c r="G23" s="690" t="s">
        <v>181</v>
      </c>
      <c r="H23" s="697">
        <v>7.3999999999999996E-5</v>
      </c>
      <c r="I23" s="697">
        <v>0.744317169</v>
      </c>
      <c r="J23" s="691">
        <v>3</v>
      </c>
      <c r="K23" s="682"/>
      <c r="L23" s="690" t="s">
        <v>181</v>
      </c>
      <c r="M23" s="697">
        <v>7.3999999999999996E-5</v>
      </c>
      <c r="N23" s="697">
        <v>0.744317169</v>
      </c>
      <c r="O23" s="691">
        <v>3</v>
      </c>
      <c r="P23" s="681"/>
      <c r="Q23" s="681"/>
      <c r="R23" s="681"/>
      <c r="S23" s="681"/>
    </row>
    <row r="24" spans="2:19" x14ac:dyDescent="0.25">
      <c r="B24" s="690" t="s">
        <v>182</v>
      </c>
      <c r="C24" s="697">
        <v>3.5499999999999999E-7</v>
      </c>
      <c r="D24" s="697">
        <v>0.77746611300000001</v>
      </c>
      <c r="E24" s="691">
        <v>3</v>
      </c>
      <c r="F24" s="682"/>
      <c r="G24" s="690" t="s">
        <v>182</v>
      </c>
      <c r="H24" s="697">
        <v>1.5699999999999999E-5</v>
      </c>
      <c r="I24" s="697">
        <v>0.50918348000000002</v>
      </c>
      <c r="J24" s="691">
        <v>3</v>
      </c>
      <c r="K24" s="682"/>
      <c r="L24" s="690" t="s">
        <v>182</v>
      </c>
      <c r="M24" s="697">
        <v>1.5699999999999999E-5</v>
      </c>
      <c r="N24" s="697">
        <v>0.50918348000000002</v>
      </c>
      <c r="O24" s="691">
        <v>3</v>
      </c>
      <c r="P24" s="681"/>
      <c r="Q24" s="681"/>
      <c r="R24" s="681"/>
      <c r="S24" s="681"/>
    </row>
    <row r="25" spans="2:19" x14ac:dyDescent="0.25">
      <c r="B25" s="690" t="s">
        <v>183</v>
      </c>
      <c r="C25" s="697">
        <v>2.43E-6</v>
      </c>
      <c r="D25" s="697">
        <v>0.57626734999999996</v>
      </c>
      <c r="E25" s="691">
        <v>3</v>
      </c>
      <c r="F25" s="682"/>
      <c r="G25" s="690" t="s">
        <v>183</v>
      </c>
      <c r="H25" s="697">
        <v>9.8400000000000007E-5</v>
      </c>
      <c r="I25" s="697">
        <v>0.329523697</v>
      </c>
      <c r="J25" s="691">
        <v>3</v>
      </c>
      <c r="K25" s="682"/>
      <c r="L25" s="690" t="s">
        <v>183</v>
      </c>
      <c r="M25" s="697">
        <v>9.8400000000000007E-5</v>
      </c>
      <c r="N25" s="697">
        <v>0.329523697</v>
      </c>
      <c r="O25" s="691">
        <v>3</v>
      </c>
      <c r="P25" s="681"/>
      <c r="Q25" s="681"/>
      <c r="R25" s="681"/>
      <c r="S25" s="681"/>
    </row>
    <row r="26" spans="2:19" x14ac:dyDescent="0.25">
      <c r="B26" s="700" t="s">
        <v>184</v>
      </c>
      <c r="C26" s="698">
        <v>5.9000000000000003E-4</v>
      </c>
      <c r="D26" s="698">
        <v>0.52500000000000002</v>
      </c>
      <c r="E26" s="694">
        <v>2</v>
      </c>
      <c r="F26" s="682"/>
      <c r="G26" s="700" t="s">
        <v>184</v>
      </c>
      <c r="H26" s="698">
        <v>2.0799999999999998E-3</v>
      </c>
      <c r="I26" s="698">
        <v>0.32500000000000001</v>
      </c>
      <c r="J26" s="694">
        <v>2</v>
      </c>
      <c r="K26" s="682"/>
      <c r="L26" s="700" t="s">
        <v>184</v>
      </c>
      <c r="M26" s="698">
        <v>2.0799999999999998E-3</v>
      </c>
      <c r="N26" s="698">
        <v>0.32500000000000001</v>
      </c>
      <c r="O26" s="694">
        <v>2</v>
      </c>
      <c r="P26" s="681"/>
      <c r="Q26" s="695"/>
      <c r="R26" s="681" t="s">
        <v>425</v>
      </c>
      <c r="S26" s="681" t="s">
        <v>426</v>
      </c>
    </row>
    <row r="27" spans="2:19" x14ac:dyDescent="0.25">
      <c r="B27" s="690" t="s">
        <v>185</v>
      </c>
      <c r="C27" s="697">
        <v>7.1199999999999996E-6</v>
      </c>
      <c r="D27" s="697">
        <v>0.23850874599999999</v>
      </c>
      <c r="E27" s="691">
        <v>3</v>
      </c>
      <c r="F27" s="682"/>
      <c r="G27" s="690" t="s">
        <v>185</v>
      </c>
      <c r="H27" s="697">
        <v>4.3800000000000001E-5</v>
      </c>
      <c r="I27" s="697">
        <v>0.19950677</v>
      </c>
      <c r="J27" s="691">
        <v>3</v>
      </c>
      <c r="K27" s="682"/>
      <c r="L27" s="690" t="s">
        <v>185</v>
      </c>
      <c r="M27" s="697">
        <v>4.3800000000000001E-5</v>
      </c>
      <c r="N27" s="697">
        <v>0.19950677</v>
      </c>
      <c r="O27" s="691">
        <v>3</v>
      </c>
      <c r="P27" s="681"/>
      <c r="Q27" s="681"/>
      <c r="R27" s="681"/>
      <c r="S27" s="681"/>
    </row>
    <row r="28" spans="2:19" x14ac:dyDescent="0.25">
      <c r="B28" s="690" t="s">
        <v>186</v>
      </c>
      <c r="C28" s="697">
        <v>1.42E-6</v>
      </c>
      <c r="D28" s="697">
        <v>0.397842578</v>
      </c>
      <c r="E28" s="691">
        <v>3</v>
      </c>
      <c r="F28" s="682"/>
      <c r="G28" s="690" t="s">
        <v>186</v>
      </c>
      <c r="H28" s="697">
        <v>5.4700000000000001E-6</v>
      </c>
      <c r="I28" s="697">
        <v>0.43751994500000002</v>
      </c>
      <c r="J28" s="691">
        <v>3</v>
      </c>
      <c r="K28" s="682"/>
      <c r="L28" s="690" t="s">
        <v>186</v>
      </c>
      <c r="M28" s="697">
        <v>5.4700000000000001E-6</v>
      </c>
      <c r="N28" s="697">
        <v>0.43751994500000002</v>
      </c>
      <c r="O28" s="691">
        <v>3</v>
      </c>
      <c r="P28" s="681"/>
      <c r="Q28" s="681"/>
      <c r="R28" s="681"/>
      <c r="S28" s="681"/>
    </row>
    <row r="29" spans="2:19" x14ac:dyDescent="0.25">
      <c r="B29" s="690" t="s">
        <v>187</v>
      </c>
      <c r="C29" s="697">
        <v>1.6899999999999999E-6</v>
      </c>
      <c r="D29" s="697">
        <v>0.66128025599999996</v>
      </c>
      <c r="E29" s="691">
        <v>3</v>
      </c>
      <c r="F29" s="682"/>
      <c r="G29" s="690" t="s">
        <v>187</v>
      </c>
      <c r="H29" s="697">
        <v>1.5799999999999999E-6</v>
      </c>
      <c r="I29" s="697">
        <v>0.77559557700000004</v>
      </c>
      <c r="J29" s="691">
        <v>3</v>
      </c>
      <c r="K29" s="682"/>
      <c r="L29" s="690" t="s">
        <v>187</v>
      </c>
      <c r="M29" s="697">
        <v>1.5799999999999999E-6</v>
      </c>
      <c r="N29" s="697">
        <v>0.77559557700000004</v>
      </c>
      <c r="O29" s="691">
        <v>3</v>
      </c>
      <c r="P29" s="681"/>
      <c r="Q29" s="681"/>
      <c r="R29" s="681"/>
      <c r="S29" s="681"/>
    </row>
    <row r="30" spans="2:19" x14ac:dyDescent="0.25">
      <c r="B30" s="690" t="s">
        <v>188</v>
      </c>
      <c r="C30" s="697">
        <v>5.3500000000000003E-8</v>
      </c>
      <c r="D30" s="697">
        <v>3.9655580000000001E-3</v>
      </c>
      <c r="E30" s="691">
        <v>3</v>
      </c>
      <c r="F30" s="682"/>
      <c r="G30" s="690" t="s">
        <v>188</v>
      </c>
      <c r="H30" s="697">
        <v>6.0100000000000002E-8</v>
      </c>
      <c r="I30" s="697">
        <v>1.2111419999999999E-3</v>
      </c>
      <c r="J30" s="691">
        <v>3</v>
      </c>
      <c r="K30" s="682"/>
      <c r="L30" s="690" t="s">
        <v>188</v>
      </c>
      <c r="M30" s="697">
        <v>6.0100000000000002E-8</v>
      </c>
      <c r="N30" s="697">
        <v>1.2111419999999999E-3</v>
      </c>
      <c r="O30" s="691">
        <v>3</v>
      </c>
      <c r="P30" s="681"/>
      <c r="Q30" s="681"/>
      <c r="R30" s="681"/>
      <c r="S30" s="681"/>
    </row>
    <row r="31" spans="2:19" x14ac:dyDescent="0.25">
      <c r="B31" s="690" t="s">
        <v>189</v>
      </c>
      <c r="C31" s="697">
        <v>1.36036E-4</v>
      </c>
      <c r="D31" s="697">
        <v>0.19538823899999999</v>
      </c>
      <c r="E31" s="691">
        <v>3</v>
      </c>
      <c r="F31" s="682"/>
      <c r="G31" s="690" t="s">
        <v>189</v>
      </c>
      <c r="H31" s="697">
        <v>7.1805299999999996E-4</v>
      </c>
      <c r="I31" s="697">
        <v>9.4908882E-2</v>
      </c>
      <c r="J31" s="691">
        <v>3</v>
      </c>
      <c r="K31" s="682"/>
      <c r="L31" s="690" t="s">
        <v>189</v>
      </c>
      <c r="M31" s="697">
        <v>7.1805299999999996E-4</v>
      </c>
      <c r="N31" s="697">
        <v>9.4908882E-2</v>
      </c>
      <c r="O31" s="691">
        <v>3</v>
      </c>
      <c r="P31" s="681"/>
      <c r="Q31" s="681"/>
      <c r="R31" s="681"/>
      <c r="S31" s="681"/>
    </row>
    <row r="32" spans="2:19" x14ac:dyDescent="0.25">
      <c r="B32" s="690" t="s">
        <v>190</v>
      </c>
      <c r="C32" s="697">
        <v>1.1999999999999999E-7</v>
      </c>
      <c r="D32" s="697">
        <v>0.69521977499999998</v>
      </c>
      <c r="E32" s="691">
        <v>3</v>
      </c>
      <c r="F32" s="682"/>
      <c r="G32" s="690" t="s">
        <v>190</v>
      </c>
      <c r="H32" s="697">
        <v>9.9999999999999995E-7</v>
      </c>
      <c r="I32" s="697">
        <v>0.51203586999999995</v>
      </c>
      <c r="J32" s="691">
        <v>3</v>
      </c>
      <c r="K32" s="682"/>
      <c r="L32" s="690" t="s">
        <v>190</v>
      </c>
      <c r="M32" s="697">
        <v>9.9999999999999995E-7</v>
      </c>
      <c r="N32" s="697">
        <v>0.51203586999999995</v>
      </c>
      <c r="O32" s="691">
        <v>3</v>
      </c>
      <c r="P32" s="681"/>
      <c r="Q32" s="681"/>
      <c r="R32" s="681"/>
      <c r="S32" s="681"/>
    </row>
    <row r="33" spans="2:19" x14ac:dyDescent="0.25">
      <c r="B33" s="690" t="s">
        <v>191</v>
      </c>
      <c r="C33" s="697">
        <v>8.5500000000000005E-5</v>
      </c>
      <c r="D33" s="697">
        <v>3.9655580000000001E-3</v>
      </c>
      <c r="E33" s="691">
        <v>3</v>
      </c>
      <c r="F33" s="682"/>
      <c r="G33" s="690" t="s">
        <v>191</v>
      </c>
      <c r="H33" s="697">
        <v>3.54E-5</v>
      </c>
      <c r="I33" s="697">
        <v>4.068889E-3</v>
      </c>
      <c r="J33" s="691">
        <v>3</v>
      </c>
      <c r="K33" s="682"/>
      <c r="L33" s="690" t="s">
        <v>191</v>
      </c>
      <c r="M33" s="697">
        <v>3.54E-5</v>
      </c>
      <c r="N33" s="697">
        <v>4.068889E-3</v>
      </c>
      <c r="O33" s="691">
        <v>3</v>
      </c>
      <c r="P33" s="681"/>
      <c r="Q33" s="681"/>
      <c r="R33" s="681"/>
      <c r="S33" s="681"/>
    </row>
    <row r="34" spans="2:19" x14ac:dyDescent="0.25">
      <c r="B34" s="690" t="s">
        <v>192</v>
      </c>
      <c r="C34" s="697">
        <v>3.0199999999999999E-5</v>
      </c>
      <c r="D34" s="697">
        <v>0.36437266400000001</v>
      </c>
      <c r="E34" s="691">
        <v>3</v>
      </c>
      <c r="F34" s="682"/>
      <c r="G34" s="690" t="s">
        <v>192</v>
      </c>
      <c r="H34" s="697">
        <v>5.63E-5</v>
      </c>
      <c r="I34" s="697">
        <v>0.17040802799999999</v>
      </c>
      <c r="J34" s="691">
        <v>3</v>
      </c>
      <c r="K34" s="682"/>
      <c r="L34" s="690" t="s">
        <v>192</v>
      </c>
      <c r="M34" s="697">
        <v>5.63E-5</v>
      </c>
      <c r="N34" s="697">
        <v>0.17040802799999999</v>
      </c>
      <c r="O34" s="691">
        <v>3</v>
      </c>
      <c r="P34" s="681"/>
      <c r="Q34" s="681"/>
      <c r="R34" s="681"/>
      <c r="S34" s="681"/>
    </row>
    <row r="35" spans="2:19" x14ac:dyDescent="0.25">
      <c r="B35" s="690" t="s">
        <v>193</v>
      </c>
      <c r="C35" s="697">
        <v>1.2999999999999999E-5</v>
      </c>
      <c r="D35" s="697">
        <v>0.41735800699999998</v>
      </c>
      <c r="E35" s="691">
        <v>3</v>
      </c>
      <c r="F35" s="682"/>
      <c r="G35" s="690" t="s">
        <v>193</v>
      </c>
      <c r="H35" s="697">
        <v>1.5779699999999999E-4</v>
      </c>
      <c r="I35" s="697">
        <v>0.299118889</v>
      </c>
      <c r="J35" s="691">
        <v>3</v>
      </c>
      <c r="K35" s="682"/>
      <c r="L35" s="690" t="s">
        <v>193</v>
      </c>
      <c r="M35" s="697">
        <v>1.5779699999999999E-4</v>
      </c>
      <c r="N35" s="697">
        <v>0.299118889</v>
      </c>
      <c r="O35" s="691">
        <v>3</v>
      </c>
      <c r="P35" s="681"/>
      <c r="Q35" s="681"/>
      <c r="R35" s="681"/>
      <c r="S35" s="681"/>
    </row>
    <row r="36" spans="2:19" x14ac:dyDescent="0.25">
      <c r="B36" s="690" t="s">
        <v>194</v>
      </c>
      <c r="C36" s="697">
        <v>4.8699999999999998E-5</v>
      </c>
      <c r="D36" s="697">
        <v>0.40292619600000001</v>
      </c>
      <c r="E36" s="691">
        <v>3</v>
      </c>
      <c r="F36" s="682"/>
      <c r="G36" s="690" t="s">
        <v>194</v>
      </c>
      <c r="H36" s="697">
        <v>3.8975099999999998E-4</v>
      </c>
      <c r="I36" s="697">
        <v>0.27306431399999997</v>
      </c>
      <c r="J36" s="691">
        <v>3</v>
      </c>
      <c r="K36" s="682"/>
      <c r="L36" s="690" t="s">
        <v>194</v>
      </c>
      <c r="M36" s="697">
        <v>3.8975099999999998E-4</v>
      </c>
      <c r="N36" s="697">
        <v>0.27306431399999997</v>
      </c>
      <c r="O36" s="691">
        <v>3</v>
      </c>
      <c r="P36" s="681"/>
      <c r="Q36" s="681"/>
      <c r="R36" s="681"/>
      <c r="S36" s="681"/>
    </row>
    <row r="37" spans="2:19" x14ac:dyDescent="0.25">
      <c r="B37" s="690" t="s">
        <v>195</v>
      </c>
      <c r="C37" s="697">
        <v>3.2100000000000002E-6</v>
      </c>
      <c r="D37" s="697">
        <v>0.53286860400000002</v>
      </c>
      <c r="E37" s="691">
        <v>3</v>
      </c>
      <c r="F37" s="682"/>
      <c r="G37" s="690" t="s">
        <v>195</v>
      </c>
      <c r="H37" s="697">
        <v>1.6500000000000001E-5</v>
      </c>
      <c r="I37" s="697">
        <v>0.53381221000000001</v>
      </c>
      <c r="J37" s="691">
        <v>3</v>
      </c>
      <c r="K37" s="682"/>
      <c r="L37" s="690" t="s">
        <v>195</v>
      </c>
      <c r="M37" s="697">
        <v>1.6500000000000001E-5</v>
      </c>
      <c r="N37" s="697">
        <v>0.53381221000000001</v>
      </c>
      <c r="O37" s="691">
        <v>3</v>
      </c>
      <c r="P37" s="681"/>
      <c r="Q37" s="681"/>
      <c r="R37" s="681"/>
      <c r="S37" s="681"/>
    </row>
    <row r="38" spans="2:19" x14ac:dyDescent="0.25">
      <c r="B38" s="690" t="s">
        <v>196</v>
      </c>
      <c r="C38" s="697">
        <v>7.6700000000000003E-7</v>
      </c>
      <c r="D38" s="697">
        <v>0.66303980600000001</v>
      </c>
      <c r="E38" s="691">
        <v>3</v>
      </c>
      <c r="F38" s="682"/>
      <c r="G38" s="690" t="s">
        <v>196</v>
      </c>
      <c r="H38" s="697">
        <v>6.0128199999999997E-4</v>
      </c>
      <c r="I38" s="697">
        <v>0.13272719899999999</v>
      </c>
      <c r="J38" s="691">
        <v>3</v>
      </c>
      <c r="K38" s="682"/>
      <c r="L38" s="690" t="s">
        <v>196</v>
      </c>
      <c r="M38" s="697">
        <v>6.0128199999999997E-4</v>
      </c>
      <c r="N38" s="697">
        <v>0.13272719899999999</v>
      </c>
      <c r="O38" s="691">
        <v>3</v>
      </c>
      <c r="P38" s="681"/>
      <c r="Q38" s="681"/>
      <c r="R38" s="681"/>
      <c r="S38" s="681"/>
    </row>
    <row r="39" spans="2:19" x14ac:dyDescent="0.25">
      <c r="B39" s="690" t="s">
        <v>197</v>
      </c>
      <c r="C39" s="697">
        <v>3.4799999999999999E-7</v>
      </c>
      <c r="D39" s="697">
        <v>0.739323548</v>
      </c>
      <c r="E39" s="691">
        <v>3</v>
      </c>
      <c r="F39" s="682"/>
      <c r="G39" s="690" t="s">
        <v>197</v>
      </c>
      <c r="H39" s="697">
        <v>2.19E-5</v>
      </c>
      <c r="I39" s="697">
        <v>0.51774366400000005</v>
      </c>
      <c r="J39" s="691">
        <v>3</v>
      </c>
      <c r="K39" s="682"/>
      <c r="L39" s="690" t="s">
        <v>197</v>
      </c>
      <c r="M39" s="697">
        <v>2.19E-5</v>
      </c>
      <c r="N39" s="697">
        <v>0.51774366400000005</v>
      </c>
      <c r="O39" s="691">
        <v>3</v>
      </c>
      <c r="P39" s="681"/>
      <c r="Q39" s="681"/>
      <c r="R39" s="681"/>
      <c r="S39" s="681"/>
    </row>
    <row r="40" spans="2:19" x14ac:dyDescent="0.25">
      <c r="B40" s="690" t="s">
        <v>198</v>
      </c>
      <c r="C40" s="697">
        <v>6.1999999999999999E-6</v>
      </c>
      <c r="D40" s="697">
        <v>0.251385635</v>
      </c>
      <c r="E40" s="691">
        <v>3</v>
      </c>
      <c r="F40" s="682"/>
      <c r="G40" s="690" t="s">
        <v>198</v>
      </c>
      <c r="H40" s="697">
        <v>1.08964E-4</v>
      </c>
      <c r="I40" s="697">
        <v>0.106199284</v>
      </c>
      <c r="J40" s="691">
        <v>3</v>
      </c>
      <c r="K40" s="682"/>
      <c r="L40" s="690" t="s">
        <v>198</v>
      </c>
      <c r="M40" s="697">
        <v>1.08964E-4</v>
      </c>
      <c r="N40" s="697">
        <v>0.106199284</v>
      </c>
      <c r="O40" s="691">
        <v>3</v>
      </c>
      <c r="P40" s="681"/>
      <c r="Q40" s="681"/>
      <c r="R40" s="681"/>
      <c r="S40" s="681"/>
    </row>
    <row r="41" spans="2:19" x14ac:dyDescent="0.25">
      <c r="B41" s="690" t="s">
        <v>199</v>
      </c>
      <c r="C41" s="697">
        <v>5.4200000000000003E-5</v>
      </c>
      <c r="D41" s="697">
        <v>0.32851789799999997</v>
      </c>
      <c r="E41" s="691">
        <v>3</v>
      </c>
      <c r="F41" s="682"/>
      <c r="G41" s="690" t="s">
        <v>199</v>
      </c>
      <c r="H41" s="697">
        <v>2.4000000000000001E-5</v>
      </c>
      <c r="I41" s="697">
        <v>0.322074586</v>
      </c>
      <c r="J41" s="691">
        <v>3</v>
      </c>
      <c r="K41" s="682"/>
      <c r="L41" s="690" t="s">
        <v>199</v>
      </c>
      <c r="M41" s="697">
        <v>2.4000000000000001E-5</v>
      </c>
      <c r="N41" s="697">
        <v>0.322074586</v>
      </c>
      <c r="O41" s="691">
        <v>3</v>
      </c>
      <c r="P41" s="681"/>
      <c r="Q41" s="681"/>
      <c r="R41" s="681"/>
      <c r="S41" s="681"/>
    </row>
    <row r="42" spans="2:19" x14ac:dyDescent="0.25">
      <c r="B42" s="690" t="s">
        <v>200</v>
      </c>
      <c r="C42" s="697">
        <v>4.3699999999999998E-5</v>
      </c>
      <c r="D42" s="697">
        <v>0.34417239399999999</v>
      </c>
      <c r="E42" s="691">
        <v>3</v>
      </c>
      <c r="F42" s="682"/>
      <c r="G42" s="690" t="s">
        <v>200</v>
      </c>
      <c r="H42" s="697">
        <v>1.8029400000000001E-4</v>
      </c>
      <c r="I42" s="697">
        <v>0.29325664499999998</v>
      </c>
      <c r="J42" s="691">
        <v>3</v>
      </c>
      <c r="K42" s="682"/>
      <c r="L42" s="690" t="s">
        <v>200</v>
      </c>
      <c r="M42" s="697">
        <v>1.8029400000000001E-4</v>
      </c>
      <c r="N42" s="697">
        <v>0.29325664499999998</v>
      </c>
      <c r="O42" s="691">
        <v>3</v>
      </c>
      <c r="P42" s="681"/>
      <c r="Q42" s="681"/>
      <c r="R42" s="681"/>
      <c r="S42" s="681"/>
    </row>
    <row r="43" spans="2:19" x14ac:dyDescent="0.25">
      <c r="B43" s="690" t="s">
        <v>201</v>
      </c>
      <c r="C43" s="697">
        <v>2.0488700000000001E-4</v>
      </c>
      <c r="D43" s="697">
        <v>0.123412657</v>
      </c>
      <c r="E43" s="691">
        <v>3</v>
      </c>
      <c r="F43" s="682"/>
      <c r="G43" s="690" t="s">
        <v>201</v>
      </c>
      <c r="H43" s="697">
        <v>5.1733900000000001E-4</v>
      </c>
      <c r="I43" s="697">
        <v>0.121061708</v>
      </c>
      <c r="J43" s="691">
        <v>3</v>
      </c>
      <c r="K43" s="682"/>
      <c r="L43" s="690" t="s">
        <v>201</v>
      </c>
      <c r="M43" s="697">
        <v>5.1733900000000001E-4</v>
      </c>
      <c r="N43" s="697">
        <v>0.121061708</v>
      </c>
      <c r="O43" s="691">
        <v>3</v>
      </c>
      <c r="P43" s="681"/>
      <c r="Q43" s="681"/>
      <c r="R43" s="681"/>
      <c r="S43" s="681"/>
    </row>
    <row r="44" spans="2:19" x14ac:dyDescent="0.25">
      <c r="B44" s="690" t="s">
        <v>202</v>
      </c>
      <c r="C44" s="697">
        <v>1.22E-5</v>
      </c>
      <c r="D44" s="697">
        <v>0.296587551</v>
      </c>
      <c r="E44" s="691">
        <v>3</v>
      </c>
      <c r="F44" s="682"/>
      <c r="G44" s="690" t="s">
        <v>202</v>
      </c>
      <c r="H44" s="697">
        <v>1.78486E-4</v>
      </c>
      <c r="I44" s="697">
        <v>0.23856022700000001</v>
      </c>
      <c r="J44" s="691">
        <v>3</v>
      </c>
      <c r="K44" s="682"/>
      <c r="L44" s="690" t="s">
        <v>202</v>
      </c>
      <c r="M44" s="697">
        <v>1.78486E-4</v>
      </c>
      <c r="N44" s="697">
        <v>0.23856022700000001</v>
      </c>
      <c r="O44" s="691">
        <v>3</v>
      </c>
      <c r="P44" s="681"/>
      <c r="Q44" s="681"/>
      <c r="R44" s="681"/>
      <c r="S44" s="681"/>
    </row>
    <row r="45" spans="2:19" x14ac:dyDescent="0.25">
      <c r="B45" s="690" t="s">
        <v>203</v>
      </c>
      <c r="C45" s="697">
        <v>4.9500000000000003E-7</v>
      </c>
      <c r="D45" s="697">
        <v>0.42895122299999999</v>
      </c>
      <c r="E45" s="691">
        <v>3</v>
      </c>
      <c r="F45" s="682"/>
      <c r="G45" s="690" t="s">
        <v>203</v>
      </c>
      <c r="H45" s="697">
        <v>3.9400000000000001E-7</v>
      </c>
      <c r="I45" s="697">
        <v>0.50822197499999999</v>
      </c>
      <c r="J45" s="691">
        <v>3</v>
      </c>
      <c r="K45" s="682"/>
      <c r="L45" s="690" t="s">
        <v>203</v>
      </c>
      <c r="M45" s="697">
        <v>3.9400000000000001E-7</v>
      </c>
      <c r="N45" s="697">
        <v>0.50822197499999999</v>
      </c>
      <c r="O45" s="691">
        <v>3</v>
      </c>
      <c r="P45" s="681"/>
      <c r="Q45" s="681"/>
      <c r="R45" s="681"/>
      <c r="S45" s="681"/>
    </row>
    <row r="46" spans="2:19" x14ac:dyDescent="0.25">
      <c r="B46" s="690" t="s">
        <v>204</v>
      </c>
      <c r="C46" s="697">
        <v>2.1100000000000001E-5</v>
      </c>
      <c r="D46" s="697">
        <v>0.26701926300000001</v>
      </c>
      <c r="E46" s="691">
        <v>3</v>
      </c>
      <c r="F46" s="682"/>
      <c r="G46" s="690" t="s">
        <v>204</v>
      </c>
      <c r="H46" s="697">
        <v>7.1400000000000001E-5</v>
      </c>
      <c r="I46" s="697">
        <v>9.3729872000000006E-2</v>
      </c>
      <c r="J46" s="691">
        <v>3</v>
      </c>
      <c r="K46" s="682"/>
      <c r="L46" s="690" t="s">
        <v>204</v>
      </c>
      <c r="M46" s="697">
        <v>7.1400000000000001E-5</v>
      </c>
      <c r="N46" s="697">
        <v>9.3729872000000006E-2</v>
      </c>
      <c r="O46" s="691">
        <v>3</v>
      </c>
      <c r="P46" s="681"/>
      <c r="Q46" s="681"/>
      <c r="R46" s="681"/>
      <c r="S46" s="681"/>
    </row>
    <row r="47" spans="2:19" x14ac:dyDescent="0.25">
      <c r="B47" s="690" t="s">
        <v>205</v>
      </c>
      <c r="C47" s="697">
        <v>2.9100000000000001E-6</v>
      </c>
      <c r="D47" s="697">
        <v>0.36743590700000001</v>
      </c>
      <c r="E47" s="691">
        <v>3</v>
      </c>
      <c r="F47" s="682"/>
      <c r="G47" s="690" t="s">
        <v>205</v>
      </c>
      <c r="H47" s="697">
        <v>6.3800000000000006E-5</v>
      </c>
      <c r="I47" s="697">
        <v>0.213839954</v>
      </c>
      <c r="J47" s="691">
        <v>3</v>
      </c>
      <c r="K47" s="682"/>
      <c r="L47" s="690" t="s">
        <v>205</v>
      </c>
      <c r="M47" s="697">
        <v>6.3800000000000006E-5</v>
      </c>
      <c r="N47" s="697">
        <v>0.213839954</v>
      </c>
      <c r="O47" s="691">
        <v>3</v>
      </c>
      <c r="P47" s="681"/>
      <c r="Q47" s="681"/>
      <c r="R47" s="681"/>
      <c r="S47" s="681"/>
    </row>
    <row r="48" spans="2:19" x14ac:dyDescent="0.25">
      <c r="B48" s="690" t="s">
        <v>206</v>
      </c>
      <c r="C48" s="697">
        <v>6.1500000000000001E-8</v>
      </c>
      <c r="D48" s="697">
        <v>0.64828534400000004</v>
      </c>
      <c r="E48" s="691">
        <v>3</v>
      </c>
      <c r="F48" s="682"/>
      <c r="G48" s="690" t="s">
        <v>206</v>
      </c>
      <c r="H48" s="697">
        <v>1.6700000000000001E-6</v>
      </c>
      <c r="I48" s="697">
        <v>0.50537175899999998</v>
      </c>
      <c r="J48" s="691">
        <v>3</v>
      </c>
      <c r="K48" s="682"/>
      <c r="L48" s="690" t="s">
        <v>206</v>
      </c>
      <c r="M48" s="697">
        <v>1.6700000000000001E-6</v>
      </c>
      <c r="N48" s="697">
        <v>0.50537175899999998</v>
      </c>
      <c r="O48" s="691">
        <v>3</v>
      </c>
      <c r="P48" s="681"/>
      <c r="Q48" s="681"/>
      <c r="R48" s="681"/>
      <c r="S48" s="681"/>
    </row>
    <row r="49" spans="2:19" x14ac:dyDescent="0.25">
      <c r="B49" s="690" t="s">
        <v>207</v>
      </c>
      <c r="C49" s="697">
        <v>3.6800000000000001E-7</v>
      </c>
      <c r="D49" s="697">
        <v>0.64900772100000004</v>
      </c>
      <c r="E49" s="691">
        <v>3</v>
      </c>
      <c r="F49" s="682"/>
      <c r="G49" s="690" t="s">
        <v>207</v>
      </c>
      <c r="H49" s="697">
        <v>1.8300000000000001E-5</v>
      </c>
      <c r="I49" s="697">
        <v>0.49243866800000002</v>
      </c>
      <c r="J49" s="691">
        <v>3</v>
      </c>
      <c r="K49" s="682"/>
      <c r="L49" s="690" t="s">
        <v>207</v>
      </c>
      <c r="M49" s="697">
        <v>1.8300000000000001E-5</v>
      </c>
      <c r="N49" s="697">
        <v>0.49243866800000002</v>
      </c>
      <c r="O49" s="691">
        <v>3</v>
      </c>
      <c r="P49" s="681"/>
      <c r="Q49" s="681"/>
      <c r="R49" s="681"/>
      <c r="S49" s="681"/>
    </row>
    <row r="50" spans="2:19" x14ac:dyDescent="0.25">
      <c r="B50" s="690" t="s">
        <v>208</v>
      </c>
      <c r="C50" s="697">
        <v>1.1199999999999999E-5</v>
      </c>
      <c r="D50" s="697">
        <v>0.27375902800000002</v>
      </c>
      <c r="E50" s="691">
        <v>3</v>
      </c>
      <c r="F50" s="682"/>
      <c r="G50" s="690" t="s">
        <v>208</v>
      </c>
      <c r="H50" s="697">
        <v>4.46E-5</v>
      </c>
      <c r="I50" s="697">
        <v>0.19713994200000001</v>
      </c>
      <c r="J50" s="691">
        <v>3</v>
      </c>
      <c r="K50" s="682"/>
      <c r="L50" s="690" t="s">
        <v>208</v>
      </c>
      <c r="M50" s="697">
        <v>4.46E-5</v>
      </c>
      <c r="N50" s="697">
        <v>0.19713994200000001</v>
      </c>
      <c r="O50" s="691">
        <v>3</v>
      </c>
      <c r="P50" s="681"/>
      <c r="Q50" s="681"/>
      <c r="R50" s="681"/>
      <c r="S50" s="681"/>
    </row>
    <row r="51" spans="2:19" x14ac:dyDescent="0.25">
      <c r="B51" s="690" t="s">
        <v>209</v>
      </c>
      <c r="C51" s="697">
        <v>4.9700000000000002E-5</v>
      </c>
      <c r="D51" s="697">
        <v>0.418081066</v>
      </c>
      <c r="E51" s="691">
        <v>3</v>
      </c>
      <c r="F51" s="682"/>
      <c r="G51" s="690" t="s">
        <v>209</v>
      </c>
      <c r="H51" s="697">
        <v>1.1649700000000001E-4</v>
      </c>
      <c r="I51" s="697">
        <v>0.368918158</v>
      </c>
      <c r="J51" s="691">
        <v>3</v>
      </c>
      <c r="K51" s="682"/>
      <c r="L51" s="690" t="s">
        <v>209</v>
      </c>
      <c r="M51" s="697">
        <v>1.1649700000000001E-4</v>
      </c>
      <c r="N51" s="697">
        <v>0.368918158</v>
      </c>
      <c r="O51" s="691">
        <v>3</v>
      </c>
      <c r="P51" s="681"/>
      <c r="Q51" s="681"/>
      <c r="R51" s="681"/>
      <c r="S51" s="681"/>
    </row>
    <row r="52" spans="2:19" x14ac:dyDescent="0.25">
      <c r="B52" s="690" t="s">
        <v>210</v>
      </c>
      <c r="C52" s="697">
        <v>9.5799999999999998E-6</v>
      </c>
      <c r="D52" s="697">
        <v>0.32991618299999997</v>
      </c>
      <c r="E52" s="691">
        <v>3</v>
      </c>
      <c r="F52" s="682"/>
      <c r="G52" s="690" t="s">
        <v>210</v>
      </c>
      <c r="H52" s="697">
        <v>4.1199999999999999E-5</v>
      </c>
      <c r="I52" s="697">
        <v>0.19797973299999999</v>
      </c>
      <c r="J52" s="691">
        <v>3</v>
      </c>
      <c r="K52" s="682"/>
      <c r="L52" s="690" t="s">
        <v>210</v>
      </c>
      <c r="M52" s="697">
        <v>4.1199999999999999E-5</v>
      </c>
      <c r="N52" s="697">
        <v>0.19797973299999999</v>
      </c>
      <c r="O52" s="691">
        <v>3</v>
      </c>
      <c r="P52" s="681"/>
      <c r="Q52" s="681"/>
      <c r="R52" s="681"/>
      <c r="S52" s="681"/>
    </row>
    <row r="53" spans="2:19" x14ac:dyDescent="0.25">
      <c r="B53" s="690" t="s">
        <v>211</v>
      </c>
      <c r="C53" s="697">
        <v>1.06E-5</v>
      </c>
      <c r="D53" s="697">
        <v>0.231204304</v>
      </c>
      <c r="E53" s="691">
        <v>3</v>
      </c>
      <c r="F53" s="682"/>
      <c r="G53" s="690" t="s">
        <v>211</v>
      </c>
      <c r="H53" s="697">
        <v>6.4900000000000005E-5</v>
      </c>
      <c r="I53" s="697">
        <v>0.205406371</v>
      </c>
      <c r="J53" s="691">
        <v>3</v>
      </c>
      <c r="K53" s="682"/>
      <c r="L53" s="690" t="s">
        <v>211</v>
      </c>
      <c r="M53" s="697">
        <v>6.4900000000000005E-5</v>
      </c>
      <c r="N53" s="697">
        <v>0.205406371</v>
      </c>
      <c r="O53" s="691">
        <v>3</v>
      </c>
      <c r="P53" s="681"/>
      <c r="Q53" s="681"/>
      <c r="R53" s="681"/>
      <c r="S53" s="681"/>
    </row>
    <row r="54" spans="2:19" x14ac:dyDescent="0.25">
      <c r="B54" s="690" t="s">
        <v>212</v>
      </c>
      <c r="C54" s="697">
        <v>2.7448499999999999E-4</v>
      </c>
      <c r="D54" s="697">
        <v>0.12306869300000001</v>
      </c>
      <c r="E54" s="691">
        <v>3</v>
      </c>
      <c r="F54" s="682"/>
      <c r="G54" s="690" t="s">
        <v>212</v>
      </c>
      <c r="H54" s="697">
        <v>2.2972300000000001E-4</v>
      </c>
      <c r="I54" s="697">
        <v>1.2111419999999999E-3</v>
      </c>
      <c r="J54" s="691">
        <v>3</v>
      </c>
      <c r="K54" s="682"/>
      <c r="L54" s="690" t="s">
        <v>212</v>
      </c>
      <c r="M54" s="697">
        <v>2.2972300000000001E-4</v>
      </c>
      <c r="N54" s="697">
        <v>1.2111419999999999E-3</v>
      </c>
      <c r="O54" s="691">
        <v>3</v>
      </c>
      <c r="P54" s="681"/>
      <c r="Q54" s="681"/>
      <c r="R54" s="681"/>
      <c r="S54" s="681"/>
    </row>
    <row r="55" spans="2:19" ht="16.5" thickBot="1" x14ac:dyDescent="0.3">
      <c r="B55" s="692" t="s">
        <v>213</v>
      </c>
      <c r="C55" s="699">
        <v>5.9399999999999999E-6</v>
      </c>
      <c r="D55" s="699">
        <v>0.31401827700000001</v>
      </c>
      <c r="E55" s="693">
        <v>3</v>
      </c>
      <c r="F55" s="682"/>
      <c r="G55" s="692" t="s">
        <v>213</v>
      </c>
      <c r="H55" s="699">
        <v>6.8952100000000001E-4</v>
      </c>
      <c r="I55" s="699">
        <v>0.16868230300000001</v>
      </c>
      <c r="J55" s="693">
        <v>3</v>
      </c>
      <c r="K55" s="682"/>
      <c r="L55" s="692" t="s">
        <v>213</v>
      </c>
      <c r="M55" s="699">
        <v>6.8952100000000001E-4</v>
      </c>
      <c r="N55" s="699">
        <v>0.16868230300000001</v>
      </c>
      <c r="O55" s="693">
        <v>3</v>
      </c>
      <c r="P55" s="681"/>
      <c r="Q55" s="681"/>
      <c r="R55" s="681"/>
      <c r="S55" s="681"/>
    </row>
    <row r="56" spans="2:19" x14ac:dyDescent="0.25">
      <c r="B56" s="681"/>
      <c r="C56" s="681"/>
      <c r="D56" s="681"/>
      <c r="E56" s="681"/>
      <c r="F56" s="681"/>
      <c r="G56" s="687"/>
      <c r="H56" s="681"/>
      <c r="I56" s="681"/>
      <c r="J56" s="681"/>
      <c r="K56" s="681"/>
      <c r="L56" s="681"/>
      <c r="M56" s="681"/>
      <c r="N56" s="681"/>
      <c r="O56" s="681"/>
      <c r="P56" s="681"/>
      <c r="Q56" s="681"/>
      <c r="R56" s="681"/>
      <c r="S56" s="681"/>
    </row>
    <row r="57" spans="2:19" x14ac:dyDescent="0.25">
      <c r="B57" s="681"/>
      <c r="C57" s="681"/>
      <c r="D57" s="681"/>
      <c r="E57" s="681"/>
      <c r="F57" s="681"/>
      <c r="G57" s="681"/>
      <c r="H57" s="681"/>
      <c r="I57" s="681"/>
      <c r="J57" s="681"/>
      <c r="K57" s="681"/>
      <c r="L57" s="681"/>
      <c r="M57" s="681"/>
      <c r="N57" s="681"/>
      <c r="O57" s="681"/>
      <c r="P57" s="681"/>
      <c r="Q57" s="681"/>
      <c r="R57" s="681"/>
      <c r="S57" s="68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defaultColWidth="9.125" defaultRowHeight="15" x14ac:dyDescent="0.3"/>
  <cols>
    <col min="1" max="1" width="4.875" style="367" customWidth="1"/>
    <col min="2" max="2" width="23.5" style="367" customWidth="1"/>
    <col min="3" max="3" width="40.5" style="367" customWidth="1"/>
    <col min="4" max="4" width="12.875" style="367" bestFit="1" customWidth="1"/>
    <col min="5" max="5" width="15.5" style="367" bestFit="1" customWidth="1"/>
    <col min="6" max="6" width="7.5" style="367" customWidth="1"/>
    <col min="7" max="7" width="6.625" style="367" customWidth="1"/>
    <col min="8" max="8" width="23.625" style="367" customWidth="1"/>
    <col min="9" max="9" width="21" style="367" customWidth="1"/>
    <col min="10" max="10" width="8.5" style="367" customWidth="1"/>
    <col min="11" max="11" width="6.5" style="367" bestFit="1" customWidth="1"/>
    <col min="12" max="12" width="6.5" style="367" customWidth="1"/>
    <col min="13" max="13" width="6.875" style="367" customWidth="1"/>
    <col min="14" max="14" width="25.875" style="367" bestFit="1" customWidth="1"/>
    <col min="15" max="18" width="6.5" style="367" customWidth="1"/>
    <col min="19" max="19" width="6.625" style="367" customWidth="1"/>
    <col min="20" max="20" width="7" style="367" customWidth="1"/>
    <col min="21" max="21" width="6.5" style="367" customWidth="1"/>
    <col min="22" max="23" width="6.625" style="367" customWidth="1"/>
    <col min="24" max="24" width="21.125" style="367" customWidth="1"/>
    <col min="25" max="25" width="33.5" style="367" customWidth="1"/>
    <col min="26" max="26" width="25.875" style="367" bestFit="1" customWidth="1"/>
    <col min="27" max="27" width="7.375" style="367" bestFit="1" customWidth="1"/>
    <col min="28" max="28" width="10.875" style="367" bestFit="1" customWidth="1"/>
    <col min="29" max="33" width="6.625" style="367" customWidth="1"/>
    <col min="34" max="44" width="9.5" style="367" customWidth="1"/>
    <col min="45" max="45" width="9.125" style="367"/>
    <col min="46" max="46" width="12.375" style="367" customWidth="1"/>
    <col min="47" max="47" width="14.5" style="430" customWidth="1"/>
    <col min="48" max="48" width="20.625" style="430" customWidth="1"/>
    <col min="49" max="49" width="14.875" style="430" hidden="1" customWidth="1"/>
    <col min="50" max="50" width="14.875" style="430" customWidth="1"/>
    <col min="51" max="51" width="14.125" style="367" customWidth="1"/>
    <col min="52" max="52" width="18.375" style="367" customWidth="1"/>
    <col min="53" max="53" width="16.875" style="367" customWidth="1"/>
    <col min="54" max="16384" width="9.125" style="367"/>
  </cols>
  <sheetData>
    <row r="1" spans="1:121" x14ac:dyDescent="0.3">
      <c r="A1" s="155"/>
      <c r="B1" s="155"/>
      <c r="C1" s="155"/>
      <c r="D1" s="155"/>
      <c r="E1" s="155"/>
      <c r="F1" s="155"/>
      <c r="G1" s="155"/>
      <c r="H1" s="155"/>
      <c r="I1" s="155"/>
      <c r="J1" s="155"/>
      <c r="K1" s="155"/>
      <c r="L1" s="155"/>
      <c r="M1" s="155"/>
      <c r="N1" s="155"/>
      <c r="O1" s="364"/>
      <c r="P1" s="364"/>
      <c r="Q1" s="364"/>
      <c r="R1" s="364"/>
      <c r="S1" s="364"/>
      <c r="T1" s="364"/>
      <c r="U1" s="364"/>
      <c r="V1" s="365"/>
      <c r="W1" s="364"/>
      <c r="X1" s="365"/>
      <c r="Y1" s="365"/>
      <c r="Z1" s="365"/>
      <c r="AA1" s="365"/>
      <c r="AB1" s="365"/>
      <c r="AC1" s="365"/>
      <c r="AD1" s="365"/>
      <c r="AE1" s="365"/>
      <c r="AF1" s="365"/>
      <c r="AG1" s="365"/>
      <c r="AH1" s="365"/>
      <c r="AI1" s="219"/>
      <c r="AJ1" s="222"/>
      <c r="AK1" s="222"/>
      <c r="AL1" s="222"/>
      <c r="AM1" s="222"/>
      <c r="AN1" s="222"/>
      <c r="AO1" s="222"/>
      <c r="AP1" s="222"/>
      <c r="AQ1" s="222"/>
      <c r="AR1" s="198"/>
      <c r="AS1" s="198"/>
      <c r="AT1" s="366"/>
      <c r="AU1" s="366"/>
      <c r="AV1" s="366"/>
      <c r="AW1" s="366"/>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x14ac:dyDescent="0.6">
      <c r="A2" s="155"/>
      <c r="B2" s="155"/>
      <c r="C2" s="368" t="s">
        <v>320</v>
      </c>
      <c r="D2" s="198"/>
      <c r="E2" s="155"/>
      <c r="F2" s="155"/>
      <c r="G2" s="155"/>
      <c r="H2" s="155"/>
      <c r="I2" s="155"/>
      <c r="J2" s="155"/>
      <c r="K2" s="155"/>
      <c r="L2" s="155"/>
      <c r="M2" s="155"/>
      <c r="N2" s="155"/>
      <c r="O2" s="365"/>
      <c r="P2" s="365"/>
      <c r="Q2" s="365"/>
      <c r="R2" s="365"/>
      <c r="S2" s="365"/>
      <c r="T2" s="365"/>
      <c r="U2" s="365"/>
      <c r="V2" s="365"/>
      <c r="W2" s="365"/>
      <c r="X2" s="365"/>
      <c r="Y2" s="369"/>
      <c r="Z2" s="365"/>
      <c r="AA2" s="364"/>
      <c r="AB2" s="364"/>
      <c r="AC2" s="364"/>
      <c r="AD2" s="364"/>
      <c r="AE2" s="364"/>
      <c r="AF2" s="364"/>
      <c r="AG2" s="364"/>
      <c r="AH2" s="369"/>
      <c r="AI2" s="370"/>
      <c r="AJ2" s="370"/>
      <c r="AK2" s="370"/>
      <c r="AL2" s="370"/>
      <c r="AM2" s="370"/>
      <c r="AN2" s="370"/>
      <c r="AO2" s="370"/>
      <c r="AP2" s="222"/>
      <c r="AQ2" s="222"/>
      <c r="AR2" s="198"/>
      <c r="AS2" s="198"/>
      <c r="AT2" s="366"/>
      <c r="AU2" s="366"/>
      <c r="AV2" s="366"/>
      <c r="AW2" s="366"/>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x14ac:dyDescent="0.35">
      <c r="A3" s="155"/>
      <c r="B3" s="155"/>
      <c r="C3" s="155"/>
      <c r="D3" s="155"/>
      <c r="E3" s="155"/>
      <c r="F3" s="155"/>
      <c r="G3" s="155"/>
      <c r="H3" s="155"/>
      <c r="I3" s="155"/>
      <c r="J3" s="155"/>
      <c r="K3" s="155"/>
      <c r="L3" s="155"/>
      <c r="M3" s="155"/>
      <c r="N3" s="155"/>
      <c r="O3" s="365"/>
      <c r="P3" s="365"/>
      <c r="Q3" s="365"/>
      <c r="R3" s="365"/>
      <c r="S3" s="365"/>
      <c r="T3" s="365"/>
      <c r="U3" s="365"/>
      <c r="V3" s="365"/>
      <c r="W3" s="365"/>
      <c r="X3" s="365"/>
      <c r="Y3" s="369"/>
      <c r="Z3" s="365"/>
      <c r="AA3" s="365"/>
      <c r="AB3" s="365"/>
      <c r="AC3" s="365"/>
      <c r="AD3" s="365"/>
      <c r="AE3" s="365"/>
      <c r="AF3" s="365"/>
      <c r="AG3" s="365"/>
      <c r="AH3" s="369"/>
      <c r="AI3" s="370"/>
      <c r="AJ3" s="370"/>
      <c r="AK3" s="370"/>
      <c r="AL3" s="370"/>
      <c r="AM3" s="370"/>
      <c r="AN3" s="370"/>
      <c r="AO3" s="370"/>
      <c r="AP3" s="222"/>
      <c r="AQ3" s="222"/>
      <c r="AR3" s="198"/>
      <c r="AS3" s="198"/>
      <c r="AT3" s="198"/>
      <c r="AU3" s="366"/>
      <c r="AV3" s="366"/>
      <c r="AW3" s="366"/>
      <c r="AX3" s="366"/>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x14ac:dyDescent="0.3">
      <c r="A4" s="155"/>
      <c r="B4" s="201"/>
      <c r="C4" s="371"/>
      <c r="D4" s="372"/>
      <c r="E4" s="372"/>
      <c r="F4" s="365"/>
      <c r="G4" s="373"/>
      <c r="H4" s="365"/>
      <c r="I4" s="365"/>
      <c r="J4" s="365"/>
      <c r="K4" s="155"/>
      <c r="L4" s="155"/>
      <c r="M4" s="155"/>
      <c r="N4" s="155"/>
      <c r="O4" s="365"/>
      <c r="P4" s="365"/>
      <c r="Q4" s="365"/>
      <c r="R4" s="365"/>
      <c r="S4" s="365"/>
      <c r="T4" s="365"/>
      <c r="U4" s="365"/>
      <c r="V4" s="365"/>
      <c r="W4" s="365"/>
      <c r="X4" s="365"/>
      <c r="Y4" s="369"/>
      <c r="Z4" s="365"/>
      <c r="AA4" s="365"/>
      <c r="AB4" s="365"/>
      <c r="AC4" s="365"/>
      <c r="AD4" s="365"/>
      <c r="AE4" s="365"/>
      <c r="AF4" s="365"/>
      <c r="AG4" s="365"/>
      <c r="AH4" s="369"/>
      <c r="AI4" s="370"/>
      <c r="AJ4" s="370"/>
      <c r="AK4" s="370"/>
      <c r="AL4" s="370"/>
      <c r="AM4" s="370"/>
      <c r="AN4" s="370"/>
      <c r="AO4" s="370"/>
      <c r="AP4" s="222"/>
      <c r="AQ4" s="222"/>
      <c r="AR4" s="198"/>
      <c r="AS4" s="198"/>
      <c r="AT4" s="198"/>
      <c r="AU4" s="366"/>
      <c r="AV4" s="366"/>
      <c r="AW4" s="366"/>
      <c r="AX4" s="366"/>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x14ac:dyDescent="0.3">
      <c r="A5" s="155"/>
      <c r="B5" s="201"/>
      <c r="C5" s="374" t="s">
        <v>321</v>
      </c>
      <c r="D5" s="375"/>
      <c r="E5" s="376"/>
      <c r="F5" s="377"/>
      <c r="G5" s="376"/>
      <c r="H5" s="377"/>
      <c r="I5" s="378"/>
      <c r="J5" s="365"/>
      <c r="K5" s="155"/>
      <c r="L5" s="155"/>
      <c r="M5" s="155"/>
      <c r="N5" s="155"/>
      <c r="O5" s="365"/>
      <c r="P5" s="365"/>
      <c r="Q5" s="365"/>
      <c r="R5" s="365"/>
      <c r="S5" s="365"/>
      <c r="T5" s="365"/>
      <c r="U5" s="365"/>
      <c r="V5" s="365"/>
      <c r="W5" s="365"/>
      <c r="X5" s="365"/>
      <c r="Y5" s="369"/>
      <c r="Z5" s="365"/>
      <c r="AA5" s="365"/>
      <c r="AB5" s="365"/>
      <c r="AC5" s="365"/>
      <c r="AD5" s="365"/>
      <c r="AE5" s="365"/>
      <c r="AF5" s="365"/>
      <c r="AG5" s="365"/>
      <c r="AH5" s="369"/>
      <c r="AI5" s="370"/>
      <c r="AJ5" s="370"/>
      <c r="AK5" s="370"/>
      <c r="AL5" s="370"/>
      <c r="AM5" s="370"/>
      <c r="AN5" s="370"/>
      <c r="AO5" s="370"/>
      <c r="AP5" s="222"/>
      <c r="AQ5" s="222"/>
      <c r="AR5" s="198"/>
      <c r="AS5" s="198"/>
      <c r="AT5" s="198"/>
      <c r="AU5" s="366"/>
      <c r="AV5" s="366"/>
      <c r="AW5" s="366"/>
      <c r="AX5" s="366"/>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x14ac:dyDescent="0.4">
      <c r="A6" s="155"/>
      <c r="B6" s="379"/>
      <c r="C6" s="380" t="s">
        <v>322</v>
      </c>
      <c r="D6" s="375"/>
      <c r="E6" s="376"/>
      <c r="F6" s="377"/>
      <c r="G6" s="376"/>
      <c r="H6" s="381"/>
      <c r="I6" s="378"/>
      <c r="J6" s="365"/>
      <c r="K6" s="155"/>
      <c r="L6" s="155"/>
      <c r="M6" s="155"/>
      <c r="N6" s="155"/>
      <c r="O6" s="365"/>
      <c r="P6" s="365"/>
      <c r="Q6" s="365"/>
      <c r="R6" s="365"/>
      <c r="S6" s="365"/>
      <c r="T6" s="365"/>
      <c r="U6" s="365"/>
      <c r="V6" s="365"/>
      <c r="W6" s="365"/>
      <c r="X6" s="365"/>
      <c r="Y6" s="369"/>
      <c r="Z6" s="365"/>
      <c r="AA6" s="365"/>
      <c r="AB6" s="365"/>
      <c r="AC6" s="365"/>
      <c r="AD6" s="365"/>
      <c r="AE6" s="365"/>
      <c r="AF6" s="365"/>
      <c r="AG6" s="365"/>
      <c r="AH6" s="369"/>
      <c r="AI6" s="370"/>
      <c r="AJ6" s="370"/>
      <c r="AK6" s="370"/>
      <c r="AL6" s="370"/>
      <c r="AM6" s="370"/>
      <c r="AN6" s="370"/>
      <c r="AO6" s="370"/>
      <c r="AP6" s="222"/>
      <c r="AQ6" s="222"/>
      <c r="AR6" s="198"/>
      <c r="AS6" s="198"/>
      <c r="AT6" s="198"/>
      <c r="AU6" s="366"/>
      <c r="AV6" s="366"/>
      <c r="AW6" s="366"/>
      <c r="AX6" s="366"/>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x14ac:dyDescent="0.4">
      <c r="A7" s="155"/>
      <c r="B7" s="379"/>
      <c r="C7" s="382"/>
      <c r="D7" s="375"/>
      <c r="E7" s="376"/>
      <c r="F7" s="381"/>
      <c r="G7" s="376"/>
      <c r="H7" s="381"/>
      <c r="I7" s="365"/>
      <c r="J7" s="365"/>
      <c r="K7" s="155"/>
      <c r="L7" s="155"/>
      <c r="M7" s="155"/>
      <c r="N7" s="155"/>
      <c r="O7" s="365"/>
      <c r="P7" s="365"/>
      <c r="Q7" s="365"/>
      <c r="R7" s="365"/>
      <c r="S7" s="365"/>
      <c r="T7" s="365"/>
      <c r="U7" s="365"/>
      <c r="V7" s="365"/>
      <c r="W7" s="365"/>
      <c r="X7" s="365"/>
      <c r="Y7" s="365"/>
      <c r="Z7" s="365"/>
      <c r="AA7" s="365"/>
      <c r="AB7" s="365"/>
      <c r="AC7" s="365"/>
      <c r="AD7" s="365"/>
      <c r="AE7" s="365"/>
      <c r="AF7" s="365"/>
      <c r="AG7" s="365"/>
      <c r="AH7" s="365"/>
      <c r="AI7" s="219"/>
      <c r="AJ7" s="222"/>
      <c r="AK7" s="222"/>
      <c r="AL7" s="222"/>
      <c r="AM7" s="222"/>
      <c r="AN7" s="222"/>
      <c r="AO7" s="222"/>
      <c r="AP7" s="222"/>
      <c r="AQ7" s="222"/>
      <c r="AR7" s="198"/>
      <c r="AS7" s="198"/>
      <c r="AT7" s="198"/>
      <c r="AU7" s="366"/>
      <c r="AV7" s="366"/>
      <c r="AW7" s="366"/>
      <c r="AX7" s="366"/>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75" thickBot="1" x14ac:dyDescent="0.35">
      <c r="A8" s="157"/>
      <c r="B8" s="201"/>
      <c r="C8" s="383"/>
      <c r="D8" s="378"/>
      <c r="E8" s="378"/>
      <c r="F8" s="378"/>
      <c r="G8" s="378"/>
      <c r="H8" s="378"/>
      <c r="I8" s="378"/>
      <c r="J8" s="378"/>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366"/>
      <c r="AV8" s="366"/>
      <c r="AW8" s="366"/>
      <c r="AX8" s="366"/>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x14ac:dyDescent="0.3">
      <c r="A9" s="157"/>
      <c r="B9" s="201"/>
      <c r="C9" s="378"/>
      <c r="D9" s="378"/>
      <c r="E9" s="378"/>
      <c r="F9" s="378"/>
      <c r="G9" s="378"/>
      <c r="H9" s="378"/>
      <c r="I9" s="378"/>
      <c r="J9" s="378"/>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366"/>
      <c r="AV9" s="366"/>
      <c r="AW9" s="366"/>
      <c r="AX9" s="366"/>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x14ac:dyDescent="0.3">
      <c r="A10" s="157"/>
      <c r="B10" s="201"/>
      <c r="C10" s="378"/>
      <c r="D10" s="378"/>
      <c r="E10" s="384"/>
      <c r="F10" s="378"/>
      <c r="G10" s="378"/>
      <c r="H10" s="378"/>
      <c r="I10" s="378"/>
      <c r="J10" s="378"/>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366"/>
      <c r="AV10" s="366"/>
      <c r="AW10" s="366"/>
      <c r="AX10" s="366"/>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x14ac:dyDescent="0.3">
      <c r="A11" s="157"/>
      <c r="B11" s="201"/>
      <c r="C11" s="378"/>
      <c r="D11" s="378"/>
      <c r="E11" s="378"/>
      <c r="F11" s="378"/>
      <c r="G11" s="378"/>
      <c r="H11" s="378"/>
      <c r="I11" s="378"/>
      <c r="J11" s="378"/>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366"/>
      <c r="AV11" s="366"/>
      <c r="AW11" s="366"/>
      <c r="AX11" s="366"/>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x14ac:dyDescent="0.3">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366"/>
      <c r="AV12" s="366"/>
      <c r="AW12" s="366"/>
      <c r="AX12" s="366"/>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x14ac:dyDescent="0.35">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366"/>
      <c r="AS13" s="366"/>
      <c r="AT13" s="385"/>
      <c r="AU13" s="385"/>
      <c r="AV13" s="385"/>
      <c r="AW13" s="385"/>
      <c r="AX13" s="385"/>
      <c r="AY13" s="385"/>
      <c r="AZ13" s="198"/>
      <c r="BA13" s="198"/>
      <c r="BB13" s="198"/>
      <c r="BC13" s="198"/>
      <c r="BD13" s="198"/>
      <c r="BE13" s="198"/>
      <c r="BF13" s="198"/>
      <c r="BG13" s="198"/>
      <c r="BH13" s="198"/>
      <c r="BI13" s="198"/>
    </row>
    <row r="14" spans="1:121" ht="18.75" customHeight="1" x14ac:dyDescent="0.3">
      <c r="A14" s="157"/>
      <c r="B14" s="386">
        <f>INDEX($AZ$44:$BC$54,MATCH(B16,$AY$44:$AY$54,0),MATCH($C$6,$AZ$43:$BC$43,0))</f>
        <v>2036</v>
      </c>
      <c r="C14" s="387">
        <f>INDEX($AZ$28:$BC$38,MATCH(B16,$AY$28:$AY$38,0),MATCH($C$6,$AZ$27:$BC$27,0))</f>
        <v>0.4</v>
      </c>
      <c r="D14" s="388">
        <v>2014</v>
      </c>
      <c r="E14" s="389">
        <v>2016</v>
      </c>
      <c r="F14" s="389">
        <v>2018</v>
      </c>
      <c r="G14" s="389">
        <v>2020</v>
      </c>
      <c r="H14" s="389">
        <v>2022</v>
      </c>
      <c r="I14" s="389">
        <v>2024</v>
      </c>
      <c r="J14" s="389">
        <v>2026</v>
      </c>
      <c r="K14" s="389">
        <v>2028</v>
      </c>
      <c r="L14" s="389">
        <v>2030</v>
      </c>
      <c r="M14" s="389">
        <v>2032</v>
      </c>
      <c r="N14" s="389">
        <v>2034</v>
      </c>
      <c r="O14" s="389">
        <v>2036</v>
      </c>
      <c r="P14" s="389">
        <v>2038</v>
      </c>
      <c r="Q14" s="389">
        <v>2040</v>
      </c>
      <c r="R14" s="389">
        <v>2042</v>
      </c>
      <c r="S14" s="389">
        <v>2044</v>
      </c>
      <c r="T14" s="389">
        <v>2046</v>
      </c>
      <c r="U14" s="389">
        <v>2048</v>
      </c>
      <c r="V14" s="390">
        <v>2050</v>
      </c>
      <c r="W14" s="139"/>
      <c r="X14" s="386">
        <f>INDEX($AZ$44:$BC$54,MATCH(X16,$AY$44:$AY$54,0),MATCH($C$6,$AZ$43:$BC$43,0))</f>
        <v>2036</v>
      </c>
      <c r="Y14" s="387">
        <f>INDEX($AZ$28:$BC$38,MATCH(X16,$AY$28:$AY$38,0),MATCH($C$6,$AZ$27:$BC$27,0))</f>
        <v>0.27</v>
      </c>
      <c r="Z14" s="388">
        <v>2014</v>
      </c>
      <c r="AA14" s="389">
        <v>2016</v>
      </c>
      <c r="AB14" s="389">
        <v>2018</v>
      </c>
      <c r="AC14" s="389">
        <v>2020</v>
      </c>
      <c r="AD14" s="389">
        <v>2022</v>
      </c>
      <c r="AE14" s="389">
        <v>2024</v>
      </c>
      <c r="AF14" s="389">
        <v>2026</v>
      </c>
      <c r="AG14" s="389">
        <v>2028</v>
      </c>
      <c r="AH14" s="389">
        <v>2030</v>
      </c>
      <c r="AI14" s="389">
        <v>2032</v>
      </c>
      <c r="AJ14" s="389">
        <v>2034</v>
      </c>
      <c r="AK14" s="389">
        <v>2036</v>
      </c>
      <c r="AL14" s="389">
        <v>2038</v>
      </c>
      <c r="AM14" s="389">
        <v>2040</v>
      </c>
      <c r="AN14" s="389">
        <v>2042</v>
      </c>
      <c r="AO14" s="389">
        <v>2044</v>
      </c>
      <c r="AP14" s="389">
        <v>2046</v>
      </c>
      <c r="AQ14" s="389">
        <v>2048</v>
      </c>
      <c r="AR14" s="390">
        <v>2050</v>
      </c>
      <c r="AS14" s="198"/>
      <c r="AT14" s="385"/>
      <c r="AU14" s="385"/>
      <c r="AV14" s="385"/>
      <c r="AW14" s="385"/>
      <c r="AX14" s="385"/>
      <c r="AY14" s="385"/>
      <c r="AZ14" s="198"/>
      <c r="BA14" s="198"/>
      <c r="BB14" s="198"/>
      <c r="BC14" s="198"/>
      <c r="BD14" s="198"/>
      <c r="BE14" s="198"/>
      <c r="BF14" s="198"/>
    </row>
    <row r="15" spans="1:121" ht="19.5" customHeight="1" x14ac:dyDescent="0.3">
      <c r="A15" s="157"/>
      <c r="B15" s="391"/>
      <c r="C15" s="392" t="s">
        <v>323</v>
      </c>
      <c r="D15" s="393">
        <v>10045.208063126309</v>
      </c>
      <c r="E15" s="394">
        <v>9679.9277699217164</v>
      </c>
      <c r="F15" s="394">
        <v>9314.6474767171239</v>
      </c>
      <c r="G15" s="394">
        <v>8949.3671835125315</v>
      </c>
      <c r="H15" s="394">
        <v>8584.086890307939</v>
      </c>
      <c r="I15" s="394">
        <v>8218.8065971033466</v>
      </c>
      <c r="J15" s="394">
        <v>7853.5263038987532</v>
      </c>
      <c r="K15" s="394">
        <v>7488.2460106941598</v>
      </c>
      <c r="L15" s="394">
        <v>7122.9657174895665</v>
      </c>
      <c r="M15" s="394">
        <v>6757.6854242849731</v>
      </c>
      <c r="N15" s="394">
        <v>6392.4051310803798</v>
      </c>
      <c r="O15" s="394">
        <v>6027.1248378757864</v>
      </c>
      <c r="P15" s="394">
        <v>6027.1248378757864</v>
      </c>
      <c r="Q15" s="394">
        <v>6027.1248378757864</v>
      </c>
      <c r="R15" s="394">
        <v>6027.1248378757864</v>
      </c>
      <c r="S15" s="394">
        <v>6027.1248378757864</v>
      </c>
      <c r="T15" s="394">
        <v>6027.1248378757864</v>
      </c>
      <c r="U15" s="394">
        <v>6027.1248378757864</v>
      </c>
      <c r="V15" s="395">
        <v>6027.1248378757864</v>
      </c>
      <c r="W15" s="396"/>
      <c r="X15" s="391"/>
      <c r="Y15" s="392" t="s">
        <v>323</v>
      </c>
      <c r="Z15" s="393">
        <v>3524.9265206765594</v>
      </c>
      <c r="AA15" s="394">
        <v>3438.4055969872256</v>
      </c>
      <c r="AB15" s="394">
        <v>3351.8846732978918</v>
      </c>
      <c r="AC15" s="394">
        <v>3265.363749608558</v>
      </c>
      <c r="AD15" s="394">
        <v>3178.8428259192242</v>
      </c>
      <c r="AE15" s="394">
        <v>3092.3219022298904</v>
      </c>
      <c r="AF15" s="394">
        <v>3005.8009785405566</v>
      </c>
      <c r="AG15" s="394">
        <v>2919.2800548512228</v>
      </c>
      <c r="AH15" s="394">
        <v>2832.7591311618889</v>
      </c>
      <c r="AI15" s="394">
        <v>2746.2382074725551</v>
      </c>
      <c r="AJ15" s="394">
        <v>2659.7172837832213</v>
      </c>
      <c r="AK15" s="394">
        <v>2573.1963600938875</v>
      </c>
      <c r="AL15" s="394">
        <v>2573.1963600938875</v>
      </c>
      <c r="AM15" s="394">
        <v>2573.1963600938875</v>
      </c>
      <c r="AN15" s="394">
        <v>2573.1963600938875</v>
      </c>
      <c r="AO15" s="394">
        <v>2573.1963600938875</v>
      </c>
      <c r="AP15" s="394">
        <v>2573.1963600938875</v>
      </c>
      <c r="AQ15" s="394">
        <v>2573.1963600938875</v>
      </c>
      <c r="AR15" s="395">
        <v>2573.1963600938875</v>
      </c>
      <c r="AS15" s="198"/>
      <c r="AT15" s="385"/>
      <c r="AU15" s="385"/>
      <c r="AV15" s="385"/>
      <c r="AW15" s="385"/>
      <c r="AX15" s="385"/>
      <c r="AY15" s="385"/>
      <c r="AZ15" s="198"/>
      <c r="BA15" s="198"/>
      <c r="BB15" s="198"/>
      <c r="BC15" s="198"/>
      <c r="BD15" s="198"/>
      <c r="BE15" s="198"/>
      <c r="BF15" s="198"/>
    </row>
    <row r="16" spans="1:121" ht="20.25" customHeight="1" x14ac:dyDescent="0.3">
      <c r="A16" s="157"/>
      <c r="B16" s="397" t="s">
        <v>324</v>
      </c>
      <c r="C16" s="186" t="s">
        <v>325</v>
      </c>
      <c r="D16" s="398">
        <v>45.194000000000003</v>
      </c>
      <c r="E16" s="399">
        <v>45.194000000000003</v>
      </c>
      <c r="F16" s="399">
        <v>45.194000000000003</v>
      </c>
      <c r="G16" s="399">
        <v>45.194000000000003</v>
      </c>
      <c r="H16" s="399">
        <v>45.194000000000003</v>
      </c>
      <c r="I16" s="399">
        <v>45.194000000000003</v>
      </c>
      <c r="J16" s="399">
        <v>45.194000000000003</v>
      </c>
      <c r="K16" s="399">
        <v>45.194000000000003</v>
      </c>
      <c r="L16" s="399">
        <v>45.194000000000003</v>
      </c>
      <c r="M16" s="399">
        <v>45.194000000000003</v>
      </c>
      <c r="N16" s="399">
        <v>45.194000000000003</v>
      </c>
      <c r="O16" s="399">
        <v>45.194000000000003</v>
      </c>
      <c r="P16" s="399">
        <v>45.194000000000003</v>
      </c>
      <c r="Q16" s="399">
        <v>45.194000000000003</v>
      </c>
      <c r="R16" s="399">
        <v>45.194000000000003</v>
      </c>
      <c r="S16" s="399">
        <v>45.194000000000003</v>
      </c>
      <c r="T16" s="399">
        <v>45.194000000000003</v>
      </c>
      <c r="U16" s="399">
        <v>45.194000000000003</v>
      </c>
      <c r="V16" s="400">
        <v>45.194000000000003</v>
      </c>
      <c r="W16" s="155"/>
      <c r="X16" s="397" t="s">
        <v>326</v>
      </c>
      <c r="Y16" s="186" t="s">
        <v>325</v>
      </c>
      <c r="Z16" s="398">
        <v>41.728999999999999</v>
      </c>
      <c r="AA16" s="399">
        <v>41.728999999999999</v>
      </c>
      <c r="AB16" s="399">
        <v>41.728999999999999</v>
      </c>
      <c r="AC16" s="399">
        <v>41.728999999999999</v>
      </c>
      <c r="AD16" s="399">
        <v>41.728999999999999</v>
      </c>
      <c r="AE16" s="399">
        <v>41.728999999999999</v>
      </c>
      <c r="AF16" s="399">
        <v>41.728999999999999</v>
      </c>
      <c r="AG16" s="399">
        <v>41.728999999999999</v>
      </c>
      <c r="AH16" s="399">
        <v>41.728999999999999</v>
      </c>
      <c r="AI16" s="399">
        <v>41.728999999999999</v>
      </c>
      <c r="AJ16" s="399">
        <v>41.728999999999999</v>
      </c>
      <c r="AK16" s="399">
        <v>41.728999999999999</v>
      </c>
      <c r="AL16" s="399">
        <v>41.728999999999999</v>
      </c>
      <c r="AM16" s="399">
        <v>41.728999999999999</v>
      </c>
      <c r="AN16" s="399">
        <v>41.728999999999999</v>
      </c>
      <c r="AO16" s="399">
        <v>41.728999999999999</v>
      </c>
      <c r="AP16" s="399">
        <v>41.728999999999999</v>
      </c>
      <c r="AQ16" s="399">
        <v>41.728999999999999</v>
      </c>
      <c r="AR16" s="400">
        <v>41.728999999999999</v>
      </c>
      <c r="AS16" s="198"/>
      <c r="AT16" s="385"/>
      <c r="AU16" s="385"/>
      <c r="AV16" s="385"/>
      <c r="AW16" s="385"/>
      <c r="AX16" s="385"/>
      <c r="AY16" s="385"/>
      <c r="AZ16" s="198"/>
      <c r="BA16" s="198"/>
      <c r="BB16" s="198"/>
      <c r="BC16" s="198"/>
      <c r="BD16" s="198"/>
      <c r="BE16" s="198"/>
      <c r="BF16" s="198"/>
    </row>
    <row r="17" spans="1:62" ht="20.25" customHeight="1" x14ac:dyDescent="0.3">
      <c r="A17" s="157"/>
      <c r="B17" s="401" t="s">
        <v>327</v>
      </c>
      <c r="C17" s="186" t="s">
        <v>328</v>
      </c>
      <c r="D17" s="398">
        <v>0</v>
      </c>
      <c r="E17" s="399">
        <v>0</v>
      </c>
      <c r="F17" s="399">
        <v>0</v>
      </c>
      <c r="G17" s="399">
        <v>0</v>
      </c>
      <c r="H17" s="399">
        <v>0</v>
      </c>
      <c r="I17" s="399">
        <v>0</v>
      </c>
      <c r="J17" s="399">
        <v>0</v>
      </c>
      <c r="K17" s="399">
        <v>0</v>
      </c>
      <c r="L17" s="399">
        <v>0</v>
      </c>
      <c r="M17" s="399">
        <v>0</v>
      </c>
      <c r="N17" s="399">
        <v>0</v>
      </c>
      <c r="O17" s="399">
        <v>0</v>
      </c>
      <c r="P17" s="399">
        <v>0</v>
      </c>
      <c r="Q17" s="399">
        <v>0</v>
      </c>
      <c r="R17" s="399">
        <v>0</v>
      </c>
      <c r="S17" s="399">
        <v>0</v>
      </c>
      <c r="T17" s="399">
        <v>0</v>
      </c>
      <c r="U17" s="399">
        <v>0</v>
      </c>
      <c r="V17" s="400">
        <v>0</v>
      </c>
      <c r="W17" s="155"/>
      <c r="X17" s="401" t="s">
        <v>327</v>
      </c>
      <c r="Y17" s="186" t="s">
        <v>328</v>
      </c>
      <c r="Z17" s="398">
        <v>0</v>
      </c>
      <c r="AA17" s="399">
        <v>0</v>
      </c>
      <c r="AB17" s="399">
        <v>0</v>
      </c>
      <c r="AC17" s="399">
        <v>0</v>
      </c>
      <c r="AD17" s="399">
        <v>0</v>
      </c>
      <c r="AE17" s="399">
        <v>0</v>
      </c>
      <c r="AF17" s="399">
        <v>0</v>
      </c>
      <c r="AG17" s="399">
        <v>0</v>
      </c>
      <c r="AH17" s="399">
        <v>0</v>
      </c>
      <c r="AI17" s="399">
        <v>0</v>
      </c>
      <c r="AJ17" s="399">
        <v>0</v>
      </c>
      <c r="AK17" s="399">
        <v>0</v>
      </c>
      <c r="AL17" s="399">
        <v>0</v>
      </c>
      <c r="AM17" s="399">
        <v>0</v>
      </c>
      <c r="AN17" s="399">
        <v>0</v>
      </c>
      <c r="AO17" s="399">
        <v>0</v>
      </c>
      <c r="AP17" s="399">
        <v>0</v>
      </c>
      <c r="AQ17" s="399">
        <v>0</v>
      </c>
      <c r="AR17" s="400">
        <v>0</v>
      </c>
      <c r="AS17" s="198"/>
      <c r="AT17" s="385"/>
      <c r="AU17" s="385"/>
      <c r="AV17" s="385"/>
      <c r="AW17" s="385"/>
      <c r="AX17" s="385"/>
      <c r="AY17" s="385"/>
      <c r="AZ17" s="198"/>
      <c r="BA17" s="198"/>
      <c r="BB17" s="198"/>
      <c r="BC17" s="198"/>
      <c r="BD17" s="198"/>
      <c r="BE17" s="198"/>
      <c r="BF17" s="198"/>
    </row>
    <row r="18" spans="1:62" ht="14.25" customHeight="1" x14ac:dyDescent="0.3">
      <c r="A18" s="157"/>
      <c r="B18" s="402"/>
      <c r="C18" s="186" t="s">
        <v>329</v>
      </c>
      <c r="D18" s="403">
        <v>20</v>
      </c>
      <c r="E18" s="399">
        <v>20</v>
      </c>
      <c r="F18" s="399">
        <v>20</v>
      </c>
      <c r="G18" s="399">
        <v>20</v>
      </c>
      <c r="H18" s="399">
        <v>20</v>
      </c>
      <c r="I18" s="399">
        <v>20</v>
      </c>
      <c r="J18" s="399">
        <v>20</v>
      </c>
      <c r="K18" s="399">
        <v>20</v>
      </c>
      <c r="L18" s="399">
        <v>20</v>
      </c>
      <c r="M18" s="399">
        <v>20</v>
      </c>
      <c r="N18" s="399">
        <v>20</v>
      </c>
      <c r="O18" s="399">
        <v>20</v>
      </c>
      <c r="P18" s="399">
        <v>20</v>
      </c>
      <c r="Q18" s="399">
        <v>20</v>
      </c>
      <c r="R18" s="399">
        <v>20</v>
      </c>
      <c r="S18" s="399">
        <v>20</v>
      </c>
      <c r="T18" s="399">
        <v>20</v>
      </c>
      <c r="U18" s="399">
        <v>20</v>
      </c>
      <c r="V18" s="400">
        <v>20</v>
      </c>
      <c r="W18" s="155"/>
      <c r="X18" s="402"/>
      <c r="Y18" s="186" t="s">
        <v>329</v>
      </c>
      <c r="Z18" s="403">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366"/>
      <c r="AT18" s="385"/>
      <c r="AU18" s="385"/>
      <c r="AV18" s="385"/>
      <c r="AW18" s="385"/>
      <c r="AX18" s="385"/>
      <c r="AY18" s="385"/>
      <c r="AZ18" s="198"/>
      <c r="BA18" s="198"/>
      <c r="BB18" s="198"/>
      <c r="BC18" s="198"/>
      <c r="BD18" s="198"/>
      <c r="BE18" s="198"/>
      <c r="BF18" s="198"/>
    </row>
    <row r="19" spans="1:62" ht="18.75" customHeight="1" thickBot="1" x14ac:dyDescent="0.35">
      <c r="A19" s="155"/>
      <c r="B19" s="404"/>
      <c r="C19" s="405" t="s">
        <v>330</v>
      </c>
      <c r="D19" s="406">
        <v>210.79856607660673</v>
      </c>
      <c r="E19" s="407">
        <v>210.79856607660673</v>
      </c>
      <c r="F19" s="407">
        <v>210.79856607660673</v>
      </c>
      <c r="G19" s="407">
        <v>210.79856607660673</v>
      </c>
      <c r="H19" s="407">
        <v>210.79856607660673</v>
      </c>
      <c r="I19" s="407">
        <v>210.79856607660673</v>
      </c>
      <c r="J19" s="407">
        <v>210.79856607660673</v>
      </c>
      <c r="K19" s="407">
        <v>210.79856607660673</v>
      </c>
      <c r="L19" s="407">
        <v>210.79856607660673</v>
      </c>
      <c r="M19" s="407">
        <v>210.79856607660673</v>
      </c>
      <c r="N19" s="407">
        <v>210.79856607660673</v>
      </c>
      <c r="O19" s="407">
        <v>210.79856607660673</v>
      </c>
      <c r="P19" s="407">
        <v>210.79856607660673</v>
      </c>
      <c r="Q19" s="407">
        <v>210.79856607660673</v>
      </c>
      <c r="R19" s="407">
        <v>210.79856607660673</v>
      </c>
      <c r="S19" s="407">
        <v>210.79856607660673</v>
      </c>
      <c r="T19" s="407">
        <v>210.79856607660673</v>
      </c>
      <c r="U19" s="407">
        <v>210.79856607660673</v>
      </c>
      <c r="V19" s="408">
        <v>210.79856607660673</v>
      </c>
      <c r="W19" s="155"/>
      <c r="X19" s="404"/>
      <c r="Y19" s="405" t="s">
        <v>330</v>
      </c>
      <c r="Z19" s="406">
        <v>10.757999999999999</v>
      </c>
      <c r="AA19" s="407">
        <v>10.757999999999999</v>
      </c>
      <c r="AB19" s="407">
        <v>10.757999999999999</v>
      </c>
      <c r="AC19" s="407">
        <v>10.757999999999999</v>
      </c>
      <c r="AD19" s="407">
        <v>10.757999999999999</v>
      </c>
      <c r="AE19" s="407">
        <v>10.757999999999999</v>
      </c>
      <c r="AF19" s="407">
        <v>10.757999999999999</v>
      </c>
      <c r="AG19" s="407">
        <v>10.757999999999999</v>
      </c>
      <c r="AH19" s="407">
        <v>10.757999999999999</v>
      </c>
      <c r="AI19" s="407">
        <v>10.757999999999999</v>
      </c>
      <c r="AJ19" s="407">
        <v>10.757999999999999</v>
      </c>
      <c r="AK19" s="407">
        <v>10.757999999999999</v>
      </c>
      <c r="AL19" s="407">
        <v>10.757999999999999</v>
      </c>
      <c r="AM19" s="407">
        <v>10.757999999999999</v>
      </c>
      <c r="AN19" s="407">
        <v>10.757999999999999</v>
      </c>
      <c r="AO19" s="407">
        <v>10.757999999999999</v>
      </c>
      <c r="AP19" s="407">
        <v>10.757999999999999</v>
      </c>
      <c r="AQ19" s="407">
        <v>10.757999999999999</v>
      </c>
      <c r="AR19" s="408">
        <v>10.757999999999999</v>
      </c>
      <c r="AS19" s="385"/>
      <c r="AT19" s="385"/>
      <c r="AU19" s="385"/>
      <c r="AV19" s="385"/>
      <c r="AW19" s="385"/>
      <c r="AX19" s="385"/>
      <c r="AY19" s="385"/>
      <c r="AZ19" s="409"/>
      <c r="BA19" s="198"/>
      <c r="BB19" s="198"/>
      <c r="BC19" s="198"/>
      <c r="BD19" s="198"/>
      <c r="BE19" s="198"/>
      <c r="BF19" s="198"/>
      <c r="BG19" s="198"/>
      <c r="BH19" s="198"/>
    </row>
    <row r="20" spans="1:62" ht="15.75" thickBot="1" x14ac:dyDescent="0.35">
      <c r="A20" s="155"/>
      <c r="B20" s="155"/>
      <c r="C20" s="410"/>
      <c r="D20" s="411"/>
      <c r="E20" s="411"/>
      <c r="F20" s="411"/>
      <c r="G20" s="411"/>
      <c r="H20" s="411"/>
      <c r="I20" s="411"/>
      <c r="J20" s="411"/>
      <c r="K20" s="411"/>
      <c r="L20" s="411"/>
      <c r="M20" s="411"/>
      <c r="N20" s="411"/>
      <c r="O20" s="411"/>
      <c r="P20" s="411"/>
      <c r="Q20" s="411"/>
      <c r="R20" s="411"/>
      <c r="S20" s="411"/>
      <c r="T20" s="411"/>
      <c r="U20" s="411"/>
      <c r="V20" s="411"/>
      <c r="W20" s="411"/>
      <c r="X20" s="411"/>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385"/>
      <c r="AU20" s="385"/>
      <c r="AV20" s="385"/>
      <c r="AW20" s="385"/>
      <c r="AX20" s="385"/>
      <c r="AY20" s="385"/>
      <c r="AZ20" s="412"/>
      <c r="BA20" s="413"/>
      <c r="BB20" s="409"/>
      <c r="BC20" s="198"/>
      <c r="BD20" s="198"/>
      <c r="BE20" s="198"/>
      <c r="BF20" s="198"/>
      <c r="BG20" s="198"/>
      <c r="BH20" s="198"/>
      <c r="BI20" s="198"/>
      <c r="BJ20" s="198"/>
    </row>
    <row r="21" spans="1:62" ht="16.5" x14ac:dyDescent="0.3">
      <c r="A21" s="155"/>
      <c r="B21" s="386">
        <f>INDEX($AZ$44:$BC$54,MATCH(B23,$AY$44:$AY$54,0),MATCH($C$6,$AZ$43:$BC$43,0))</f>
        <v>2036</v>
      </c>
      <c r="C21" s="387">
        <f>INDEX($AZ$28:$BC$38,MATCH(B23,$AY$28:$AY$38,0),MATCH($C$6,$AZ$27:$BC$27,0))</f>
        <v>0.4</v>
      </c>
      <c r="D21" s="388">
        <v>2014</v>
      </c>
      <c r="E21" s="389">
        <v>2016</v>
      </c>
      <c r="F21" s="389">
        <v>2018</v>
      </c>
      <c r="G21" s="389">
        <v>2020</v>
      </c>
      <c r="H21" s="389">
        <v>2022</v>
      </c>
      <c r="I21" s="389">
        <v>2024</v>
      </c>
      <c r="J21" s="389">
        <v>2026</v>
      </c>
      <c r="K21" s="389">
        <v>2028</v>
      </c>
      <c r="L21" s="389">
        <v>2030</v>
      </c>
      <c r="M21" s="389">
        <v>2032</v>
      </c>
      <c r="N21" s="389">
        <v>2034</v>
      </c>
      <c r="O21" s="389">
        <v>2036</v>
      </c>
      <c r="P21" s="389">
        <v>2038</v>
      </c>
      <c r="Q21" s="389">
        <v>2040</v>
      </c>
      <c r="R21" s="389">
        <v>2042</v>
      </c>
      <c r="S21" s="389">
        <v>2044</v>
      </c>
      <c r="T21" s="389">
        <v>2046</v>
      </c>
      <c r="U21" s="389">
        <v>2048</v>
      </c>
      <c r="V21" s="390">
        <v>2050</v>
      </c>
      <c r="W21" s="155"/>
      <c r="X21" s="386">
        <f>INDEX($AZ$44:$BC$54,MATCH(X23,$AY$44:$AY$54,0),MATCH($C$6,$AZ$43:$BC$43,0))</f>
        <v>2036</v>
      </c>
      <c r="Y21" s="387">
        <f>INDEX($AZ$28:$BC$38,MATCH(X23,$AY$28:$AY$38,0),MATCH($C$6,$AZ$27:$BC$27,0))</f>
        <v>0.21</v>
      </c>
      <c r="Z21" s="388">
        <v>2014</v>
      </c>
      <c r="AA21" s="389">
        <v>2016</v>
      </c>
      <c r="AB21" s="389">
        <v>2018</v>
      </c>
      <c r="AC21" s="389">
        <v>2020</v>
      </c>
      <c r="AD21" s="389">
        <v>2022</v>
      </c>
      <c r="AE21" s="389">
        <v>2024</v>
      </c>
      <c r="AF21" s="389">
        <v>2026</v>
      </c>
      <c r="AG21" s="389">
        <v>2028</v>
      </c>
      <c r="AH21" s="389">
        <v>2030</v>
      </c>
      <c r="AI21" s="389">
        <v>2032</v>
      </c>
      <c r="AJ21" s="389">
        <v>2034</v>
      </c>
      <c r="AK21" s="389">
        <v>2036</v>
      </c>
      <c r="AL21" s="389">
        <v>2038</v>
      </c>
      <c r="AM21" s="389">
        <v>2040</v>
      </c>
      <c r="AN21" s="389">
        <v>2042</v>
      </c>
      <c r="AO21" s="389">
        <v>2044</v>
      </c>
      <c r="AP21" s="389">
        <v>2046</v>
      </c>
      <c r="AQ21" s="389">
        <v>2048</v>
      </c>
      <c r="AR21" s="390">
        <v>2050</v>
      </c>
      <c r="AS21" s="198"/>
      <c r="AT21" s="385"/>
      <c r="AU21" s="385"/>
      <c r="AV21" s="385"/>
      <c r="AW21" s="385"/>
      <c r="AX21" s="385"/>
      <c r="AY21" s="385"/>
      <c r="AZ21" s="412"/>
      <c r="BA21" s="413"/>
      <c r="BB21" s="409"/>
      <c r="BC21" s="198"/>
      <c r="BD21" s="198"/>
      <c r="BE21" s="198"/>
      <c r="BF21" s="198"/>
      <c r="BG21" s="198"/>
      <c r="BH21" s="198"/>
      <c r="BI21" s="198"/>
      <c r="BJ21" s="198"/>
    </row>
    <row r="22" spans="1:62" ht="16.5" x14ac:dyDescent="0.3">
      <c r="A22" s="155"/>
      <c r="B22" s="391"/>
      <c r="C22" s="392" t="s">
        <v>323</v>
      </c>
      <c r="D22" s="393">
        <v>7785</v>
      </c>
      <c r="E22" s="394">
        <v>7501.909090909091</v>
      </c>
      <c r="F22" s="394">
        <v>7218.818181818182</v>
      </c>
      <c r="G22" s="394">
        <v>6935.727272727273</v>
      </c>
      <c r="H22" s="394">
        <v>6652.636363636364</v>
      </c>
      <c r="I22" s="394">
        <v>6369.545454545455</v>
      </c>
      <c r="J22" s="394">
        <v>6086.454545454546</v>
      </c>
      <c r="K22" s="394">
        <v>5803.3636363636369</v>
      </c>
      <c r="L22" s="394">
        <v>5520.2727272727279</v>
      </c>
      <c r="M22" s="394">
        <v>5237.1818181818189</v>
      </c>
      <c r="N22" s="394">
        <v>4954.0909090909099</v>
      </c>
      <c r="O22" s="394">
        <v>4671.0000000000009</v>
      </c>
      <c r="P22" s="394">
        <v>4671.0000000000009</v>
      </c>
      <c r="Q22" s="394">
        <v>4671.0000000000009</v>
      </c>
      <c r="R22" s="394">
        <v>4671.0000000000009</v>
      </c>
      <c r="S22" s="394">
        <v>4671.0000000000009</v>
      </c>
      <c r="T22" s="394">
        <v>4671.0000000000009</v>
      </c>
      <c r="U22" s="394">
        <v>4671.0000000000009</v>
      </c>
      <c r="V22" s="395">
        <v>4671.0000000000009</v>
      </c>
      <c r="W22" s="155"/>
      <c r="X22" s="391"/>
      <c r="Y22" s="392" t="s">
        <v>323</v>
      </c>
      <c r="Z22" s="393">
        <v>2960.5660862646519</v>
      </c>
      <c r="AA22" s="394">
        <v>2904.0461882541449</v>
      </c>
      <c r="AB22" s="394">
        <v>2847.526290243638</v>
      </c>
      <c r="AC22" s="394">
        <v>2791.006392233131</v>
      </c>
      <c r="AD22" s="394">
        <v>2734.4864942226241</v>
      </c>
      <c r="AE22" s="394">
        <v>2677.9665962121171</v>
      </c>
      <c r="AF22" s="394">
        <v>2621.4466982016102</v>
      </c>
      <c r="AG22" s="394">
        <v>2564.9268001911032</v>
      </c>
      <c r="AH22" s="394">
        <v>2508.4069021805963</v>
      </c>
      <c r="AI22" s="394">
        <v>2451.8870041700893</v>
      </c>
      <c r="AJ22" s="394">
        <v>2395.3671061595824</v>
      </c>
      <c r="AK22" s="394">
        <v>2338.8472081490754</v>
      </c>
      <c r="AL22" s="394">
        <v>2338.8472081490754</v>
      </c>
      <c r="AM22" s="394">
        <v>2338.8472081490754</v>
      </c>
      <c r="AN22" s="394">
        <v>2338.8472081490754</v>
      </c>
      <c r="AO22" s="394">
        <v>2338.8472081490754</v>
      </c>
      <c r="AP22" s="394">
        <v>2338.8472081490754</v>
      </c>
      <c r="AQ22" s="394">
        <v>2338.8472081490754</v>
      </c>
      <c r="AR22" s="395">
        <v>2338.8472081490754</v>
      </c>
      <c r="AS22" s="198"/>
      <c r="AT22" s="385"/>
      <c r="AU22" s="385"/>
      <c r="AV22" s="385"/>
      <c r="AW22" s="385"/>
      <c r="AX22" s="385"/>
      <c r="AY22" s="414"/>
      <c r="AZ22" s="415"/>
      <c r="BA22" s="416"/>
      <c r="BB22" s="417"/>
      <c r="BC22" s="417"/>
      <c r="BD22" s="417"/>
      <c r="BE22" s="417"/>
      <c r="BF22" s="417"/>
      <c r="BG22" s="198"/>
      <c r="BH22" s="198"/>
      <c r="BI22" s="198"/>
      <c r="BJ22" s="198"/>
    </row>
    <row r="23" spans="1:62" ht="20.25" x14ac:dyDescent="0.3">
      <c r="A23" s="155"/>
      <c r="B23" s="397" t="s">
        <v>331</v>
      </c>
      <c r="C23" s="186" t="s">
        <v>325</v>
      </c>
      <c r="D23" s="398">
        <v>45.159000000000006</v>
      </c>
      <c r="E23" s="399">
        <v>45.159000000000006</v>
      </c>
      <c r="F23" s="399">
        <v>45.159000000000006</v>
      </c>
      <c r="G23" s="399">
        <v>45.159000000000006</v>
      </c>
      <c r="H23" s="399">
        <v>45.159000000000006</v>
      </c>
      <c r="I23" s="399">
        <v>45.159000000000006</v>
      </c>
      <c r="J23" s="399">
        <v>45.159000000000006</v>
      </c>
      <c r="K23" s="399">
        <v>45.159000000000006</v>
      </c>
      <c r="L23" s="399">
        <v>45.159000000000006</v>
      </c>
      <c r="M23" s="399">
        <v>45.159000000000006</v>
      </c>
      <c r="N23" s="399">
        <v>45.159000000000006</v>
      </c>
      <c r="O23" s="399">
        <v>45.159000000000006</v>
      </c>
      <c r="P23" s="399">
        <v>45.159000000000006</v>
      </c>
      <c r="Q23" s="399">
        <v>45.159000000000006</v>
      </c>
      <c r="R23" s="399">
        <v>45.159000000000006</v>
      </c>
      <c r="S23" s="399">
        <v>45.159000000000006</v>
      </c>
      <c r="T23" s="399">
        <v>45.159000000000006</v>
      </c>
      <c r="U23" s="399">
        <v>45.159000000000006</v>
      </c>
      <c r="V23" s="400">
        <v>45.159000000000006</v>
      </c>
      <c r="W23" s="155"/>
      <c r="X23" s="397" t="s">
        <v>332</v>
      </c>
      <c r="Y23" s="186" t="s">
        <v>325</v>
      </c>
      <c r="Z23" s="398">
        <v>38.228999999999999</v>
      </c>
      <c r="AA23" s="399">
        <v>38.228999999999999</v>
      </c>
      <c r="AB23" s="399">
        <v>38.228999999999999</v>
      </c>
      <c r="AC23" s="399">
        <v>38.228999999999999</v>
      </c>
      <c r="AD23" s="399">
        <v>38.228999999999999</v>
      </c>
      <c r="AE23" s="399">
        <v>38.228999999999999</v>
      </c>
      <c r="AF23" s="399">
        <v>38.228999999999999</v>
      </c>
      <c r="AG23" s="399">
        <v>38.228999999999999</v>
      </c>
      <c r="AH23" s="399">
        <v>38.228999999999999</v>
      </c>
      <c r="AI23" s="399">
        <v>38.228999999999999</v>
      </c>
      <c r="AJ23" s="399">
        <v>38.228999999999999</v>
      </c>
      <c r="AK23" s="399">
        <v>38.228999999999999</v>
      </c>
      <c r="AL23" s="399">
        <v>38.228999999999999</v>
      </c>
      <c r="AM23" s="399">
        <v>38.228999999999999</v>
      </c>
      <c r="AN23" s="399">
        <v>38.228999999999999</v>
      </c>
      <c r="AO23" s="399">
        <v>38.228999999999999</v>
      </c>
      <c r="AP23" s="399">
        <v>38.228999999999999</v>
      </c>
      <c r="AQ23" s="399">
        <v>38.228999999999999</v>
      </c>
      <c r="AR23" s="400">
        <v>38.228999999999999</v>
      </c>
      <c r="AS23" s="198"/>
      <c r="AT23" s="385"/>
      <c r="AU23" s="385"/>
      <c r="AV23" s="385"/>
      <c r="AW23" s="385"/>
      <c r="AX23" s="385"/>
      <c r="AY23" s="414"/>
      <c r="AZ23" s="418" t="s">
        <v>333</v>
      </c>
      <c r="BA23" s="416"/>
      <c r="BB23" s="417"/>
      <c r="BC23" s="417"/>
      <c r="BD23" s="417"/>
      <c r="BE23" s="417"/>
      <c r="BF23" s="417"/>
      <c r="BG23" s="198"/>
      <c r="BH23" s="198"/>
      <c r="BI23" s="198"/>
      <c r="BJ23" s="198"/>
    </row>
    <row r="24" spans="1:62" ht="20.25" x14ac:dyDescent="0.3">
      <c r="A24" s="155"/>
      <c r="B24" s="401" t="s">
        <v>327</v>
      </c>
      <c r="C24" s="186" t="s">
        <v>328</v>
      </c>
      <c r="D24" s="398">
        <v>0</v>
      </c>
      <c r="E24" s="399">
        <v>0</v>
      </c>
      <c r="F24" s="399">
        <v>0</v>
      </c>
      <c r="G24" s="399">
        <v>0</v>
      </c>
      <c r="H24" s="399">
        <v>0</v>
      </c>
      <c r="I24" s="399">
        <v>0</v>
      </c>
      <c r="J24" s="399">
        <v>0</v>
      </c>
      <c r="K24" s="399">
        <v>0</v>
      </c>
      <c r="L24" s="399">
        <v>0</v>
      </c>
      <c r="M24" s="399">
        <v>0</v>
      </c>
      <c r="N24" s="399">
        <v>0</v>
      </c>
      <c r="O24" s="399">
        <v>0</v>
      </c>
      <c r="P24" s="399">
        <v>0</v>
      </c>
      <c r="Q24" s="399">
        <v>0</v>
      </c>
      <c r="R24" s="399">
        <v>0</v>
      </c>
      <c r="S24" s="399">
        <v>0</v>
      </c>
      <c r="T24" s="399">
        <v>0</v>
      </c>
      <c r="U24" s="399">
        <v>0</v>
      </c>
      <c r="V24" s="400">
        <v>0</v>
      </c>
      <c r="W24" s="155"/>
      <c r="X24" s="401" t="s">
        <v>327</v>
      </c>
      <c r="Y24" s="186" t="s">
        <v>328</v>
      </c>
      <c r="Z24" s="398">
        <v>0</v>
      </c>
      <c r="AA24" s="399">
        <v>0</v>
      </c>
      <c r="AB24" s="399">
        <v>0</v>
      </c>
      <c r="AC24" s="399">
        <v>0</v>
      </c>
      <c r="AD24" s="399">
        <v>0</v>
      </c>
      <c r="AE24" s="399">
        <v>0</v>
      </c>
      <c r="AF24" s="399">
        <v>0</v>
      </c>
      <c r="AG24" s="399">
        <v>0</v>
      </c>
      <c r="AH24" s="399">
        <v>0</v>
      </c>
      <c r="AI24" s="399">
        <v>0</v>
      </c>
      <c r="AJ24" s="399">
        <v>0</v>
      </c>
      <c r="AK24" s="399">
        <v>0</v>
      </c>
      <c r="AL24" s="399">
        <v>0</v>
      </c>
      <c r="AM24" s="399">
        <v>0</v>
      </c>
      <c r="AN24" s="399">
        <v>0</v>
      </c>
      <c r="AO24" s="399">
        <v>0</v>
      </c>
      <c r="AP24" s="399">
        <v>0</v>
      </c>
      <c r="AQ24" s="399">
        <v>0</v>
      </c>
      <c r="AR24" s="400">
        <v>0</v>
      </c>
      <c r="AS24" s="198"/>
      <c r="AT24" s="385"/>
      <c r="AU24" s="385"/>
      <c r="AV24" s="385"/>
      <c r="AW24" s="385"/>
      <c r="AX24" s="385"/>
      <c r="AY24" s="414"/>
      <c r="AZ24" s="415"/>
      <c r="BA24" s="416"/>
      <c r="BB24" s="417"/>
      <c r="BC24" s="417"/>
      <c r="BD24" s="417"/>
      <c r="BE24" s="417"/>
      <c r="BF24" s="417"/>
      <c r="BG24" s="198"/>
      <c r="BH24" s="198"/>
      <c r="BI24" s="198"/>
      <c r="BJ24" s="198"/>
    </row>
    <row r="25" spans="1:62" ht="16.5" x14ac:dyDescent="0.3">
      <c r="A25" s="155"/>
      <c r="B25" s="402"/>
      <c r="C25" s="186" t="s">
        <v>329</v>
      </c>
      <c r="D25" s="403">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02"/>
      <c r="Y25" s="186" t="s">
        <v>329</v>
      </c>
      <c r="Z25" s="403">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385"/>
      <c r="AU25" s="385"/>
      <c r="AV25" s="385"/>
      <c r="AW25" s="385"/>
      <c r="AX25" s="385"/>
      <c r="AY25" s="414"/>
      <c r="AZ25" s="417"/>
      <c r="BA25" s="416" t="s">
        <v>334</v>
      </c>
      <c r="BB25" s="417"/>
      <c r="BC25" s="417"/>
      <c r="BD25" s="417"/>
      <c r="BE25" s="417"/>
      <c r="BF25" s="417"/>
      <c r="BG25" s="198"/>
      <c r="BH25" s="198"/>
      <c r="BI25" s="198"/>
      <c r="BJ25" s="198"/>
    </row>
    <row r="26" spans="1:62" ht="15.75" thickBot="1" x14ac:dyDescent="0.35">
      <c r="A26" s="155"/>
      <c r="B26" s="404"/>
      <c r="C26" s="405" t="s">
        <v>330</v>
      </c>
      <c r="D26" s="406">
        <v>164.27452731742318</v>
      </c>
      <c r="E26" s="407">
        <v>164.27452731742318</v>
      </c>
      <c r="F26" s="407">
        <v>164.27452731742318</v>
      </c>
      <c r="G26" s="407">
        <v>164.27452731742318</v>
      </c>
      <c r="H26" s="407">
        <v>164.27452731742318</v>
      </c>
      <c r="I26" s="407">
        <v>164.27452731742318</v>
      </c>
      <c r="J26" s="407">
        <v>164.27452731742318</v>
      </c>
      <c r="K26" s="407">
        <v>164.27452731742318</v>
      </c>
      <c r="L26" s="407">
        <v>164.27452731742318</v>
      </c>
      <c r="M26" s="407">
        <v>164.27452731742318</v>
      </c>
      <c r="N26" s="407">
        <v>164.27452731742318</v>
      </c>
      <c r="O26" s="407">
        <v>164.27452731742318</v>
      </c>
      <c r="P26" s="407">
        <v>164.27452731742318</v>
      </c>
      <c r="Q26" s="407">
        <v>164.27452731742318</v>
      </c>
      <c r="R26" s="407">
        <v>164.27452731742318</v>
      </c>
      <c r="S26" s="407">
        <v>164.27452731742318</v>
      </c>
      <c r="T26" s="407">
        <v>164.27452731742318</v>
      </c>
      <c r="U26" s="407">
        <v>164.27452731742318</v>
      </c>
      <c r="V26" s="408">
        <v>164.27452731742318</v>
      </c>
      <c r="W26" s="155"/>
      <c r="X26" s="404"/>
      <c r="Y26" s="405" t="s">
        <v>330</v>
      </c>
      <c r="Z26" s="406">
        <v>9.8829999999999991</v>
      </c>
      <c r="AA26" s="407">
        <v>9.8829999999999991</v>
      </c>
      <c r="AB26" s="407">
        <v>9.8829999999999991</v>
      </c>
      <c r="AC26" s="407">
        <v>9.8829999999999991</v>
      </c>
      <c r="AD26" s="407">
        <v>9.8829999999999991</v>
      </c>
      <c r="AE26" s="407">
        <v>9.8829999999999991</v>
      </c>
      <c r="AF26" s="407">
        <v>9.8829999999999991</v>
      </c>
      <c r="AG26" s="407">
        <v>9.8829999999999991</v>
      </c>
      <c r="AH26" s="407">
        <v>9.8829999999999991</v>
      </c>
      <c r="AI26" s="407">
        <v>9.8829999999999991</v>
      </c>
      <c r="AJ26" s="407">
        <v>9.8829999999999991</v>
      </c>
      <c r="AK26" s="407">
        <v>9.8829999999999991</v>
      </c>
      <c r="AL26" s="407">
        <v>9.8829999999999991</v>
      </c>
      <c r="AM26" s="407">
        <v>9.8829999999999991</v>
      </c>
      <c r="AN26" s="407">
        <v>9.8829999999999991</v>
      </c>
      <c r="AO26" s="407">
        <v>9.8829999999999991</v>
      </c>
      <c r="AP26" s="407">
        <v>9.8829999999999991</v>
      </c>
      <c r="AQ26" s="407">
        <v>9.8829999999999991</v>
      </c>
      <c r="AR26" s="408">
        <v>9.8829999999999991</v>
      </c>
      <c r="AS26" s="198"/>
      <c r="AT26" s="385"/>
      <c r="AU26" s="385"/>
      <c r="AV26" s="385"/>
      <c r="AW26" s="385"/>
      <c r="AX26" s="385"/>
      <c r="AY26" s="414"/>
      <c r="AZ26" s="415"/>
      <c r="BA26" s="416"/>
      <c r="BB26" s="417"/>
      <c r="BC26" s="417"/>
      <c r="BD26" s="417"/>
      <c r="BE26" s="417"/>
      <c r="BF26" s="417"/>
      <c r="BG26" s="198"/>
      <c r="BH26" s="198"/>
      <c r="BI26" s="198"/>
      <c r="BJ26" s="198"/>
    </row>
    <row r="27" spans="1:62" ht="15.75" thickBot="1" x14ac:dyDescent="0.35">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385"/>
      <c r="AU27" s="385"/>
      <c r="AV27" s="385"/>
      <c r="AW27" s="385"/>
      <c r="AX27" s="385"/>
      <c r="AY27" s="414"/>
      <c r="AZ27" s="415" t="s">
        <v>335</v>
      </c>
      <c r="BA27" s="416" t="s">
        <v>336</v>
      </c>
      <c r="BB27" s="417" t="s">
        <v>322</v>
      </c>
      <c r="BC27" s="417" t="s">
        <v>337</v>
      </c>
      <c r="BD27" s="417"/>
      <c r="BE27" s="417"/>
      <c r="BF27" s="417"/>
      <c r="BG27" s="198"/>
      <c r="BH27" s="198"/>
      <c r="BI27" s="198"/>
      <c r="BJ27" s="198"/>
    </row>
    <row r="28" spans="1:62" ht="22.5" x14ac:dyDescent="0.4">
      <c r="A28" s="155"/>
      <c r="B28" s="386">
        <f>INDEX($AZ$44:$BC$54,MATCH(B30,$AY$44:$AY$54,0),MATCH($C$6,$AZ$43:$BC$43,0))</f>
        <v>2036</v>
      </c>
      <c r="C28" s="387">
        <f>INDEX($AZ$28:$BC$38,MATCH(B30,$AY$28:$AY$38,0),MATCH($C$6,$AZ$27:$BC$27,0))</f>
        <v>0.4</v>
      </c>
      <c r="D28" s="388">
        <v>2014</v>
      </c>
      <c r="E28" s="389">
        <v>2016</v>
      </c>
      <c r="F28" s="389">
        <v>2018</v>
      </c>
      <c r="G28" s="389">
        <v>2020</v>
      </c>
      <c r="H28" s="389">
        <v>2022</v>
      </c>
      <c r="I28" s="389">
        <v>2024</v>
      </c>
      <c r="J28" s="389">
        <v>2026</v>
      </c>
      <c r="K28" s="389">
        <v>2028</v>
      </c>
      <c r="L28" s="389">
        <v>2030</v>
      </c>
      <c r="M28" s="389">
        <v>2032</v>
      </c>
      <c r="N28" s="389">
        <v>2034</v>
      </c>
      <c r="O28" s="389">
        <v>2036</v>
      </c>
      <c r="P28" s="389">
        <v>2038</v>
      </c>
      <c r="Q28" s="389">
        <v>2040</v>
      </c>
      <c r="R28" s="389">
        <v>2042</v>
      </c>
      <c r="S28" s="389">
        <v>2044</v>
      </c>
      <c r="T28" s="389">
        <v>2046</v>
      </c>
      <c r="U28" s="389">
        <v>2048</v>
      </c>
      <c r="V28" s="390">
        <v>2050</v>
      </c>
      <c r="W28" s="155"/>
      <c r="X28" s="386">
        <f>INDEX($AZ$44:$BC$54,MATCH(X30,$AY$44:$AY$54,0),MATCH($C$6,$AZ$43:$BC$43,0))</f>
        <v>2036</v>
      </c>
      <c r="Y28" s="387">
        <f>INDEX($AZ$28:$BC$38,MATCH(X30,$AY$28:$AY$38,0),MATCH($C$6,$AZ$27:$BC$27,0))</f>
        <v>0.16</v>
      </c>
      <c r="Z28" s="388">
        <v>2014</v>
      </c>
      <c r="AA28" s="389">
        <v>2016</v>
      </c>
      <c r="AB28" s="389">
        <v>2018</v>
      </c>
      <c r="AC28" s="389">
        <v>2020</v>
      </c>
      <c r="AD28" s="389">
        <v>2022</v>
      </c>
      <c r="AE28" s="389">
        <v>2024</v>
      </c>
      <c r="AF28" s="389">
        <v>2026</v>
      </c>
      <c r="AG28" s="389">
        <v>2028</v>
      </c>
      <c r="AH28" s="389">
        <v>2030</v>
      </c>
      <c r="AI28" s="389">
        <v>2032</v>
      </c>
      <c r="AJ28" s="389">
        <v>2034</v>
      </c>
      <c r="AK28" s="389">
        <v>2036</v>
      </c>
      <c r="AL28" s="389">
        <v>2038</v>
      </c>
      <c r="AM28" s="389">
        <v>2040</v>
      </c>
      <c r="AN28" s="389">
        <v>2042</v>
      </c>
      <c r="AO28" s="389">
        <v>2044</v>
      </c>
      <c r="AP28" s="389">
        <v>2046</v>
      </c>
      <c r="AQ28" s="389">
        <v>2048</v>
      </c>
      <c r="AR28" s="390">
        <v>2050</v>
      </c>
      <c r="AS28" s="198"/>
      <c r="AT28" s="385"/>
      <c r="AU28" s="385"/>
      <c r="AV28" s="385"/>
      <c r="AW28" s="385"/>
      <c r="AX28" s="385"/>
      <c r="AY28" s="419" t="s">
        <v>324</v>
      </c>
      <c r="AZ28" s="420">
        <v>0</v>
      </c>
      <c r="BA28" s="421">
        <v>0.4</v>
      </c>
      <c r="BB28" s="421">
        <v>0.4</v>
      </c>
      <c r="BC28" s="421">
        <v>0.54</v>
      </c>
      <c r="BD28" s="417"/>
      <c r="BE28" s="417"/>
      <c r="BF28" s="417"/>
      <c r="BG28" s="198"/>
      <c r="BH28" s="198"/>
      <c r="BI28" s="198"/>
      <c r="BJ28" s="198"/>
    </row>
    <row r="29" spans="1:62" ht="22.5" x14ac:dyDescent="0.4">
      <c r="A29" s="155"/>
      <c r="B29" s="391"/>
      <c r="C29" s="392" t="s">
        <v>323</v>
      </c>
      <c r="D29" s="393">
        <v>6914.4923694308109</v>
      </c>
      <c r="E29" s="394">
        <v>6663.0562832696905</v>
      </c>
      <c r="F29" s="394">
        <v>6411.6201971085702</v>
      </c>
      <c r="G29" s="394">
        <v>6160.1841109474499</v>
      </c>
      <c r="H29" s="394">
        <v>5908.7480247863296</v>
      </c>
      <c r="I29" s="394">
        <v>5657.3119386252092</v>
      </c>
      <c r="J29" s="394">
        <v>5405.8758524640889</v>
      </c>
      <c r="K29" s="394">
        <v>5154.4397663029686</v>
      </c>
      <c r="L29" s="394">
        <v>4903.0036801418482</v>
      </c>
      <c r="M29" s="394">
        <v>4651.5675939807279</v>
      </c>
      <c r="N29" s="394">
        <v>4400.1315078196076</v>
      </c>
      <c r="O29" s="394">
        <v>4148.6954216584872</v>
      </c>
      <c r="P29" s="394">
        <v>4148.6954216584872</v>
      </c>
      <c r="Q29" s="394">
        <v>4148.6954216584872</v>
      </c>
      <c r="R29" s="394">
        <v>4148.6954216584872</v>
      </c>
      <c r="S29" s="394">
        <v>4148.6954216584872</v>
      </c>
      <c r="T29" s="394">
        <v>4148.6954216584872</v>
      </c>
      <c r="U29" s="394">
        <v>4148.6954216584872</v>
      </c>
      <c r="V29" s="395">
        <v>4148.6954216584872</v>
      </c>
      <c r="W29" s="155"/>
      <c r="X29" s="391"/>
      <c r="Y29" s="392" t="s">
        <v>323</v>
      </c>
      <c r="Z29" s="393">
        <v>2630.436395242984</v>
      </c>
      <c r="AA29" s="394">
        <v>2592.1755022212678</v>
      </c>
      <c r="AB29" s="394">
        <v>2553.9146091995517</v>
      </c>
      <c r="AC29" s="394">
        <v>2515.6537161778356</v>
      </c>
      <c r="AD29" s="394">
        <v>2477.3928231561194</v>
      </c>
      <c r="AE29" s="394">
        <v>2439.1319301344033</v>
      </c>
      <c r="AF29" s="394">
        <v>2400.8710371126872</v>
      </c>
      <c r="AG29" s="394">
        <v>2362.6101440909711</v>
      </c>
      <c r="AH29" s="394">
        <v>2324.3492510692549</v>
      </c>
      <c r="AI29" s="394">
        <v>2286.0883580475388</v>
      </c>
      <c r="AJ29" s="394">
        <v>2247.8274650258227</v>
      </c>
      <c r="AK29" s="394">
        <v>2209.5665720041065</v>
      </c>
      <c r="AL29" s="394">
        <v>2209.5665720041065</v>
      </c>
      <c r="AM29" s="394">
        <v>2209.5665720041065</v>
      </c>
      <c r="AN29" s="394">
        <v>2209.5665720041065</v>
      </c>
      <c r="AO29" s="394">
        <v>2209.5665720041065</v>
      </c>
      <c r="AP29" s="394">
        <v>2209.5665720041065</v>
      </c>
      <c r="AQ29" s="394">
        <v>2209.5665720041065</v>
      </c>
      <c r="AR29" s="395">
        <v>2209.5665720041065</v>
      </c>
      <c r="AS29" s="198"/>
      <c r="AT29" s="385"/>
      <c r="AU29" s="385"/>
      <c r="AV29" s="385"/>
      <c r="AW29" s="385"/>
      <c r="AX29" s="385"/>
      <c r="AY29" s="419" t="s">
        <v>331</v>
      </c>
      <c r="AZ29" s="420">
        <v>0</v>
      </c>
      <c r="BA29" s="421">
        <v>0.4</v>
      </c>
      <c r="BB29" s="421">
        <v>0.4</v>
      </c>
      <c r="BC29" s="421">
        <v>0.54</v>
      </c>
      <c r="BD29" s="417"/>
      <c r="BE29" s="417"/>
      <c r="BF29" s="417"/>
      <c r="BG29" s="198"/>
      <c r="BH29" s="198"/>
      <c r="BI29" s="198"/>
      <c r="BJ29" s="198"/>
    </row>
    <row r="30" spans="1:62" ht="22.5" x14ac:dyDescent="0.4">
      <c r="A30" s="155"/>
      <c r="B30" s="397" t="s">
        <v>338</v>
      </c>
      <c r="C30" s="186" t="s">
        <v>325</v>
      </c>
      <c r="D30" s="398">
        <v>45.088999999999999</v>
      </c>
      <c r="E30" s="399">
        <v>45.088999999999999</v>
      </c>
      <c r="F30" s="399">
        <v>45.088999999999999</v>
      </c>
      <c r="G30" s="399">
        <v>45.088999999999999</v>
      </c>
      <c r="H30" s="399">
        <v>45.088999999999999</v>
      </c>
      <c r="I30" s="399">
        <v>45.088999999999999</v>
      </c>
      <c r="J30" s="399">
        <v>45.088999999999999</v>
      </c>
      <c r="K30" s="399">
        <v>45.088999999999999</v>
      </c>
      <c r="L30" s="399">
        <v>45.088999999999999</v>
      </c>
      <c r="M30" s="399">
        <v>45.088999999999999</v>
      </c>
      <c r="N30" s="399">
        <v>45.088999999999999</v>
      </c>
      <c r="O30" s="399">
        <v>45.088999999999999</v>
      </c>
      <c r="P30" s="399">
        <v>45.088999999999999</v>
      </c>
      <c r="Q30" s="399">
        <v>45.088999999999999</v>
      </c>
      <c r="R30" s="399">
        <v>45.088999999999999</v>
      </c>
      <c r="S30" s="399">
        <v>45.088999999999999</v>
      </c>
      <c r="T30" s="399">
        <v>45.088999999999999</v>
      </c>
      <c r="U30" s="399">
        <v>45.088999999999999</v>
      </c>
      <c r="V30" s="400">
        <v>45.088999999999999</v>
      </c>
      <c r="W30" s="155"/>
      <c r="X30" s="397" t="s">
        <v>339</v>
      </c>
      <c r="Y30" s="186" t="s">
        <v>325</v>
      </c>
      <c r="Z30" s="398">
        <v>34.728999999999999</v>
      </c>
      <c r="AA30" s="399">
        <v>34.728999999999999</v>
      </c>
      <c r="AB30" s="399">
        <v>34.728999999999999</v>
      </c>
      <c r="AC30" s="399">
        <v>34.728999999999999</v>
      </c>
      <c r="AD30" s="399">
        <v>34.728999999999999</v>
      </c>
      <c r="AE30" s="399">
        <v>34.728999999999999</v>
      </c>
      <c r="AF30" s="399">
        <v>34.728999999999999</v>
      </c>
      <c r="AG30" s="399">
        <v>34.728999999999999</v>
      </c>
      <c r="AH30" s="399">
        <v>34.728999999999999</v>
      </c>
      <c r="AI30" s="399">
        <v>34.728999999999999</v>
      </c>
      <c r="AJ30" s="399">
        <v>34.728999999999999</v>
      </c>
      <c r="AK30" s="399">
        <v>34.728999999999999</v>
      </c>
      <c r="AL30" s="399">
        <v>34.728999999999999</v>
      </c>
      <c r="AM30" s="399">
        <v>34.728999999999999</v>
      </c>
      <c r="AN30" s="399">
        <v>34.728999999999999</v>
      </c>
      <c r="AO30" s="399">
        <v>34.728999999999999</v>
      </c>
      <c r="AP30" s="399">
        <v>34.728999999999999</v>
      </c>
      <c r="AQ30" s="399">
        <v>34.728999999999999</v>
      </c>
      <c r="AR30" s="400">
        <v>34.728999999999999</v>
      </c>
      <c r="AS30" s="198"/>
      <c r="AT30" s="385"/>
      <c r="AU30" s="385"/>
      <c r="AV30" s="385"/>
      <c r="AW30" s="385"/>
      <c r="AX30" s="385"/>
      <c r="AY30" s="419" t="s">
        <v>338</v>
      </c>
      <c r="AZ30" s="420">
        <v>0</v>
      </c>
      <c r="BA30" s="421">
        <v>0.4</v>
      </c>
      <c r="BB30" s="421">
        <v>0.4</v>
      </c>
      <c r="BC30" s="421">
        <v>0.54</v>
      </c>
      <c r="BD30" s="417"/>
      <c r="BE30" s="417"/>
      <c r="BF30" s="417"/>
      <c r="BG30" s="198"/>
      <c r="BH30" s="198"/>
      <c r="BI30" s="198"/>
      <c r="BJ30" s="198"/>
    </row>
    <row r="31" spans="1:62" ht="22.5" x14ac:dyDescent="0.4">
      <c r="A31" s="155"/>
      <c r="B31" s="401" t="s">
        <v>327</v>
      </c>
      <c r="C31" s="186" t="s">
        <v>328</v>
      </c>
      <c r="D31" s="398">
        <v>0</v>
      </c>
      <c r="E31" s="399">
        <v>0</v>
      </c>
      <c r="F31" s="399">
        <v>0</v>
      </c>
      <c r="G31" s="399">
        <v>0</v>
      </c>
      <c r="H31" s="399">
        <v>0</v>
      </c>
      <c r="I31" s="399">
        <v>0</v>
      </c>
      <c r="J31" s="399">
        <v>0</v>
      </c>
      <c r="K31" s="399">
        <v>0</v>
      </c>
      <c r="L31" s="399">
        <v>0</v>
      </c>
      <c r="M31" s="399">
        <v>0</v>
      </c>
      <c r="N31" s="399">
        <v>0</v>
      </c>
      <c r="O31" s="399">
        <v>0</v>
      </c>
      <c r="P31" s="399">
        <v>0</v>
      </c>
      <c r="Q31" s="399">
        <v>0</v>
      </c>
      <c r="R31" s="399">
        <v>0</v>
      </c>
      <c r="S31" s="399">
        <v>0</v>
      </c>
      <c r="T31" s="399">
        <v>0</v>
      </c>
      <c r="U31" s="399">
        <v>0</v>
      </c>
      <c r="V31" s="400">
        <v>0</v>
      </c>
      <c r="W31" s="155"/>
      <c r="X31" s="401" t="s">
        <v>327</v>
      </c>
      <c r="Y31" s="186" t="s">
        <v>328</v>
      </c>
      <c r="Z31" s="398">
        <v>0</v>
      </c>
      <c r="AA31" s="399">
        <v>0</v>
      </c>
      <c r="AB31" s="399">
        <v>0</v>
      </c>
      <c r="AC31" s="399">
        <v>0</v>
      </c>
      <c r="AD31" s="399">
        <v>0</v>
      </c>
      <c r="AE31" s="399">
        <v>0</v>
      </c>
      <c r="AF31" s="399">
        <v>0</v>
      </c>
      <c r="AG31" s="399">
        <v>0</v>
      </c>
      <c r="AH31" s="399">
        <v>0</v>
      </c>
      <c r="AI31" s="399">
        <v>0</v>
      </c>
      <c r="AJ31" s="399">
        <v>0</v>
      </c>
      <c r="AK31" s="399">
        <v>0</v>
      </c>
      <c r="AL31" s="399">
        <v>0</v>
      </c>
      <c r="AM31" s="399">
        <v>0</v>
      </c>
      <c r="AN31" s="399">
        <v>0</v>
      </c>
      <c r="AO31" s="399">
        <v>0</v>
      </c>
      <c r="AP31" s="399">
        <v>0</v>
      </c>
      <c r="AQ31" s="399">
        <v>0</v>
      </c>
      <c r="AR31" s="400">
        <v>0</v>
      </c>
      <c r="AS31" s="198"/>
      <c r="AT31" s="385"/>
      <c r="AU31" s="385"/>
      <c r="AV31" s="385"/>
      <c r="AW31" s="385"/>
      <c r="AX31" s="385"/>
      <c r="AY31" s="419" t="s">
        <v>340</v>
      </c>
      <c r="AZ31" s="420">
        <v>0</v>
      </c>
      <c r="BA31" s="421">
        <v>0.4</v>
      </c>
      <c r="BB31" s="421">
        <v>0.4</v>
      </c>
      <c r="BC31" s="421">
        <v>0.54</v>
      </c>
      <c r="BD31" s="417"/>
      <c r="BE31" s="417"/>
      <c r="BF31" s="417"/>
      <c r="BG31" s="198"/>
      <c r="BH31" s="198"/>
      <c r="BI31" s="198"/>
      <c r="BJ31" s="198"/>
    </row>
    <row r="32" spans="1:62" ht="22.5" x14ac:dyDescent="0.4">
      <c r="A32" s="155"/>
      <c r="B32" s="402"/>
      <c r="C32" s="186" t="s">
        <v>329</v>
      </c>
      <c r="D32" s="403">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02"/>
      <c r="Y32" s="186" t="s">
        <v>329</v>
      </c>
      <c r="Z32" s="403">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385"/>
      <c r="AU32" s="385"/>
      <c r="AV32" s="385"/>
      <c r="AW32" s="385"/>
      <c r="AX32" s="385"/>
      <c r="AY32" s="419" t="s">
        <v>341</v>
      </c>
      <c r="AZ32" s="420">
        <v>0</v>
      </c>
      <c r="BA32" s="421">
        <v>0.37</v>
      </c>
      <c r="BB32" s="421">
        <v>0.37</v>
      </c>
      <c r="BC32" s="421">
        <v>0.52</v>
      </c>
      <c r="BD32" s="417"/>
      <c r="BE32" s="417"/>
      <c r="BF32" s="417"/>
      <c r="BG32" s="198"/>
      <c r="BH32" s="198"/>
      <c r="BI32" s="198"/>
      <c r="BJ32" s="198"/>
    </row>
    <row r="33" spans="1:62" ht="23.25" thickBot="1" x14ac:dyDescent="0.45">
      <c r="A33" s="155"/>
      <c r="B33" s="404"/>
      <c r="C33" s="405" t="s">
        <v>330</v>
      </c>
      <c r="D33" s="406">
        <v>117.75048855823965</v>
      </c>
      <c r="E33" s="407">
        <v>117.75048855823965</v>
      </c>
      <c r="F33" s="407">
        <v>117.75048855823965</v>
      </c>
      <c r="G33" s="407">
        <v>117.75048855823965</v>
      </c>
      <c r="H33" s="407">
        <v>117.75048855823965</v>
      </c>
      <c r="I33" s="407">
        <v>117.75048855823965</v>
      </c>
      <c r="J33" s="407">
        <v>117.75048855823965</v>
      </c>
      <c r="K33" s="407">
        <v>117.75048855823965</v>
      </c>
      <c r="L33" s="407">
        <v>117.75048855823965</v>
      </c>
      <c r="M33" s="407">
        <v>117.75048855823965</v>
      </c>
      <c r="N33" s="407">
        <v>117.75048855823965</v>
      </c>
      <c r="O33" s="407">
        <v>117.75048855823965</v>
      </c>
      <c r="P33" s="407">
        <v>117.75048855823965</v>
      </c>
      <c r="Q33" s="407">
        <v>117.75048855823965</v>
      </c>
      <c r="R33" s="407">
        <v>117.75048855823965</v>
      </c>
      <c r="S33" s="407">
        <v>117.75048855823965</v>
      </c>
      <c r="T33" s="407">
        <v>117.75048855823965</v>
      </c>
      <c r="U33" s="407">
        <v>117.75048855823965</v>
      </c>
      <c r="V33" s="408">
        <v>117.75048855823965</v>
      </c>
      <c r="W33" s="155"/>
      <c r="X33" s="404"/>
      <c r="Y33" s="405" t="s">
        <v>330</v>
      </c>
      <c r="Z33" s="406">
        <v>9.0079999999999991</v>
      </c>
      <c r="AA33" s="407">
        <v>9.0079999999999991</v>
      </c>
      <c r="AB33" s="407">
        <v>9.0079999999999991</v>
      </c>
      <c r="AC33" s="407">
        <v>9.0079999999999991</v>
      </c>
      <c r="AD33" s="407">
        <v>9.0079999999999991</v>
      </c>
      <c r="AE33" s="407">
        <v>9.0079999999999991</v>
      </c>
      <c r="AF33" s="407">
        <v>9.0079999999999991</v>
      </c>
      <c r="AG33" s="407">
        <v>9.0079999999999991</v>
      </c>
      <c r="AH33" s="407">
        <v>9.0079999999999991</v>
      </c>
      <c r="AI33" s="407">
        <v>9.0079999999999991</v>
      </c>
      <c r="AJ33" s="407">
        <v>9.0079999999999991</v>
      </c>
      <c r="AK33" s="407">
        <v>9.0079999999999991</v>
      </c>
      <c r="AL33" s="407">
        <v>9.0079999999999991</v>
      </c>
      <c r="AM33" s="407">
        <v>9.0079999999999991</v>
      </c>
      <c r="AN33" s="407">
        <v>9.0079999999999991</v>
      </c>
      <c r="AO33" s="407">
        <v>9.0079999999999991</v>
      </c>
      <c r="AP33" s="407">
        <v>9.0079999999999991</v>
      </c>
      <c r="AQ33" s="407">
        <v>9.0079999999999991</v>
      </c>
      <c r="AR33" s="408">
        <v>9.0079999999999991</v>
      </c>
      <c r="AS33" s="198"/>
      <c r="AT33" s="385"/>
      <c r="AU33" s="385"/>
      <c r="AV33" s="385"/>
      <c r="AW33" s="385"/>
      <c r="AX33" s="385"/>
      <c r="AY33" s="419" t="s">
        <v>342</v>
      </c>
      <c r="AZ33" s="420">
        <v>0</v>
      </c>
      <c r="BA33" s="421">
        <v>0.35</v>
      </c>
      <c r="BB33" s="421">
        <v>0.35</v>
      </c>
      <c r="BC33" s="421">
        <v>0.5</v>
      </c>
      <c r="BD33" s="417"/>
      <c r="BE33" s="417"/>
      <c r="BF33" s="417"/>
      <c r="BG33" s="198"/>
      <c r="BH33" s="198"/>
      <c r="BI33" s="198"/>
      <c r="BJ33" s="198"/>
    </row>
    <row r="34" spans="1:62" ht="23.25" thickBot="1" x14ac:dyDescent="0.45">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385"/>
      <c r="AU34" s="385"/>
      <c r="AV34" s="385"/>
      <c r="AW34" s="385"/>
      <c r="AX34" s="385"/>
      <c r="AY34" s="419" t="s">
        <v>326</v>
      </c>
      <c r="AZ34" s="420">
        <v>0</v>
      </c>
      <c r="BA34" s="421">
        <v>0.27</v>
      </c>
      <c r="BB34" s="421">
        <v>0.27</v>
      </c>
      <c r="BC34" s="421">
        <v>0.32</v>
      </c>
      <c r="BD34" s="417"/>
      <c r="BE34" s="417"/>
      <c r="BF34" s="417"/>
      <c r="BG34" s="198"/>
      <c r="BH34" s="198"/>
      <c r="BI34" s="198"/>
      <c r="BJ34" s="198"/>
    </row>
    <row r="35" spans="1:62" ht="22.5" x14ac:dyDescent="0.4">
      <c r="A35" s="155"/>
      <c r="B35" s="386">
        <f>INDEX($AZ$44:$BC$54,MATCH(B37,$AY$44:$AY$54,0),MATCH($C$6,$AZ$43:$BC$43,0))</f>
        <v>2036</v>
      </c>
      <c r="C35" s="387">
        <f>INDEX($AZ$28:$BC$38,MATCH(B37,$AY$28:$AY$38,0),MATCH($C$6,$AZ$27:$BC$27,0))</f>
        <v>0.4</v>
      </c>
      <c r="D35" s="388">
        <v>2014</v>
      </c>
      <c r="E35" s="389">
        <v>2016</v>
      </c>
      <c r="F35" s="389">
        <v>2018</v>
      </c>
      <c r="G35" s="389">
        <v>2020</v>
      </c>
      <c r="H35" s="389">
        <v>2022</v>
      </c>
      <c r="I35" s="389">
        <v>2024</v>
      </c>
      <c r="J35" s="389">
        <v>2026</v>
      </c>
      <c r="K35" s="389">
        <v>2028</v>
      </c>
      <c r="L35" s="389">
        <v>2030</v>
      </c>
      <c r="M35" s="389">
        <v>2032</v>
      </c>
      <c r="N35" s="389">
        <v>2034</v>
      </c>
      <c r="O35" s="389">
        <v>2036</v>
      </c>
      <c r="P35" s="389">
        <v>2038</v>
      </c>
      <c r="Q35" s="389">
        <v>2040</v>
      </c>
      <c r="R35" s="389">
        <v>2042</v>
      </c>
      <c r="S35" s="389">
        <v>2044</v>
      </c>
      <c r="T35" s="389">
        <v>2046</v>
      </c>
      <c r="U35" s="389">
        <v>2048</v>
      </c>
      <c r="V35" s="390">
        <v>2050</v>
      </c>
      <c r="W35" s="155"/>
      <c r="X35" s="386">
        <f>INDEX($AZ$44:$BC$54,MATCH(X37,$AY$44:$AY$54,0),MATCH($C$6,$AZ$43:$BC$43,0))</f>
        <v>2036</v>
      </c>
      <c r="Y35" s="387">
        <f>INDEX($AZ$28:$BC$38,MATCH(X37,$AY$28:$AY$38,0),MATCH($C$6,$AZ$27:$BC$27,0))</f>
        <v>0.12</v>
      </c>
      <c r="Z35" s="388">
        <v>2014</v>
      </c>
      <c r="AA35" s="389">
        <v>2016</v>
      </c>
      <c r="AB35" s="389">
        <v>2018</v>
      </c>
      <c r="AC35" s="389">
        <v>2020</v>
      </c>
      <c r="AD35" s="389">
        <v>2022</v>
      </c>
      <c r="AE35" s="389">
        <v>2024</v>
      </c>
      <c r="AF35" s="389">
        <v>2026</v>
      </c>
      <c r="AG35" s="389">
        <v>2028</v>
      </c>
      <c r="AH35" s="389">
        <v>2030</v>
      </c>
      <c r="AI35" s="389">
        <v>2032</v>
      </c>
      <c r="AJ35" s="389">
        <v>2034</v>
      </c>
      <c r="AK35" s="389">
        <v>2036</v>
      </c>
      <c r="AL35" s="389">
        <v>2038</v>
      </c>
      <c r="AM35" s="389">
        <v>2040</v>
      </c>
      <c r="AN35" s="389">
        <v>2042</v>
      </c>
      <c r="AO35" s="389">
        <v>2044</v>
      </c>
      <c r="AP35" s="389">
        <v>2046</v>
      </c>
      <c r="AQ35" s="389">
        <v>2048</v>
      </c>
      <c r="AR35" s="390">
        <v>2050</v>
      </c>
      <c r="AS35" s="198"/>
      <c r="AT35" s="385"/>
      <c r="AU35" s="385"/>
      <c r="AV35" s="385"/>
      <c r="AW35" s="385"/>
      <c r="AX35" s="385"/>
      <c r="AY35" s="419" t="s">
        <v>332</v>
      </c>
      <c r="AZ35" s="420">
        <v>0</v>
      </c>
      <c r="BA35" s="421">
        <v>0.21</v>
      </c>
      <c r="BB35" s="421">
        <v>0.21</v>
      </c>
      <c r="BC35" s="421">
        <v>0.25</v>
      </c>
      <c r="BD35" s="417"/>
      <c r="BE35" s="417"/>
      <c r="BF35" s="417"/>
      <c r="BG35" s="198"/>
      <c r="BH35" s="198"/>
      <c r="BI35" s="198"/>
      <c r="BJ35" s="198"/>
    </row>
    <row r="36" spans="1:62" ht="22.5" x14ac:dyDescent="0.4">
      <c r="A36" s="155"/>
      <c r="B36" s="391"/>
      <c r="C36" s="392" t="s">
        <v>323</v>
      </c>
      <c r="D36" s="393">
        <v>6459.3026159570945</v>
      </c>
      <c r="E36" s="394">
        <v>6224.4188844677456</v>
      </c>
      <c r="F36" s="394">
        <v>5989.5351529783966</v>
      </c>
      <c r="G36" s="394">
        <v>5754.6514214890476</v>
      </c>
      <c r="H36" s="394">
        <v>5519.7676899996986</v>
      </c>
      <c r="I36" s="394">
        <v>5284.8839585103497</v>
      </c>
      <c r="J36" s="394">
        <v>5050.0002270210007</v>
      </c>
      <c r="K36" s="394">
        <v>4815.1164955316517</v>
      </c>
      <c r="L36" s="394">
        <v>4580.2327640423027</v>
      </c>
      <c r="M36" s="394">
        <v>4345.3490325529538</v>
      </c>
      <c r="N36" s="394">
        <v>4110.4653010636048</v>
      </c>
      <c r="O36" s="394">
        <v>3875.5815695742558</v>
      </c>
      <c r="P36" s="394">
        <v>3875.5815695742558</v>
      </c>
      <c r="Q36" s="394">
        <v>3875.5815695742558</v>
      </c>
      <c r="R36" s="394">
        <v>3875.5815695742558</v>
      </c>
      <c r="S36" s="394">
        <v>3875.5815695742558</v>
      </c>
      <c r="T36" s="394">
        <v>3875.5815695742558</v>
      </c>
      <c r="U36" s="394">
        <v>3875.5815695742558</v>
      </c>
      <c r="V36" s="395">
        <v>3875.5815695742558</v>
      </c>
      <c r="W36" s="155"/>
      <c r="X36" s="391"/>
      <c r="Y36" s="392" t="s">
        <v>323</v>
      </c>
      <c r="Z36" s="393">
        <v>2396.2056518527443</v>
      </c>
      <c r="AA36" s="394">
        <v>2370.0652265598051</v>
      </c>
      <c r="AB36" s="394">
        <v>2343.9248012668659</v>
      </c>
      <c r="AC36" s="394">
        <v>2317.7843759739267</v>
      </c>
      <c r="AD36" s="394">
        <v>2291.6439506809875</v>
      </c>
      <c r="AE36" s="394">
        <v>2265.5035253880483</v>
      </c>
      <c r="AF36" s="394">
        <v>2239.3631000951091</v>
      </c>
      <c r="AG36" s="394">
        <v>2213.2226748021699</v>
      </c>
      <c r="AH36" s="394">
        <v>2187.0822495092307</v>
      </c>
      <c r="AI36" s="394">
        <v>2160.9418242162915</v>
      </c>
      <c r="AJ36" s="394">
        <v>2134.8013989233523</v>
      </c>
      <c r="AK36" s="394">
        <v>2108.6609736304131</v>
      </c>
      <c r="AL36" s="394">
        <v>2108.6609736304131</v>
      </c>
      <c r="AM36" s="394">
        <v>2108.6609736304131</v>
      </c>
      <c r="AN36" s="394">
        <v>2108.6609736304131</v>
      </c>
      <c r="AO36" s="394">
        <v>2108.6609736304131</v>
      </c>
      <c r="AP36" s="394">
        <v>2108.6609736304131</v>
      </c>
      <c r="AQ36" s="394">
        <v>2108.6609736304131</v>
      </c>
      <c r="AR36" s="395">
        <v>2108.6609736304131</v>
      </c>
      <c r="AS36" s="198"/>
      <c r="AT36" s="385"/>
      <c r="AU36" s="385"/>
      <c r="AV36" s="385"/>
      <c r="AW36" s="385"/>
      <c r="AX36" s="385"/>
      <c r="AY36" s="419" t="s">
        <v>339</v>
      </c>
      <c r="AZ36" s="420">
        <v>0</v>
      </c>
      <c r="BA36" s="421">
        <v>0.16</v>
      </c>
      <c r="BB36" s="421">
        <v>0.16</v>
      </c>
      <c r="BC36" s="421">
        <v>0.2</v>
      </c>
      <c r="BD36" s="417"/>
      <c r="BE36" s="417"/>
      <c r="BF36" s="417"/>
      <c r="BG36" s="198"/>
      <c r="BH36" s="198"/>
      <c r="BI36" s="198"/>
      <c r="BJ36" s="198"/>
    </row>
    <row r="37" spans="1:62" ht="22.5" x14ac:dyDescent="0.4">
      <c r="A37" s="155"/>
      <c r="B37" s="397" t="s">
        <v>340</v>
      </c>
      <c r="C37" s="186" t="s">
        <v>325</v>
      </c>
      <c r="D37" s="398">
        <v>44.948999999999998</v>
      </c>
      <c r="E37" s="399">
        <v>44.948999999999998</v>
      </c>
      <c r="F37" s="399">
        <v>44.948999999999998</v>
      </c>
      <c r="G37" s="399">
        <v>44.948999999999998</v>
      </c>
      <c r="H37" s="399">
        <v>44.948999999999998</v>
      </c>
      <c r="I37" s="399">
        <v>44.948999999999998</v>
      </c>
      <c r="J37" s="399">
        <v>44.948999999999998</v>
      </c>
      <c r="K37" s="399">
        <v>44.948999999999998</v>
      </c>
      <c r="L37" s="399">
        <v>44.948999999999998</v>
      </c>
      <c r="M37" s="399">
        <v>44.948999999999998</v>
      </c>
      <c r="N37" s="399">
        <v>44.948999999999998</v>
      </c>
      <c r="O37" s="399">
        <v>44.948999999999998</v>
      </c>
      <c r="P37" s="399">
        <v>44.948999999999998</v>
      </c>
      <c r="Q37" s="399">
        <v>44.948999999999998</v>
      </c>
      <c r="R37" s="399">
        <v>44.948999999999998</v>
      </c>
      <c r="S37" s="399">
        <v>44.948999999999998</v>
      </c>
      <c r="T37" s="399">
        <v>44.948999999999998</v>
      </c>
      <c r="U37" s="399">
        <v>44.948999999999998</v>
      </c>
      <c r="V37" s="400">
        <v>44.948999999999998</v>
      </c>
      <c r="W37" s="155"/>
      <c r="X37" s="397" t="s">
        <v>343</v>
      </c>
      <c r="Y37" s="186" t="s">
        <v>325</v>
      </c>
      <c r="Z37" s="398">
        <v>31.228999999999999</v>
      </c>
      <c r="AA37" s="399">
        <v>31.228999999999999</v>
      </c>
      <c r="AB37" s="399">
        <v>31.228999999999999</v>
      </c>
      <c r="AC37" s="399">
        <v>31.228999999999999</v>
      </c>
      <c r="AD37" s="399">
        <v>31.228999999999999</v>
      </c>
      <c r="AE37" s="399">
        <v>31.228999999999999</v>
      </c>
      <c r="AF37" s="399">
        <v>31.228999999999999</v>
      </c>
      <c r="AG37" s="399">
        <v>31.228999999999999</v>
      </c>
      <c r="AH37" s="399">
        <v>31.228999999999999</v>
      </c>
      <c r="AI37" s="399">
        <v>31.228999999999999</v>
      </c>
      <c r="AJ37" s="399">
        <v>31.228999999999999</v>
      </c>
      <c r="AK37" s="399">
        <v>31.228999999999999</v>
      </c>
      <c r="AL37" s="399">
        <v>31.228999999999999</v>
      </c>
      <c r="AM37" s="399">
        <v>31.228999999999999</v>
      </c>
      <c r="AN37" s="399">
        <v>31.228999999999999</v>
      </c>
      <c r="AO37" s="399">
        <v>31.228999999999999</v>
      </c>
      <c r="AP37" s="399">
        <v>31.228999999999999</v>
      </c>
      <c r="AQ37" s="399">
        <v>31.228999999999999</v>
      </c>
      <c r="AR37" s="400">
        <v>31.228999999999999</v>
      </c>
      <c r="AS37" s="198"/>
      <c r="AT37" s="409"/>
      <c r="AU37" s="385"/>
      <c r="AV37" s="422"/>
      <c r="AW37" s="385"/>
      <c r="AX37" s="413"/>
      <c r="AY37" s="419" t="s">
        <v>343</v>
      </c>
      <c r="AZ37" s="420">
        <v>0</v>
      </c>
      <c r="BA37" s="421">
        <v>0.12</v>
      </c>
      <c r="BB37" s="421">
        <v>0.12</v>
      </c>
      <c r="BC37" s="421">
        <v>0.17</v>
      </c>
      <c r="BD37" s="417"/>
      <c r="BE37" s="417"/>
      <c r="BF37" s="417"/>
      <c r="BG37" s="198"/>
      <c r="BH37" s="198"/>
      <c r="BI37" s="198"/>
      <c r="BJ37" s="198"/>
    </row>
    <row r="38" spans="1:62" ht="22.5" x14ac:dyDescent="0.4">
      <c r="A38" s="155"/>
      <c r="B38" s="401" t="s">
        <v>327</v>
      </c>
      <c r="C38" s="186" t="s">
        <v>328</v>
      </c>
      <c r="D38" s="398">
        <v>0</v>
      </c>
      <c r="E38" s="399">
        <v>0</v>
      </c>
      <c r="F38" s="399">
        <v>0</v>
      </c>
      <c r="G38" s="399">
        <v>0</v>
      </c>
      <c r="H38" s="399">
        <v>0</v>
      </c>
      <c r="I38" s="399">
        <v>0</v>
      </c>
      <c r="J38" s="399">
        <v>0</v>
      </c>
      <c r="K38" s="399">
        <v>0</v>
      </c>
      <c r="L38" s="399">
        <v>0</v>
      </c>
      <c r="M38" s="399">
        <v>0</v>
      </c>
      <c r="N38" s="399">
        <v>0</v>
      </c>
      <c r="O38" s="399">
        <v>0</v>
      </c>
      <c r="P38" s="399">
        <v>0</v>
      </c>
      <c r="Q38" s="399">
        <v>0</v>
      </c>
      <c r="R38" s="399">
        <v>0</v>
      </c>
      <c r="S38" s="399">
        <v>0</v>
      </c>
      <c r="T38" s="399">
        <v>0</v>
      </c>
      <c r="U38" s="399">
        <v>0</v>
      </c>
      <c r="V38" s="400">
        <v>0</v>
      </c>
      <c r="W38" s="155"/>
      <c r="X38" s="401" t="s">
        <v>327</v>
      </c>
      <c r="Y38" s="186" t="s">
        <v>328</v>
      </c>
      <c r="Z38" s="398">
        <v>0</v>
      </c>
      <c r="AA38" s="399">
        <v>0</v>
      </c>
      <c r="AB38" s="399">
        <v>0</v>
      </c>
      <c r="AC38" s="399">
        <v>0</v>
      </c>
      <c r="AD38" s="399">
        <v>0</v>
      </c>
      <c r="AE38" s="399">
        <v>0</v>
      </c>
      <c r="AF38" s="399">
        <v>0</v>
      </c>
      <c r="AG38" s="399">
        <v>0</v>
      </c>
      <c r="AH38" s="399">
        <v>0</v>
      </c>
      <c r="AI38" s="399">
        <v>0</v>
      </c>
      <c r="AJ38" s="399">
        <v>0</v>
      </c>
      <c r="AK38" s="399">
        <v>0</v>
      </c>
      <c r="AL38" s="399">
        <v>0</v>
      </c>
      <c r="AM38" s="399">
        <v>0</v>
      </c>
      <c r="AN38" s="399">
        <v>0</v>
      </c>
      <c r="AO38" s="399">
        <v>0</v>
      </c>
      <c r="AP38" s="399">
        <v>0</v>
      </c>
      <c r="AQ38" s="399">
        <v>0</v>
      </c>
      <c r="AR38" s="400">
        <v>0</v>
      </c>
      <c r="AS38" s="198"/>
      <c r="AT38" s="409"/>
      <c r="AU38" s="385"/>
      <c r="AV38" s="412"/>
      <c r="AW38" s="385"/>
      <c r="AX38" s="413"/>
      <c r="AY38" s="419" t="s">
        <v>344</v>
      </c>
      <c r="AZ38" s="420">
        <v>0</v>
      </c>
      <c r="BA38" s="421">
        <v>7.0000000000000007E-2</v>
      </c>
      <c r="BB38" s="421">
        <v>7.0000000000000007E-2</v>
      </c>
      <c r="BC38" s="421">
        <v>0.15</v>
      </c>
      <c r="BD38" s="417"/>
      <c r="BE38" s="417"/>
      <c r="BF38" s="417"/>
      <c r="BG38" s="198"/>
      <c r="BH38" s="198"/>
      <c r="BI38" s="198"/>
      <c r="BJ38" s="198"/>
    </row>
    <row r="39" spans="1:62" ht="16.5" x14ac:dyDescent="0.3">
      <c r="A39" s="155"/>
      <c r="B39" s="402"/>
      <c r="C39" s="186" t="s">
        <v>329</v>
      </c>
      <c r="D39" s="403">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02"/>
      <c r="Y39" s="186" t="s">
        <v>329</v>
      </c>
      <c r="Z39" s="403">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09"/>
      <c r="AU39" s="385"/>
      <c r="AV39" s="412"/>
      <c r="AW39" s="385"/>
      <c r="AX39" s="413"/>
      <c r="AY39" s="419"/>
      <c r="AZ39" s="423"/>
      <c r="BA39" s="416"/>
      <c r="BB39" s="417"/>
      <c r="BC39" s="417"/>
      <c r="BD39" s="417"/>
      <c r="BE39" s="417"/>
      <c r="BF39" s="417"/>
      <c r="BG39" s="198"/>
      <c r="BH39" s="198"/>
      <c r="BI39" s="198"/>
      <c r="BJ39" s="198"/>
    </row>
    <row r="40" spans="1:62" ht="17.25" thickBot="1" x14ac:dyDescent="0.35">
      <c r="A40" s="155"/>
      <c r="B40" s="404"/>
      <c r="C40" s="405" t="s">
        <v>330</v>
      </c>
      <c r="D40" s="406">
        <v>71.226449799056127</v>
      </c>
      <c r="E40" s="407">
        <v>71.226449799056127</v>
      </c>
      <c r="F40" s="407">
        <v>71.226449799056127</v>
      </c>
      <c r="G40" s="407">
        <v>71.226449799056127</v>
      </c>
      <c r="H40" s="407">
        <v>71.226449799056127</v>
      </c>
      <c r="I40" s="407">
        <v>71.226449799056127</v>
      </c>
      <c r="J40" s="407">
        <v>71.226449799056127</v>
      </c>
      <c r="K40" s="407">
        <v>71.226449799056127</v>
      </c>
      <c r="L40" s="407">
        <v>71.226449799056127</v>
      </c>
      <c r="M40" s="407">
        <v>71.226449799056127</v>
      </c>
      <c r="N40" s="407">
        <v>71.226449799056127</v>
      </c>
      <c r="O40" s="407">
        <v>71.226449799056127</v>
      </c>
      <c r="P40" s="407">
        <v>71.226449799056127</v>
      </c>
      <c r="Q40" s="407">
        <v>71.226449799056127</v>
      </c>
      <c r="R40" s="407">
        <v>71.226449799056127</v>
      </c>
      <c r="S40" s="407">
        <v>71.226449799056127</v>
      </c>
      <c r="T40" s="407">
        <v>71.226449799056127</v>
      </c>
      <c r="U40" s="407">
        <v>71.226449799056127</v>
      </c>
      <c r="V40" s="408">
        <v>71.226449799056127</v>
      </c>
      <c r="W40" s="155"/>
      <c r="X40" s="404"/>
      <c r="Y40" s="405" t="s">
        <v>330</v>
      </c>
      <c r="Z40" s="406">
        <v>8.1329999999999991</v>
      </c>
      <c r="AA40" s="407">
        <v>8.1329999999999991</v>
      </c>
      <c r="AB40" s="407">
        <v>8.1329999999999991</v>
      </c>
      <c r="AC40" s="407">
        <v>8.1329999999999991</v>
      </c>
      <c r="AD40" s="407">
        <v>8.1329999999999991</v>
      </c>
      <c r="AE40" s="407">
        <v>8.1329999999999991</v>
      </c>
      <c r="AF40" s="407">
        <v>8.1329999999999991</v>
      </c>
      <c r="AG40" s="407">
        <v>8.1329999999999991</v>
      </c>
      <c r="AH40" s="407">
        <v>8.1329999999999991</v>
      </c>
      <c r="AI40" s="407">
        <v>8.1329999999999991</v>
      </c>
      <c r="AJ40" s="407">
        <v>8.1329999999999991</v>
      </c>
      <c r="AK40" s="407">
        <v>8.1329999999999991</v>
      </c>
      <c r="AL40" s="407">
        <v>8.1329999999999991</v>
      </c>
      <c r="AM40" s="407">
        <v>8.1329999999999991</v>
      </c>
      <c r="AN40" s="407">
        <v>8.1329999999999991</v>
      </c>
      <c r="AO40" s="407">
        <v>8.1329999999999991</v>
      </c>
      <c r="AP40" s="407">
        <v>8.1329999999999991</v>
      </c>
      <c r="AQ40" s="407">
        <v>8.1329999999999991</v>
      </c>
      <c r="AR40" s="408">
        <v>8.1329999999999991</v>
      </c>
      <c r="AS40" s="198"/>
      <c r="AT40" s="409"/>
      <c r="AU40" s="385"/>
      <c r="AV40" s="412"/>
      <c r="AW40" s="385"/>
      <c r="AX40" s="413"/>
      <c r="AY40" s="419"/>
      <c r="AZ40" s="423"/>
      <c r="BA40" s="416"/>
      <c r="BB40" s="417"/>
      <c r="BC40" s="417"/>
      <c r="BD40" s="417"/>
      <c r="BE40" s="417"/>
      <c r="BF40" s="417"/>
      <c r="BG40" s="198"/>
      <c r="BH40" s="198"/>
      <c r="BI40" s="198"/>
      <c r="BJ40" s="198"/>
    </row>
    <row r="41" spans="1:62" ht="17.25" thickBot="1" x14ac:dyDescent="0.35">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09"/>
      <c r="AU41" s="385"/>
      <c r="AV41" s="412"/>
      <c r="AW41" s="385"/>
      <c r="AX41" s="413"/>
      <c r="AY41" s="419"/>
      <c r="AZ41" s="423"/>
      <c r="BA41" s="416" t="s">
        <v>345</v>
      </c>
      <c r="BB41" s="417"/>
      <c r="BC41" s="417"/>
      <c r="BD41" s="417"/>
      <c r="BE41" s="417"/>
      <c r="BF41" s="417"/>
      <c r="BG41" s="198"/>
      <c r="BH41" s="198"/>
      <c r="BI41" s="198"/>
      <c r="BJ41" s="198"/>
    </row>
    <row r="42" spans="1:62" ht="16.5" x14ac:dyDescent="0.3">
      <c r="A42" s="155"/>
      <c r="B42" s="386">
        <f>INDEX($AZ$44:$BC$54,MATCH(B44,$AY$44:$AY$54,0),MATCH($C$6,$AZ$43:$BC$43,0))</f>
        <v>2036</v>
      </c>
      <c r="C42" s="387">
        <f>INDEX($AZ$28:$BC$38,MATCH(B44,$AY$28:$AY$38,0),MATCH($C$6,$AZ$27:$BC$27,0))</f>
        <v>0.37</v>
      </c>
      <c r="D42" s="388">
        <v>2014</v>
      </c>
      <c r="E42" s="389">
        <v>2016</v>
      </c>
      <c r="F42" s="389">
        <v>2018</v>
      </c>
      <c r="G42" s="389">
        <v>2020</v>
      </c>
      <c r="H42" s="389">
        <v>2022</v>
      </c>
      <c r="I42" s="389">
        <v>2024</v>
      </c>
      <c r="J42" s="389">
        <v>2026</v>
      </c>
      <c r="K42" s="389">
        <v>2028</v>
      </c>
      <c r="L42" s="389">
        <v>2030</v>
      </c>
      <c r="M42" s="389">
        <v>2032</v>
      </c>
      <c r="N42" s="389">
        <v>2034</v>
      </c>
      <c r="O42" s="389">
        <v>2036</v>
      </c>
      <c r="P42" s="389">
        <v>2038</v>
      </c>
      <c r="Q42" s="389">
        <v>2040</v>
      </c>
      <c r="R42" s="389">
        <v>2042</v>
      </c>
      <c r="S42" s="389">
        <v>2044</v>
      </c>
      <c r="T42" s="389">
        <v>2046</v>
      </c>
      <c r="U42" s="389">
        <v>2048</v>
      </c>
      <c r="V42" s="390">
        <v>2050</v>
      </c>
      <c r="W42" s="155"/>
      <c r="X42" s="386">
        <f>INDEX($AZ$44:$BC$54,MATCH(X44,$AY$44:$AY$54,0),MATCH($C$6,$AZ$43:$BC$43,0))</f>
        <v>2036</v>
      </c>
      <c r="Y42" s="387">
        <f>INDEX($AZ$28:$BC$38,MATCH(X44,$AY$28:$AY$38,0),MATCH($C$6,$AZ$27:$BC$27,0))</f>
        <v>7.0000000000000007E-2</v>
      </c>
      <c r="Z42" s="388">
        <v>2014</v>
      </c>
      <c r="AA42" s="389">
        <v>2016</v>
      </c>
      <c r="AB42" s="389">
        <v>2018</v>
      </c>
      <c r="AC42" s="389">
        <v>2020</v>
      </c>
      <c r="AD42" s="389">
        <v>2022</v>
      </c>
      <c r="AE42" s="389">
        <v>2024</v>
      </c>
      <c r="AF42" s="389">
        <v>2026</v>
      </c>
      <c r="AG42" s="389">
        <v>2028</v>
      </c>
      <c r="AH42" s="389">
        <v>2030</v>
      </c>
      <c r="AI42" s="389">
        <v>2032</v>
      </c>
      <c r="AJ42" s="389">
        <v>2034</v>
      </c>
      <c r="AK42" s="389">
        <v>2036</v>
      </c>
      <c r="AL42" s="389">
        <v>2038</v>
      </c>
      <c r="AM42" s="389">
        <v>2040</v>
      </c>
      <c r="AN42" s="389">
        <v>2042</v>
      </c>
      <c r="AO42" s="389">
        <v>2044</v>
      </c>
      <c r="AP42" s="389">
        <v>2046</v>
      </c>
      <c r="AQ42" s="389">
        <v>2048</v>
      </c>
      <c r="AR42" s="390">
        <v>2050</v>
      </c>
      <c r="AS42" s="198"/>
      <c r="AT42" s="409"/>
      <c r="AU42" s="385"/>
      <c r="AV42" s="412"/>
      <c r="AW42" s="385"/>
      <c r="AX42" s="413"/>
      <c r="AY42" s="419"/>
      <c r="AZ42" s="415"/>
      <c r="BA42" s="416"/>
      <c r="BB42" s="417"/>
      <c r="BC42" s="417"/>
      <c r="BD42" s="417"/>
      <c r="BE42" s="417"/>
      <c r="BF42" s="417"/>
      <c r="BG42" s="198"/>
      <c r="BH42" s="198"/>
      <c r="BI42" s="198"/>
      <c r="BJ42" s="198"/>
    </row>
    <row r="43" spans="1:62" ht="16.5" x14ac:dyDescent="0.3">
      <c r="A43" s="155"/>
      <c r="B43" s="391"/>
      <c r="C43" s="392" t="s">
        <v>323</v>
      </c>
      <c r="D43" s="393">
        <v>5857.5744923353368</v>
      </c>
      <c r="E43" s="394">
        <v>5660.5469866840576</v>
      </c>
      <c r="F43" s="394">
        <v>5463.5194810327785</v>
      </c>
      <c r="G43" s="394">
        <v>5266.4919753814993</v>
      </c>
      <c r="H43" s="394">
        <v>5069.4644697302201</v>
      </c>
      <c r="I43" s="394">
        <v>4872.4369640789409</v>
      </c>
      <c r="J43" s="394">
        <v>4675.4094584276618</v>
      </c>
      <c r="K43" s="394">
        <v>4478.3819527763826</v>
      </c>
      <c r="L43" s="394">
        <v>4281.3544471251034</v>
      </c>
      <c r="M43" s="394">
        <v>4084.3269414738238</v>
      </c>
      <c r="N43" s="394">
        <v>3887.2994358225442</v>
      </c>
      <c r="O43" s="394">
        <v>3690.2719301712646</v>
      </c>
      <c r="P43" s="394">
        <v>3690.2719301712646</v>
      </c>
      <c r="Q43" s="394">
        <v>3690.2719301712646</v>
      </c>
      <c r="R43" s="394">
        <v>3690.2719301712646</v>
      </c>
      <c r="S43" s="394">
        <v>3690.2719301712646</v>
      </c>
      <c r="T43" s="394">
        <v>3690.2719301712646</v>
      </c>
      <c r="U43" s="394">
        <v>3690.2719301712646</v>
      </c>
      <c r="V43" s="395">
        <v>3690.2719301712646</v>
      </c>
      <c r="W43" s="155"/>
      <c r="X43" s="391"/>
      <c r="Y43" s="392" t="s">
        <v>323</v>
      </c>
      <c r="Z43" s="393">
        <v>2185.0850513397531</v>
      </c>
      <c r="AA43" s="394">
        <v>2171.1799646494092</v>
      </c>
      <c r="AB43" s="394">
        <v>2157.2748779590652</v>
      </c>
      <c r="AC43" s="394">
        <v>2143.3697912687212</v>
      </c>
      <c r="AD43" s="394">
        <v>2129.4647045783772</v>
      </c>
      <c r="AE43" s="394">
        <v>2115.5596178880332</v>
      </c>
      <c r="AF43" s="394">
        <v>2101.6545311976893</v>
      </c>
      <c r="AG43" s="394">
        <v>2087.7494445073453</v>
      </c>
      <c r="AH43" s="394">
        <v>2073.8443578170013</v>
      </c>
      <c r="AI43" s="394">
        <v>2059.9392711266573</v>
      </c>
      <c r="AJ43" s="394">
        <v>2046.0341844363134</v>
      </c>
      <c r="AK43" s="394">
        <v>2032.1290977459694</v>
      </c>
      <c r="AL43" s="394">
        <v>2032.1290977459694</v>
      </c>
      <c r="AM43" s="394">
        <v>2032.1290977459694</v>
      </c>
      <c r="AN43" s="394">
        <v>2032.1290977459694</v>
      </c>
      <c r="AO43" s="394">
        <v>2032.1290977459694</v>
      </c>
      <c r="AP43" s="394">
        <v>2032.1290977459694</v>
      </c>
      <c r="AQ43" s="394">
        <v>2032.1290977459694</v>
      </c>
      <c r="AR43" s="395">
        <v>2032.1290977459694</v>
      </c>
      <c r="AS43" s="198"/>
      <c r="AT43" s="409"/>
      <c r="AU43" s="385"/>
      <c r="AV43" s="412"/>
      <c r="AW43" s="385"/>
      <c r="AX43" s="413"/>
      <c r="AY43" s="419"/>
      <c r="AZ43" s="415" t="str">
        <f>AZ27</f>
        <v>No Improvement</v>
      </c>
      <c r="BA43" s="415" t="str">
        <f>BA27</f>
        <v>Conservative</v>
      </c>
      <c r="BB43" s="415" t="str">
        <f>BB27</f>
        <v>Reference</v>
      </c>
      <c r="BC43" s="415" t="str">
        <f>BC27</f>
        <v>Aggressive</v>
      </c>
      <c r="BD43" s="417"/>
      <c r="BE43" s="417"/>
      <c r="BF43" s="417"/>
      <c r="BG43" s="198"/>
      <c r="BH43" s="198"/>
      <c r="BI43" s="198"/>
      <c r="BJ43" s="198"/>
    </row>
    <row r="44" spans="1:62" ht="20.25" x14ac:dyDescent="0.3">
      <c r="A44" s="155"/>
      <c r="B44" s="397" t="s">
        <v>341</v>
      </c>
      <c r="C44" s="186" t="s">
        <v>325</v>
      </c>
      <c r="D44" s="398">
        <v>44.529000000000003</v>
      </c>
      <c r="E44" s="399">
        <v>44.529000000000003</v>
      </c>
      <c r="F44" s="399">
        <v>44.529000000000003</v>
      </c>
      <c r="G44" s="399">
        <v>44.529000000000003</v>
      </c>
      <c r="H44" s="399">
        <v>44.529000000000003</v>
      </c>
      <c r="I44" s="399">
        <v>44.529000000000003</v>
      </c>
      <c r="J44" s="399">
        <v>44.529000000000003</v>
      </c>
      <c r="K44" s="399">
        <v>44.529000000000003</v>
      </c>
      <c r="L44" s="399">
        <v>44.529000000000003</v>
      </c>
      <c r="M44" s="399">
        <v>44.529000000000003</v>
      </c>
      <c r="N44" s="399">
        <v>44.529000000000003</v>
      </c>
      <c r="O44" s="399">
        <v>44.529000000000003</v>
      </c>
      <c r="P44" s="399">
        <v>44.529000000000003</v>
      </c>
      <c r="Q44" s="399">
        <v>44.529000000000003</v>
      </c>
      <c r="R44" s="399">
        <v>44.529000000000003</v>
      </c>
      <c r="S44" s="399">
        <v>44.529000000000003</v>
      </c>
      <c r="T44" s="399">
        <v>44.529000000000003</v>
      </c>
      <c r="U44" s="399">
        <v>44.529000000000003</v>
      </c>
      <c r="V44" s="400">
        <v>44.529000000000003</v>
      </c>
      <c r="W44" s="155"/>
      <c r="X44" s="397" t="s">
        <v>344</v>
      </c>
      <c r="Y44" s="186" t="s">
        <v>325</v>
      </c>
      <c r="Z44" s="398">
        <v>24.229000000000003</v>
      </c>
      <c r="AA44" s="399">
        <v>24.229000000000003</v>
      </c>
      <c r="AB44" s="399">
        <v>24.229000000000003</v>
      </c>
      <c r="AC44" s="399">
        <v>24.229000000000003</v>
      </c>
      <c r="AD44" s="399">
        <v>24.229000000000003</v>
      </c>
      <c r="AE44" s="399">
        <v>24.229000000000003</v>
      </c>
      <c r="AF44" s="399">
        <v>24.229000000000003</v>
      </c>
      <c r="AG44" s="399">
        <v>24.229000000000003</v>
      </c>
      <c r="AH44" s="399">
        <v>24.229000000000003</v>
      </c>
      <c r="AI44" s="399">
        <v>24.229000000000003</v>
      </c>
      <c r="AJ44" s="399">
        <v>24.229000000000003</v>
      </c>
      <c r="AK44" s="399">
        <v>24.229000000000003</v>
      </c>
      <c r="AL44" s="399">
        <v>24.229000000000003</v>
      </c>
      <c r="AM44" s="399">
        <v>24.229000000000003</v>
      </c>
      <c r="AN44" s="399">
        <v>24.229000000000003</v>
      </c>
      <c r="AO44" s="399">
        <v>24.229000000000003</v>
      </c>
      <c r="AP44" s="399">
        <v>24.229000000000003</v>
      </c>
      <c r="AQ44" s="399">
        <v>24.229000000000003</v>
      </c>
      <c r="AR44" s="400">
        <v>24.229000000000003</v>
      </c>
      <c r="AS44" s="198"/>
      <c r="AT44" s="409"/>
      <c r="AU44" s="385"/>
      <c r="AV44" s="412"/>
      <c r="AW44" s="385"/>
      <c r="AX44" s="413"/>
      <c r="AY44" s="419" t="s">
        <v>324</v>
      </c>
      <c r="AZ44" s="424">
        <v>2050</v>
      </c>
      <c r="BA44" s="425">
        <v>2040</v>
      </c>
      <c r="BB44" s="426">
        <v>2036</v>
      </c>
      <c r="BC44" s="426">
        <v>2030</v>
      </c>
      <c r="BD44" s="417"/>
      <c r="BE44" s="417"/>
      <c r="BF44" s="417"/>
      <c r="BG44" s="198"/>
      <c r="BH44" s="198"/>
      <c r="BI44" s="198"/>
      <c r="BJ44" s="198"/>
    </row>
    <row r="45" spans="1:62" ht="20.25" x14ac:dyDescent="0.3">
      <c r="A45" s="155"/>
      <c r="B45" s="401" t="s">
        <v>327</v>
      </c>
      <c r="C45" s="186" t="s">
        <v>328</v>
      </c>
      <c r="D45" s="398">
        <v>0</v>
      </c>
      <c r="E45" s="399">
        <v>0</v>
      </c>
      <c r="F45" s="399">
        <v>0</v>
      </c>
      <c r="G45" s="399">
        <v>0</v>
      </c>
      <c r="H45" s="399">
        <v>0</v>
      </c>
      <c r="I45" s="399">
        <v>0</v>
      </c>
      <c r="J45" s="399">
        <v>0</v>
      </c>
      <c r="K45" s="399">
        <v>0</v>
      </c>
      <c r="L45" s="399">
        <v>0</v>
      </c>
      <c r="M45" s="399">
        <v>0</v>
      </c>
      <c r="N45" s="399">
        <v>0</v>
      </c>
      <c r="O45" s="399">
        <v>0</v>
      </c>
      <c r="P45" s="399">
        <v>0</v>
      </c>
      <c r="Q45" s="399">
        <v>0</v>
      </c>
      <c r="R45" s="399">
        <v>0</v>
      </c>
      <c r="S45" s="399">
        <v>0</v>
      </c>
      <c r="T45" s="399">
        <v>0</v>
      </c>
      <c r="U45" s="399">
        <v>0</v>
      </c>
      <c r="V45" s="400">
        <v>0</v>
      </c>
      <c r="W45" s="155"/>
      <c r="X45" s="401" t="s">
        <v>327</v>
      </c>
      <c r="Y45" s="186" t="s">
        <v>328</v>
      </c>
      <c r="Z45" s="398">
        <v>0</v>
      </c>
      <c r="AA45" s="399">
        <v>0</v>
      </c>
      <c r="AB45" s="399">
        <v>0</v>
      </c>
      <c r="AC45" s="399">
        <v>0</v>
      </c>
      <c r="AD45" s="399">
        <v>0</v>
      </c>
      <c r="AE45" s="399">
        <v>0</v>
      </c>
      <c r="AF45" s="399">
        <v>0</v>
      </c>
      <c r="AG45" s="399">
        <v>0</v>
      </c>
      <c r="AH45" s="399">
        <v>0</v>
      </c>
      <c r="AI45" s="399">
        <v>0</v>
      </c>
      <c r="AJ45" s="399">
        <v>0</v>
      </c>
      <c r="AK45" s="399">
        <v>0</v>
      </c>
      <c r="AL45" s="399">
        <v>0</v>
      </c>
      <c r="AM45" s="399">
        <v>0</v>
      </c>
      <c r="AN45" s="399">
        <v>0</v>
      </c>
      <c r="AO45" s="399">
        <v>0</v>
      </c>
      <c r="AP45" s="399">
        <v>0</v>
      </c>
      <c r="AQ45" s="399">
        <v>0</v>
      </c>
      <c r="AR45" s="400">
        <v>0</v>
      </c>
      <c r="AS45" s="198"/>
      <c r="AT45" s="409"/>
      <c r="AU45" s="385"/>
      <c r="AV45" s="412"/>
      <c r="AW45" s="385"/>
      <c r="AX45" s="413"/>
      <c r="AY45" s="419" t="s">
        <v>331</v>
      </c>
      <c r="AZ45" s="424">
        <v>2050</v>
      </c>
      <c r="BA45" s="425">
        <v>2040</v>
      </c>
      <c r="BB45" s="426">
        <v>2036</v>
      </c>
      <c r="BC45" s="426">
        <v>2030</v>
      </c>
      <c r="BD45" s="417"/>
      <c r="BE45" s="417"/>
      <c r="BF45" s="417"/>
      <c r="BG45" s="198"/>
      <c r="BH45" s="198"/>
      <c r="BI45" s="198"/>
      <c r="BJ45" s="198"/>
    </row>
    <row r="46" spans="1:62" ht="16.5" x14ac:dyDescent="0.3">
      <c r="A46" s="155"/>
      <c r="B46" s="402"/>
      <c r="C46" s="186" t="s">
        <v>329</v>
      </c>
      <c r="D46" s="403">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02"/>
      <c r="Y46" s="186" t="s">
        <v>329</v>
      </c>
      <c r="Z46" s="403">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09"/>
      <c r="AU46" s="385"/>
      <c r="AV46" s="412"/>
      <c r="AW46" s="385"/>
      <c r="AX46" s="413"/>
      <c r="AY46" s="419" t="s">
        <v>338</v>
      </c>
      <c r="AZ46" s="424">
        <v>2050</v>
      </c>
      <c r="BA46" s="425">
        <v>2040</v>
      </c>
      <c r="BB46" s="426">
        <v>2036</v>
      </c>
      <c r="BC46" s="426">
        <v>2030</v>
      </c>
      <c r="BD46" s="417"/>
      <c r="BE46" s="417"/>
      <c r="BF46" s="417"/>
      <c r="BG46" s="198"/>
      <c r="BH46" s="198"/>
      <c r="BI46" s="198"/>
      <c r="BJ46" s="198"/>
    </row>
    <row r="47" spans="1:62" ht="17.25" thickBot="1" x14ac:dyDescent="0.35">
      <c r="A47" s="155"/>
      <c r="B47" s="404"/>
      <c r="C47" s="405" t="s">
        <v>330</v>
      </c>
      <c r="D47" s="406">
        <v>15.737704918032783</v>
      </c>
      <c r="E47" s="407">
        <v>15.737704918032783</v>
      </c>
      <c r="F47" s="407">
        <v>15.737704918032783</v>
      </c>
      <c r="G47" s="407">
        <v>15.737704918032783</v>
      </c>
      <c r="H47" s="407">
        <v>15.737704918032783</v>
      </c>
      <c r="I47" s="407">
        <v>15.737704918032783</v>
      </c>
      <c r="J47" s="407">
        <v>15.737704918032783</v>
      </c>
      <c r="K47" s="407">
        <v>15.737704918032783</v>
      </c>
      <c r="L47" s="407">
        <v>15.737704918032783</v>
      </c>
      <c r="M47" s="407">
        <v>15.737704918032783</v>
      </c>
      <c r="N47" s="407">
        <v>15.737704918032783</v>
      </c>
      <c r="O47" s="407">
        <v>15.737704918032783</v>
      </c>
      <c r="P47" s="407">
        <v>15.737704918032783</v>
      </c>
      <c r="Q47" s="407">
        <v>15.737704918032783</v>
      </c>
      <c r="R47" s="407">
        <v>15.737704918032783</v>
      </c>
      <c r="S47" s="407">
        <v>15.737704918032783</v>
      </c>
      <c r="T47" s="407">
        <v>15.737704918032783</v>
      </c>
      <c r="U47" s="407">
        <v>15.737704918032783</v>
      </c>
      <c r="V47" s="408">
        <v>15.737704918032783</v>
      </c>
      <c r="W47" s="155"/>
      <c r="X47" s="404"/>
      <c r="Y47" s="405" t="s">
        <v>330</v>
      </c>
      <c r="Z47" s="406">
        <v>6.3829999999999991</v>
      </c>
      <c r="AA47" s="407">
        <v>6.3829999999999991</v>
      </c>
      <c r="AB47" s="407">
        <v>6.3829999999999991</v>
      </c>
      <c r="AC47" s="407">
        <v>6.3829999999999991</v>
      </c>
      <c r="AD47" s="407">
        <v>6.3829999999999991</v>
      </c>
      <c r="AE47" s="407">
        <v>6.3829999999999991</v>
      </c>
      <c r="AF47" s="407">
        <v>6.3829999999999991</v>
      </c>
      <c r="AG47" s="407">
        <v>6.3829999999999991</v>
      </c>
      <c r="AH47" s="407">
        <v>6.3829999999999991</v>
      </c>
      <c r="AI47" s="407">
        <v>6.3829999999999991</v>
      </c>
      <c r="AJ47" s="407">
        <v>6.3829999999999991</v>
      </c>
      <c r="AK47" s="407">
        <v>6.3829999999999991</v>
      </c>
      <c r="AL47" s="407">
        <v>6.3829999999999991</v>
      </c>
      <c r="AM47" s="407">
        <v>6.3829999999999991</v>
      </c>
      <c r="AN47" s="407">
        <v>6.3829999999999991</v>
      </c>
      <c r="AO47" s="407">
        <v>6.3829999999999991</v>
      </c>
      <c r="AP47" s="407">
        <v>6.3829999999999991</v>
      </c>
      <c r="AQ47" s="407">
        <v>6.3829999999999991</v>
      </c>
      <c r="AR47" s="408">
        <v>6.3829999999999991</v>
      </c>
      <c r="AS47" s="198"/>
      <c r="AT47" s="409"/>
      <c r="AU47" s="385"/>
      <c r="AV47" s="412"/>
      <c r="AW47" s="385"/>
      <c r="AX47" s="413"/>
      <c r="AY47" s="419" t="s">
        <v>340</v>
      </c>
      <c r="AZ47" s="424">
        <v>2050</v>
      </c>
      <c r="BA47" s="425">
        <v>2040</v>
      </c>
      <c r="BB47" s="426">
        <v>2036</v>
      </c>
      <c r="BC47" s="426">
        <v>2030</v>
      </c>
      <c r="BD47" s="417"/>
      <c r="BE47" s="417"/>
      <c r="BF47" s="417"/>
      <c r="BG47" s="198"/>
      <c r="BH47" s="198"/>
      <c r="BI47" s="198"/>
      <c r="BJ47" s="198"/>
    </row>
    <row r="48" spans="1:62" ht="17.25" thickBot="1" x14ac:dyDescent="0.35">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09"/>
      <c r="AU48" s="385"/>
      <c r="AV48" s="412"/>
      <c r="AW48" s="385"/>
      <c r="AX48" s="413"/>
      <c r="AY48" s="419" t="s">
        <v>341</v>
      </c>
      <c r="AZ48" s="424">
        <v>2050</v>
      </c>
      <c r="BA48" s="425">
        <v>2040</v>
      </c>
      <c r="BB48" s="426">
        <v>2036</v>
      </c>
      <c r="BC48" s="426">
        <v>2030</v>
      </c>
      <c r="BD48" s="417"/>
      <c r="BE48" s="417"/>
      <c r="BF48" s="417"/>
      <c r="BG48" s="198"/>
      <c r="BH48" s="198"/>
      <c r="BI48" s="198"/>
      <c r="BJ48" s="198"/>
    </row>
    <row r="49" spans="1:62" ht="15" customHeight="1" x14ac:dyDescent="0.3">
      <c r="A49" s="155"/>
      <c r="B49" s="386">
        <f>INDEX($AZ$44:$BC$54,MATCH(B51,$AY$44:$AY$54,0),MATCH($C$6,$AZ$43:$BC$43,0))</f>
        <v>2036</v>
      </c>
      <c r="C49" s="387">
        <f>INDEX($AZ$28:$BC$38,MATCH(B51,$AY$28:$AY$38,0),MATCH($C$6,$AZ$27:$BC$27,0))</f>
        <v>0.35</v>
      </c>
      <c r="D49" s="388">
        <v>2014</v>
      </c>
      <c r="E49" s="389">
        <v>2016</v>
      </c>
      <c r="F49" s="389">
        <v>2018</v>
      </c>
      <c r="G49" s="389">
        <v>2020</v>
      </c>
      <c r="H49" s="389">
        <v>2022</v>
      </c>
      <c r="I49" s="389">
        <v>2024</v>
      </c>
      <c r="J49" s="389">
        <v>2026</v>
      </c>
      <c r="K49" s="389">
        <v>2028</v>
      </c>
      <c r="L49" s="389">
        <v>2030</v>
      </c>
      <c r="M49" s="389">
        <v>2032</v>
      </c>
      <c r="N49" s="389">
        <v>2034</v>
      </c>
      <c r="O49" s="389">
        <v>2036</v>
      </c>
      <c r="P49" s="389">
        <v>2038</v>
      </c>
      <c r="Q49" s="389">
        <v>2040</v>
      </c>
      <c r="R49" s="389">
        <v>2042</v>
      </c>
      <c r="S49" s="389">
        <v>2044</v>
      </c>
      <c r="T49" s="389">
        <v>2046</v>
      </c>
      <c r="U49" s="389">
        <v>2048</v>
      </c>
      <c r="V49" s="390">
        <v>2050</v>
      </c>
      <c r="W49" s="155"/>
      <c r="X49" s="812" t="s">
        <v>346</v>
      </c>
      <c r="Y49" s="812"/>
      <c r="Z49" s="812"/>
      <c r="AA49" s="812"/>
      <c r="AB49" s="812"/>
      <c r="AC49" s="812"/>
      <c r="AD49" s="812"/>
      <c r="AE49" s="812"/>
      <c r="AF49" s="812"/>
      <c r="AG49" s="812"/>
      <c r="AH49" s="812"/>
      <c r="AI49" s="812"/>
      <c r="AJ49" s="812"/>
      <c r="AK49" s="812"/>
      <c r="AL49" s="812"/>
      <c r="AM49" s="812"/>
      <c r="AN49" s="812"/>
      <c r="AO49" s="812"/>
      <c r="AP49" s="812"/>
      <c r="AQ49" s="812"/>
      <c r="AR49" s="812"/>
      <c r="AS49" s="198"/>
      <c r="AT49" s="409"/>
      <c r="AU49" s="385"/>
      <c r="AV49" s="412"/>
      <c r="AW49" s="385"/>
      <c r="AX49" s="413"/>
      <c r="AY49" s="419" t="s">
        <v>342</v>
      </c>
      <c r="AZ49" s="424">
        <v>2050</v>
      </c>
      <c r="BA49" s="425">
        <v>2040</v>
      </c>
      <c r="BB49" s="426">
        <v>2036</v>
      </c>
      <c r="BC49" s="426">
        <v>2030</v>
      </c>
      <c r="BD49" s="417"/>
      <c r="BE49" s="417"/>
      <c r="BF49" s="417"/>
      <c r="BG49" s="198"/>
      <c r="BH49" s="198"/>
      <c r="BI49" s="198"/>
      <c r="BJ49" s="198"/>
    </row>
    <row r="50" spans="1:62" ht="16.5" x14ac:dyDescent="0.3">
      <c r="A50" s="155"/>
      <c r="B50" s="391"/>
      <c r="C50" s="392" t="s">
        <v>323</v>
      </c>
      <c r="D50" s="393">
        <v>5402.3847388616205</v>
      </c>
      <c r="E50" s="394">
        <v>5230.4906789887509</v>
      </c>
      <c r="F50" s="394">
        <v>5058.5966191158814</v>
      </c>
      <c r="G50" s="394">
        <v>4886.7025592430118</v>
      </c>
      <c r="H50" s="394">
        <v>4714.8084993701423</v>
      </c>
      <c r="I50" s="394">
        <v>4542.9144394972727</v>
      </c>
      <c r="J50" s="394">
        <v>4371.0203796244032</v>
      </c>
      <c r="K50" s="394">
        <v>4199.1263197515336</v>
      </c>
      <c r="L50" s="394">
        <v>4027.2322598786641</v>
      </c>
      <c r="M50" s="394">
        <v>3855.3382000057945</v>
      </c>
      <c r="N50" s="394">
        <v>3683.444140132925</v>
      </c>
      <c r="O50" s="394">
        <v>3511.5500802600554</v>
      </c>
      <c r="P50" s="394">
        <v>3511.5500802600554</v>
      </c>
      <c r="Q50" s="394">
        <v>3511.5500802600554</v>
      </c>
      <c r="R50" s="394">
        <v>3511.5500802600554</v>
      </c>
      <c r="S50" s="394">
        <v>3511.5500802600554</v>
      </c>
      <c r="T50" s="394">
        <v>3511.5500802600554</v>
      </c>
      <c r="U50" s="394">
        <v>3511.5500802600554</v>
      </c>
      <c r="V50" s="395">
        <v>3511.5500802600554</v>
      </c>
      <c r="W50" s="155"/>
      <c r="X50" s="812"/>
      <c r="Y50" s="812"/>
      <c r="Z50" s="812"/>
      <c r="AA50" s="812"/>
      <c r="AB50" s="812"/>
      <c r="AC50" s="812"/>
      <c r="AD50" s="812"/>
      <c r="AE50" s="812"/>
      <c r="AF50" s="812"/>
      <c r="AG50" s="812"/>
      <c r="AH50" s="812"/>
      <c r="AI50" s="812"/>
      <c r="AJ50" s="812"/>
      <c r="AK50" s="812"/>
      <c r="AL50" s="812"/>
      <c r="AM50" s="812"/>
      <c r="AN50" s="812"/>
      <c r="AO50" s="812"/>
      <c r="AP50" s="812"/>
      <c r="AQ50" s="812"/>
      <c r="AR50" s="812"/>
      <c r="AS50" s="198"/>
      <c r="AT50" s="409"/>
      <c r="AU50" s="385"/>
      <c r="AV50" s="412"/>
      <c r="AW50" s="385"/>
      <c r="AX50" s="413"/>
      <c r="AY50" s="419" t="s">
        <v>326</v>
      </c>
      <c r="AZ50" s="424">
        <v>2050</v>
      </c>
      <c r="BA50" s="425">
        <v>2040</v>
      </c>
      <c r="BB50" s="426">
        <v>2036</v>
      </c>
      <c r="BC50" s="426">
        <v>2030</v>
      </c>
      <c r="BD50" s="417"/>
      <c r="BE50" s="417"/>
      <c r="BF50" s="417"/>
      <c r="BG50" s="198"/>
      <c r="BH50" s="198"/>
      <c r="BI50" s="198"/>
      <c r="BJ50" s="198"/>
    </row>
    <row r="51" spans="1:62" ht="20.25" x14ac:dyDescent="0.3">
      <c r="A51" s="155"/>
      <c r="B51" s="397" t="s">
        <v>342</v>
      </c>
      <c r="C51" s="186" t="s">
        <v>325</v>
      </c>
      <c r="D51" s="398">
        <v>43.829000000000001</v>
      </c>
      <c r="E51" s="399">
        <v>43.829000000000001</v>
      </c>
      <c r="F51" s="399">
        <v>43.829000000000001</v>
      </c>
      <c r="G51" s="399">
        <v>43.829000000000001</v>
      </c>
      <c r="H51" s="399">
        <v>43.829000000000001</v>
      </c>
      <c r="I51" s="399">
        <v>43.829000000000001</v>
      </c>
      <c r="J51" s="399">
        <v>43.829000000000001</v>
      </c>
      <c r="K51" s="399">
        <v>43.829000000000001</v>
      </c>
      <c r="L51" s="399">
        <v>43.829000000000001</v>
      </c>
      <c r="M51" s="399">
        <v>43.829000000000001</v>
      </c>
      <c r="N51" s="399">
        <v>43.829000000000001</v>
      </c>
      <c r="O51" s="399">
        <v>43.829000000000001</v>
      </c>
      <c r="P51" s="399">
        <v>43.829000000000001</v>
      </c>
      <c r="Q51" s="399">
        <v>43.829000000000001</v>
      </c>
      <c r="R51" s="399">
        <v>43.829000000000001</v>
      </c>
      <c r="S51" s="399">
        <v>43.829000000000001</v>
      </c>
      <c r="T51" s="399">
        <v>43.829000000000001</v>
      </c>
      <c r="U51" s="399">
        <v>43.829000000000001</v>
      </c>
      <c r="V51" s="400">
        <v>43.829000000000001</v>
      </c>
      <c r="W51" s="155"/>
      <c r="X51" s="812"/>
      <c r="Y51" s="812"/>
      <c r="Z51" s="812"/>
      <c r="AA51" s="812"/>
      <c r="AB51" s="812"/>
      <c r="AC51" s="812"/>
      <c r="AD51" s="812"/>
      <c r="AE51" s="812"/>
      <c r="AF51" s="812"/>
      <c r="AG51" s="812"/>
      <c r="AH51" s="812"/>
      <c r="AI51" s="812"/>
      <c r="AJ51" s="812"/>
      <c r="AK51" s="812"/>
      <c r="AL51" s="812"/>
      <c r="AM51" s="812"/>
      <c r="AN51" s="812"/>
      <c r="AO51" s="812"/>
      <c r="AP51" s="812"/>
      <c r="AQ51" s="812"/>
      <c r="AR51" s="812"/>
      <c r="AS51" s="198"/>
      <c r="AT51" s="409"/>
      <c r="AU51" s="385"/>
      <c r="AV51" s="412"/>
      <c r="AW51" s="385"/>
      <c r="AX51" s="413"/>
      <c r="AY51" s="419" t="s">
        <v>332</v>
      </c>
      <c r="AZ51" s="424">
        <v>2050</v>
      </c>
      <c r="BA51" s="425">
        <v>2040</v>
      </c>
      <c r="BB51" s="426">
        <v>2036</v>
      </c>
      <c r="BC51" s="426">
        <v>2030</v>
      </c>
      <c r="BD51" s="417"/>
      <c r="BE51" s="417"/>
      <c r="BF51" s="417"/>
      <c r="BG51" s="198"/>
      <c r="BH51" s="198"/>
      <c r="BI51" s="198"/>
      <c r="BJ51" s="198"/>
    </row>
    <row r="52" spans="1:62" ht="20.25" x14ac:dyDescent="0.3">
      <c r="A52" s="155"/>
      <c r="B52" s="401" t="s">
        <v>327</v>
      </c>
      <c r="C52" s="186" t="s">
        <v>328</v>
      </c>
      <c r="D52" s="398">
        <v>0</v>
      </c>
      <c r="E52" s="399">
        <v>0</v>
      </c>
      <c r="F52" s="399">
        <v>0</v>
      </c>
      <c r="G52" s="399">
        <v>0</v>
      </c>
      <c r="H52" s="399">
        <v>0</v>
      </c>
      <c r="I52" s="399">
        <v>0</v>
      </c>
      <c r="J52" s="399">
        <v>0</v>
      </c>
      <c r="K52" s="399">
        <v>0</v>
      </c>
      <c r="L52" s="399">
        <v>0</v>
      </c>
      <c r="M52" s="399">
        <v>0</v>
      </c>
      <c r="N52" s="399">
        <v>0</v>
      </c>
      <c r="O52" s="399">
        <v>0</v>
      </c>
      <c r="P52" s="399">
        <v>0</v>
      </c>
      <c r="Q52" s="399">
        <v>0</v>
      </c>
      <c r="R52" s="399">
        <v>0</v>
      </c>
      <c r="S52" s="399">
        <v>0</v>
      </c>
      <c r="T52" s="399">
        <v>0</v>
      </c>
      <c r="U52" s="399">
        <v>0</v>
      </c>
      <c r="V52" s="400">
        <v>0</v>
      </c>
      <c r="W52" s="155"/>
      <c r="X52" s="812"/>
      <c r="Y52" s="812"/>
      <c r="Z52" s="812"/>
      <c r="AA52" s="812"/>
      <c r="AB52" s="812"/>
      <c r="AC52" s="812"/>
      <c r="AD52" s="812"/>
      <c r="AE52" s="812"/>
      <c r="AF52" s="812"/>
      <c r="AG52" s="812"/>
      <c r="AH52" s="812"/>
      <c r="AI52" s="812"/>
      <c r="AJ52" s="812"/>
      <c r="AK52" s="812"/>
      <c r="AL52" s="812"/>
      <c r="AM52" s="812"/>
      <c r="AN52" s="812"/>
      <c r="AO52" s="812"/>
      <c r="AP52" s="812"/>
      <c r="AQ52" s="812"/>
      <c r="AR52" s="812"/>
      <c r="AS52" s="198"/>
      <c r="AT52" s="409"/>
      <c r="AU52" s="385"/>
      <c r="AV52" s="412"/>
      <c r="AW52" s="385"/>
      <c r="AX52" s="413"/>
      <c r="AY52" s="419" t="s">
        <v>339</v>
      </c>
      <c r="AZ52" s="424">
        <v>2050</v>
      </c>
      <c r="BA52" s="425">
        <v>2040</v>
      </c>
      <c r="BB52" s="426">
        <v>2036</v>
      </c>
      <c r="BC52" s="426">
        <v>2030</v>
      </c>
      <c r="BD52" s="417"/>
      <c r="BE52" s="417"/>
      <c r="BF52" s="417"/>
      <c r="BG52" s="198"/>
      <c r="BH52" s="198"/>
      <c r="BI52" s="198"/>
      <c r="BJ52" s="198"/>
    </row>
    <row r="53" spans="1:62" ht="16.5" x14ac:dyDescent="0.3">
      <c r="A53" s="155"/>
      <c r="B53" s="402"/>
      <c r="C53" s="186" t="s">
        <v>329</v>
      </c>
      <c r="D53" s="403">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812"/>
      <c r="Y53" s="812"/>
      <c r="Z53" s="812"/>
      <c r="AA53" s="812"/>
      <c r="AB53" s="812"/>
      <c r="AC53" s="812"/>
      <c r="AD53" s="812"/>
      <c r="AE53" s="812"/>
      <c r="AF53" s="812"/>
      <c r="AG53" s="812"/>
      <c r="AH53" s="812"/>
      <c r="AI53" s="812"/>
      <c r="AJ53" s="812"/>
      <c r="AK53" s="812"/>
      <c r="AL53" s="812"/>
      <c r="AM53" s="812"/>
      <c r="AN53" s="812"/>
      <c r="AO53" s="812"/>
      <c r="AP53" s="812"/>
      <c r="AQ53" s="812"/>
      <c r="AR53" s="812"/>
      <c r="AS53" s="198"/>
      <c r="AT53" s="409"/>
      <c r="AU53" s="385"/>
      <c r="AV53" s="412"/>
      <c r="AW53" s="385"/>
      <c r="AX53" s="413"/>
      <c r="AY53" s="419" t="s">
        <v>343</v>
      </c>
      <c r="AZ53" s="424">
        <v>2050</v>
      </c>
      <c r="BA53" s="425">
        <v>2040</v>
      </c>
      <c r="BB53" s="426">
        <v>2036</v>
      </c>
      <c r="BC53" s="426">
        <v>2030</v>
      </c>
      <c r="BD53" s="417"/>
      <c r="BE53" s="417"/>
      <c r="BF53" s="417"/>
      <c r="BG53" s="198"/>
      <c r="BH53" s="198"/>
      <c r="BI53" s="198"/>
      <c r="BJ53" s="198"/>
    </row>
    <row r="54" spans="1:62" ht="17.25" thickBot="1" x14ac:dyDescent="0.35">
      <c r="A54" s="155"/>
      <c r="B54" s="404"/>
      <c r="C54" s="405" t="s">
        <v>330</v>
      </c>
      <c r="D54" s="406">
        <v>11.282999999999999</v>
      </c>
      <c r="E54" s="407">
        <v>11.282999999999999</v>
      </c>
      <c r="F54" s="407">
        <v>11.282999999999999</v>
      </c>
      <c r="G54" s="407">
        <v>11.282999999999999</v>
      </c>
      <c r="H54" s="407">
        <v>11.282999999999999</v>
      </c>
      <c r="I54" s="407">
        <v>11.282999999999999</v>
      </c>
      <c r="J54" s="407">
        <v>11.282999999999999</v>
      </c>
      <c r="K54" s="407">
        <v>11.282999999999999</v>
      </c>
      <c r="L54" s="407">
        <v>11.282999999999999</v>
      </c>
      <c r="M54" s="407">
        <v>11.282999999999999</v>
      </c>
      <c r="N54" s="407">
        <v>11.282999999999999</v>
      </c>
      <c r="O54" s="407">
        <v>11.282999999999999</v>
      </c>
      <c r="P54" s="407">
        <v>11.282999999999999</v>
      </c>
      <c r="Q54" s="407">
        <v>11.282999999999999</v>
      </c>
      <c r="R54" s="407">
        <v>11.282999999999999</v>
      </c>
      <c r="S54" s="407">
        <v>11.282999999999999</v>
      </c>
      <c r="T54" s="407">
        <v>11.282999999999999</v>
      </c>
      <c r="U54" s="407">
        <v>11.282999999999999</v>
      </c>
      <c r="V54" s="408">
        <v>11.282999999999999</v>
      </c>
      <c r="W54" s="155"/>
      <c r="X54" s="812"/>
      <c r="Y54" s="812"/>
      <c r="Z54" s="812"/>
      <c r="AA54" s="812"/>
      <c r="AB54" s="812"/>
      <c r="AC54" s="812"/>
      <c r="AD54" s="812"/>
      <c r="AE54" s="812"/>
      <c r="AF54" s="812"/>
      <c r="AG54" s="812"/>
      <c r="AH54" s="812"/>
      <c r="AI54" s="812"/>
      <c r="AJ54" s="812"/>
      <c r="AK54" s="812"/>
      <c r="AL54" s="812"/>
      <c r="AM54" s="812"/>
      <c r="AN54" s="812"/>
      <c r="AO54" s="812"/>
      <c r="AP54" s="812"/>
      <c r="AQ54" s="812"/>
      <c r="AR54" s="812"/>
      <c r="AS54" s="198"/>
      <c r="AT54" s="409"/>
      <c r="AU54" s="385"/>
      <c r="AV54" s="412"/>
      <c r="AW54" s="385"/>
      <c r="AX54" s="413"/>
      <c r="AY54" s="419" t="s">
        <v>344</v>
      </c>
      <c r="AZ54" s="424">
        <v>2050</v>
      </c>
      <c r="BA54" s="425">
        <v>2040</v>
      </c>
      <c r="BB54" s="426">
        <v>2036</v>
      </c>
      <c r="BC54" s="426">
        <v>2030</v>
      </c>
      <c r="BD54" s="417"/>
      <c r="BE54" s="417"/>
      <c r="BF54" s="417"/>
      <c r="BG54" s="198"/>
      <c r="BH54" s="198"/>
      <c r="BI54" s="198"/>
      <c r="BJ54" s="198"/>
    </row>
    <row r="55" spans="1:62" x14ac:dyDescent="0.3">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09"/>
      <c r="AU55" s="385"/>
      <c r="AV55" s="412"/>
      <c r="AW55" s="385"/>
      <c r="AX55" s="413"/>
      <c r="BD55" s="417"/>
      <c r="BE55" s="417"/>
      <c r="BF55" s="417"/>
      <c r="BG55" s="198"/>
      <c r="BH55" s="198"/>
      <c r="BI55" s="198"/>
      <c r="BJ55" s="198"/>
    </row>
    <row r="56" spans="1:62" ht="20.25" x14ac:dyDescent="0.3">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09"/>
      <c r="AU56" s="385"/>
      <c r="AV56" s="412"/>
      <c r="AW56" s="385"/>
      <c r="AX56" s="413"/>
      <c r="AY56" s="427"/>
      <c r="AZ56" s="415"/>
      <c r="BA56" s="416"/>
      <c r="BB56" s="417"/>
      <c r="BC56" s="417"/>
      <c r="BD56" s="417"/>
      <c r="BE56" s="417"/>
      <c r="BF56" s="417"/>
      <c r="BG56" s="198"/>
      <c r="BH56" s="198"/>
      <c r="BI56" s="198"/>
      <c r="BJ56" s="198"/>
    </row>
    <row r="57" spans="1:62" ht="16.5" x14ac:dyDescent="0.3">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09"/>
      <c r="AU57" s="385"/>
      <c r="AV57" s="412"/>
      <c r="AW57" s="385"/>
      <c r="AX57" s="413"/>
      <c r="AY57" s="428"/>
      <c r="AZ57" s="415"/>
      <c r="BA57" s="416"/>
      <c r="BB57" s="417"/>
      <c r="BC57" s="417"/>
      <c r="BD57" s="417"/>
      <c r="BE57" s="417"/>
      <c r="BF57" s="417"/>
      <c r="BG57" s="198"/>
      <c r="BH57" s="198"/>
      <c r="BI57" s="198"/>
      <c r="BJ57" s="198"/>
    </row>
    <row r="58" spans="1:62" x14ac:dyDescent="0.3">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09"/>
      <c r="AU58" s="385"/>
      <c r="AV58" s="412"/>
      <c r="AW58" s="385"/>
      <c r="AX58" s="413"/>
      <c r="AY58" s="365"/>
      <c r="AZ58" s="415"/>
      <c r="BA58" s="416"/>
      <c r="BB58" s="417"/>
      <c r="BC58" s="417"/>
      <c r="BD58" s="417"/>
      <c r="BE58" s="417"/>
      <c r="BF58" s="417"/>
      <c r="BG58" s="198"/>
      <c r="BH58" s="198"/>
      <c r="BI58" s="198"/>
      <c r="BJ58" s="198"/>
    </row>
    <row r="59" spans="1:62" x14ac:dyDescent="0.3">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09"/>
      <c r="AU59" s="385"/>
      <c r="AV59" s="412"/>
      <c r="AW59" s="385"/>
      <c r="AX59" s="413"/>
      <c r="AY59" s="365"/>
      <c r="AZ59" s="415"/>
      <c r="BA59" s="416"/>
      <c r="BB59" s="417"/>
      <c r="BC59" s="417"/>
      <c r="BD59" s="417"/>
      <c r="BE59" s="417"/>
      <c r="BF59" s="417"/>
      <c r="BG59" s="198"/>
      <c r="BH59" s="198"/>
      <c r="BI59" s="198"/>
      <c r="BJ59" s="198"/>
    </row>
    <row r="60" spans="1:62" x14ac:dyDescent="0.3">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09"/>
      <c r="AU60" s="385"/>
      <c r="AV60" s="412"/>
      <c r="AW60" s="385"/>
      <c r="AX60" s="413"/>
      <c r="AY60" s="365"/>
      <c r="AZ60" s="415"/>
      <c r="BA60" s="416"/>
      <c r="BB60" s="417"/>
      <c r="BC60" s="417"/>
      <c r="BD60" s="417"/>
      <c r="BE60" s="417"/>
      <c r="BF60" s="417"/>
      <c r="BG60" s="198"/>
      <c r="BH60" s="198"/>
      <c r="BI60" s="198"/>
      <c r="BJ60" s="198"/>
    </row>
    <row r="61" spans="1:62" ht="16.5" x14ac:dyDescent="0.3">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09"/>
      <c r="AU61" s="385"/>
      <c r="AV61" s="412"/>
      <c r="AW61" s="385"/>
      <c r="AX61" s="413"/>
      <c r="AY61" s="419"/>
      <c r="AZ61" s="415"/>
      <c r="BA61" s="416"/>
      <c r="BB61" s="417"/>
      <c r="BC61" s="417"/>
      <c r="BD61" s="417"/>
      <c r="BE61" s="417"/>
      <c r="BF61" s="417"/>
      <c r="BG61" s="198"/>
      <c r="BH61" s="198"/>
      <c r="BI61" s="198"/>
      <c r="BJ61" s="198"/>
    </row>
    <row r="62" spans="1:62" x14ac:dyDescent="0.3">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09"/>
      <c r="AU62" s="385"/>
      <c r="AV62" s="412"/>
      <c r="AW62" s="385"/>
      <c r="AX62" s="413"/>
      <c r="AY62" s="417"/>
      <c r="AZ62" s="415"/>
      <c r="BA62" s="416"/>
      <c r="BB62" s="417"/>
      <c r="BC62" s="417"/>
      <c r="BD62" s="417"/>
      <c r="BE62" s="417"/>
      <c r="BF62" s="417"/>
      <c r="BG62" s="198"/>
      <c r="BH62" s="198"/>
      <c r="BI62" s="198"/>
      <c r="BJ62" s="198"/>
    </row>
    <row r="63" spans="1:62" x14ac:dyDescent="0.3">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09"/>
      <c r="AU63" s="385"/>
      <c r="AV63" s="412"/>
      <c r="AW63" s="385"/>
      <c r="AX63" s="413"/>
      <c r="AY63" s="414"/>
      <c r="AZ63" s="415"/>
      <c r="BA63" s="416"/>
      <c r="BB63" s="417"/>
      <c r="BC63" s="417"/>
      <c r="BD63" s="417"/>
      <c r="BE63" s="417"/>
      <c r="BF63" s="417"/>
      <c r="BG63" s="198"/>
      <c r="BH63" s="198"/>
      <c r="BI63" s="198"/>
      <c r="BJ63" s="198"/>
    </row>
    <row r="64" spans="1:62" x14ac:dyDescent="0.3">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09"/>
      <c r="AU64" s="385"/>
      <c r="AV64" s="412"/>
      <c r="AW64" s="385"/>
      <c r="AX64" s="413"/>
      <c r="AY64" s="414"/>
      <c r="AZ64" s="415"/>
      <c r="BA64" s="416"/>
      <c r="BB64" s="417"/>
      <c r="BC64" s="417"/>
      <c r="BD64" s="417"/>
      <c r="BE64" s="417"/>
      <c r="BF64" s="417"/>
      <c r="BG64" s="198"/>
      <c r="BH64" s="198"/>
      <c r="BI64" s="198"/>
      <c r="BJ64" s="198"/>
    </row>
    <row r="65" spans="1:62" x14ac:dyDescent="0.3">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09"/>
      <c r="AU65" s="385"/>
      <c r="AV65" s="412"/>
      <c r="AW65" s="385"/>
      <c r="AX65" s="413"/>
      <c r="AY65" s="414"/>
      <c r="AZ65" s="415"/>
      <c r="BA65" s="416"/>
      <c r="BB65" s="417"/>
      <c r="BC65" s="417"/>
      <c r="BD65" s="417"/>
      <c r="BE65" s="417"/>
      <c r="BF65" s="417"/>
      <c r="BG65" s="198"/>
      <c r="BH65" s="198"/>
      <c r="BI65" s="198"/>
      <c r="BJ65" s="198"/>
    </row>
    <row r="66" spans="1:62" x14ac:dyDescent="0.3">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09"/>
      <c r="AU66" s="385"/>
      <c r="AV66" s="385"/>
      <c r="AW66" s="385"/>
      <c r="AX66" s="385"/>
      <c r="AY66" s="414"/>
      <c r="AZ66" s="415"/>
      <c r="BA66" s="416"/>
      <c r="BB66" s="417"/>
      <c r="BC66" s="417"/>
      <c r="BD66" s="417"/>
      <c r="BE66" s="417"/>
      <c r="BF66" s="417"/>
      <c r="BG66" s="198"/>
      <c r="BH66" s="198"/>
      <c r="BI66" s="198"/>
      <c r="BJ66" s="198"/>
    </row>
    <row r="67" spans="1:62" x14ac:dyDescent="0.3">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09"/>
      <c r="AU67" s="385"/>
      <c r="AV67" s="385"/>
      <c r="AW67" s="385"/>
      <c r="AX67" s="385"/>
      <c r="AY67" s="414"/>
      <c r="AZ67" s="415"/>
      <c r="BA67" s="416"/>
      <c r="BB67" s="417"/>
      <c r="BC67" s="417"/>
      <c r="BD67" s="417"/>
      <c r="BE67" s="417"/>
      <c r="BF67" s="417"/>
      <c r="BG67" s="198"/>
      <c r="BH67" s="198"/>
      <c r="BI67" s="198"/>
      <c r="BJ67" s="198"/>
    </row>
    <row r="68" spans="1:62" x14ac:dyDescent="0.3">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09"/>
      <c r="AU68" s="385"/>
      <c r="AV68" s="385"/>
      <c r="AW68" s="385"/>
      <c r="AX68" s="385"/>
      <c r="AY68" s="414"/>
      <c r="AZ68" s="415"/>
      <c r="BA68" s="416"/>
      <c r="BB68" s="417"/>
      <c r="BC68" s="417"/>
      <c r="BD68" s="417"/>
      <c r="BE68" s="417"/>
      <c r="BF68" s="417"/>
      <c r="BG68" s="198"/>
      <c r="BH68" s="198"/>
      <c r="BI68" s="198"/>
      <c r="BJ68" s="198"/>
    </row>
    <row r="69" spans="1:62" x14ac:dyDescent="0.3">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09"/>
      <c r="AU69" s="385"/>
      <c r="AV69" s="385"/>
      <c r="AW69" s="385"/>
      <c r="AX69" s="385"/>
      <c r="AY69" s="385"/>
      <c r="AZ69" s="412"/>
      <c r="BA69" s="413"/>
      <c r="BB69" s="409"/>
      <c r="BC69" s="198"/>
      <c r="BD69" s="198"/>
      <c r="BE69" s="198"/>
      <c r="BF69" s="198"/>
      <c r="BG69" s="198"/>
      <c r="BH69" s="198"/>
      <c r="BI69" s="198"/>
      <c r="BJ69" s="198"/>
    </row>
    <row r="70" spans="1:62" x14ac:dyDescent="0.3">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09"/>
      <c r="AU70" s="385"/>
      <c r="AV70" s="385"/>
      <c r="AW70" s="385"/>
      <c r="AX70" s="385"/>
      <c r="AY70" s="385"/>
      <c r="AZ70" s="412"/>
      <c r="BA70" s="413"/>
      <c r="BB70" s="409"/>
      <c r="BC70" s="198"/>
      <c r="BD70" s="198"/>
      <c r="BE70" s="198"/>
      <c r="BF70" s="198"/>
      <c r="BG70" s="198"/>
      <c r="BH70" s="198"/>
      <c r="BI70" s="198"/>
      <c r="BJ70" s="198"/>
    </row>
    <row r="71" spans="1:62" x14ac:dyDescent="0.3">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09"/>
      <c r="AU71" s="385"/>
      <c r="AV71" s="385"/>
      <c r="AW71" s="385"/>
      <c r="AX71" s="385"/>
      <c r="AY71" s="385"/>
      <c r="AZ71" s="412"/>
      <c r="BA71" s="413"/>
      <c r="BB71" s="409"/>
      <c r="BC71" s="198"/>
      <c r="BD71" s="198"/>
      <c r="BE71" s="198"/>
      <c r="BF71" s="198"/>
      <c r="BG71" s="198"/>
      <c r="BH71" s="198"/>
      <c r="BI71" s="198"/>
      <c r="BJ71" s="198"/>
    </row>
    <row r="72" spans="1:62" x14ac:dyDescent="0.3">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09"/>
      <c r="AU72" s="385"/>
      <c r="AV72" s="385"/>
      <c r="AW72" s="385"/>
      <c r="AX72" s="385"/>
      <c r="AY72" s="385"/>
      <c r="AZ72" s="412"/>
      <c r="BA72" s="413"/>
      <c r="BB72" s="409"/>
      <c r="BC72" s="198"/>
      <c r="BD72" s="198"/>
      <c r="BE72" s="198"/>
      <c r="BF72" s="198"/>
      <c r="BG72" s="198"/>
      <c r="BH72" s="198"/>
      <c r="BI72" s="198"/>
      <c r="BJ72" s="198"/>
    </row>
    <row r="73" spans="1:62" x14ac:dyDescent="0.3">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366"/>
      <c r="AV73" s="366"/>
      <c r="AW73" s="366"/>
      <c r="AX73" s="366"/>
      <c r="AY73" s="385"/>
      <c r="AZ73" s="412"/>
      <c r="BA73" s="413"/>
      <c r="BB73" s="409"/>
      <c r="BC73" s="198"/>
      <c r="BD73" s="198"/>
      <c r="BE73" s="198"/>
      <c r="BF73" s="198"/>
      <c r="BG73" s="198"/>
      <c r="BH73" s="198"/>
      <c r="BI73" s="198"/>
      <c r="BJ73" s="198"/>
    </row>
    <row r="74" spans="1:62" x14ac:dyDescent="0.3">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366"/>
      <c r="AV74" s="366"/>
      <c r="AW74" s="366"/>
      <c r="AX74" s="366"/>
      <c r="AY74" s="385"/>
      <c r="AZ74" s="412"/>
      <c r="BA74" s="413"/>
      <c r="BB74" s="409"/>
      <c r="BC74" s="198"/>
      <c r="BD74" s="198"/>
      <c r="BE74" s="198"/>
      <c r="BF74" s="198"/>
      <c r="BG74" s="198"/>
      <c r="BH74" s="198"/>
      <c r="BI74" s="198"/>
      <c r="BJ74" s="198"/>
    </row>
    <row r="75" spans="1:62" x14ac:dyDescent="0.3">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366"/>
      <c r="AV75" s="366"/>
      <c r="AW75" s="366"/>
      <c r="AX75" s="366"/>
      <c r="AY75" s="385"/>
      <c r="AZ75" s="412"/>
      <c r="BA75" s="413"/>
      <c r="BB75" s="409"/>
      <c r="BC75" s="198"/>
      <c r="BD75" s="198"/>
      <c r="BE75" s="198"/>
      <c r="BF75" s="198"/>
      <c r="BG75" s="198"/>
      <c r="BH75" s="198"/>
      <c r="BI75" s="198"/>
      <c r="BJ75" s="198"/>
    </row>
    <row r="76" spans="1:62" x14ac:dyDescent="0.3">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366"/>
      <c r="AV76" s="366"/>
      <c r="AW76" s="366"/>
      <c r="AX76" s="366"/>
      <c r="AY76" s="385"/>
      <c r="AZ76" s="412"/>
      <c r="BA76" s="413"/>
      <c r="BB76" s="409"/>
      <c r="BC76" s="198"/>
      <c r="BD76" s="198"/>
      <c r="BE76" s="198"/>
      <c r="BF76" s="198"/>
      <c r="BG76" s="198"/>
      <c r="BH76" s="198"/>
      <c r="BI76" s="198"/>
      <c r="BJ76" s="198"/>
    </row>
    <row r="77" spans="1:62" x14ac:dyDescent="0.3">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366"/>
      <c r="AV77" s="366"/>
      <c r="AW77" s="366"/>
      <c r="AX77" s="366"/>
      <c r="AY77" s="385"/>
      <c r="AZ77" s="412"/>
      <c r="BA77" s="413"/>
      <c r="BB77" s="409"/>
      <c r="BC77" s="198"/>
      <c r="BD77" s="198"/>
      <c r="BE77" s="198"/>
      <c r="BF77" s="198"/>
      <c r="BG77" s="198"/>
      <c r="BH77" s="198"/>
      <c r="BI77" s="198"/>
      <c r="BJ77" s="198"/>
    </row>
    <row r="78" spans="1:62" x14ac:dyDescent="0.3">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366"/>
      <c r="AV78" s="366"/>
      <c r="AW78" s="366"/>
      <c r="AX78" s="366"/>
      <c r="AY78" s="385"/>
      <c r="AZ78" s="412"/>
      <c r="BA78" s="413"/>
      <c r="BB78" s="409"/>
      <c r="BC78" s="198"/>
      <c r="BD78" s="198"/>
      <c r="BE78" s="198"/>
      <c r="BF78" s="198"/>
      <c r="BG78" s="198"/>
      <c r="BH78" s="198"/>
      <c r="BI78" s="198"/>
      <c r="BJ78" s="198"/>
    </row>
    <row r="79" spans="1:62" x14ac:dyDescent="0.3">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366"/>
      <c r="AV79" s="366"/>
      <c r="AW79" s="366"/>
      <c r="AX79" s="366"/>
      <c r="AY79" s="385"/>
      <c r="AZ79" s="412"/>
      <c r="BA79" s="413"/>
      <c r="BB79" s="409"/>
      <c r="BC79" s="198"/>
      <c r="BD79" s="198"/>
      <c r="BE79" s="198"/>
      <c r="BF79" s="198"/>
      <c r="BG79" s="198"/>
      <c r="BH79" s="198"/>
      <c r="BI79" s="198"/>
      <c r="BJ79" s="198"/>
    </row>
    <row r="80" spans="1:62" x14ac:dyDescent="0.3">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366"/>
      <c r="AV80" s="366"/>
      <c r="AW80" s="366"/>
      <c r="AX80" s="366"/>
      <c r="AY80" s="385"/>
      <c r="AZ80" s="412"/>
      <c r="BA80" s="413"/>
      <c r="BB80" s="409"/>
      <c r="BC80" s="198"/>
      <c r="BD80" s="198"/>
      <c r="BE80" s="198"/>
      <c r="BF80" s="198"/>
      <c r="BG80" s="198"/>
      <c r="BH80" s="198"/>
      <c r="BI80" s="198"/>
      <c r="BJ80" s="198"/>
    </row>
    <row r="81" spans="1:62" x14ac:dyDescent="0.3">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409"/>
      <c r="AZ81" s="409"/>
      <c r="BA81" s="409"/>
      <c r="BB81" s="409"/>
      <c r="BC81" s="198"/>
      <c r="BD81" s="198"/>
      <c r="BE81" s="198"/>
      <c r="BF81" s="198"/>
      <c r="BG81" s="198"/>
      <c r="BH81" s="198"/>
      <c r="BI81" s="198"/>
      <c r="BJ81" s="198"/>
    </row>
    <row r="82" spans="1:62" x14ac:dyDescent="0.3">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409"/>
      <c r="AZ82" s="409"/>
      <c r="BA82" s="409"/>
      <c r="BB82" s="409"/>
      <c r="BC82" s="198"/>
      <c r="BD82" s="198"/>
      <c r="BE82" s="198"/>
      <c r="BF82" s="198"/>
      <c r="BG82" s="198"/>
      <c r="BH82" s="198"/>
      <c r="BI82" s="198"/>
      <c r="BJ82" s="198"/>
    </row>
    <row r="83" spans="1:62" x14ac:dyDescent="0.3">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409"/>
      <c r="AZ83" s="409"/>
      <c r="BA83" s="409"/>
      <c r="BB83" s="409"/>
      <c r="BC83" s="198"/>
      <c r="BD83" s="198"/>
      <c r="BE83" s="198"/>
      <c r="BF83" s="198"/>
      <c r="BG83" s="198"/>
      <c r="BH83" s="198"/>
      <c r="BI83" s="198"/>
      <c r="BJ83" s="198"/>
    </row>
    <row r="84" spans="1:62" x14ac:dyDescent="0.3">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409"/>
      <c r="AZ84" s="409"/>
      <c r="BA84" s="409"/>
      <c r="BB84" s="409"/>
      <c r="BC84" s="198"/>
      <c r="BD84" s="198"/>
      <c r="BE84" s="198"/>
      <c r="BF84" s="198"/>
      <c r="BG84" s="198"/>
      <c r="BH84" s="198"/>
      <c r="BI84" s="198"/>
      <c r="BJ84" s="198"/>
    </row>
    <row r="85" spans="1:62" x14ac:dyDescent="0.3">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409"/>
      <c r="AZ85" s="409"/>
      <c r="BA85" s="409"/>
      <c r="BB85" s="409"/>
      <c r="BC85" s="198"/>
      <c r="BD85" s="198"/>
      <c r="BE85" s="198"/>
      <c r="BF85" s="198"/>
      <c r="BG85" s="198"/>
      <c r="BH85" s="198"/>
      <c r="BI85" s="198"/>
      <c r="BJ85" s="198"/>
    </row>
    <row r="86" spans="1:62" x14ac:dyDescent="0.3">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409"/>
      <c r="AZ86" s="409"/>
      <c r="BA86" s="409"/>
      <c r="BB86" s="409"/>
      <c r="BC86" s="198"/>
      <c r="BD86" s="198"/>
      <c r="BE86" s="198"/>
      <c r="BF86" s="198"/>
      <c r="BG86" s="198"/>
      <c r="BH86" s="198"/>
      <c r="BI86" s="198"/>
      <c r="BJ86" s="198"/>
    </row>
    <row r="87" spans="1:62" x14ac:dyDescent="0.3">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409"/>
      <c r="AZ87" s="409"/>
      <c r="BA87" s="409"/>
      <c r="BB87" s="409"/>
      <c r="BC87" s="198"/>
      <c r="BD87" s="198"/>
      <c r="BE87" s="198"/>
      <c r="BF87" s="198"/>
      <c r="BG87" s="198"/>
      <c r="BH87" s="198"/>
      <c r="BI87" s="198"/>
      <c r="BJ87" s="198"/>
    </row>
    <row r="88" spans="1:62" x14ac:dyDescent="0.3">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c r="BG88" s="198"/>
      <c r="BH88" s="198"/>
      <c r="BI88" s="198"/>
      <c r="BJ88" s="198"/>
    </row>
    <row r="89" spans="1:62" x14ac:dyDescent="0.3">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c r="BG89" s="198"/>
      <c r="BH89" s="198"/>
      <c r="BI89" s="198"/>
      <c r="BJ89" s="198"/>
    </row>
    <row r="90" spans="1:62" x14ac:dyDescent="0.3">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c r="BG90" s="198"/>
      <c r="BH90" s="198"/>
      <c r="BI90" s="198"/>
      <c r="BJ90" s="198"/>
    </row>
    <row r="91" spans="1:62" x14ac:dyDescent="0.3">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c r="BG91" s="198"/>
      <c r="BH91" s="198"/>
      <c r="BI91" s="198"/>
      <c r="BJ91" s="198"/>
    </row>
    <row r="92" spans="1:62" x14ac:dyDescent="0.3">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c r="BG92" s="198"/>
      <c r="BH92" s="198"/>
      <c r="BI92" s="198"/>
      <c r="BJ92" s="198"/>
    </row>
    <row r="93" spans="1:62" x14ac:dyDescent="0.3">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c r="BG93" s="198"/>
      <c r="BH93" s="198"/>
      <c r="BI93" s="198"/>
      <c r="BJ93" s="198"/>
    </row>
    <row r="94" spans="1:62" x14ac:dyDescent="0.3">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c r="BG94" s="198"/>
      <c r="BH94" s="198"/>
      <c r="BI94" s="198"/>
      <c r="BJ94" s="198"/>
    </row>
    <row r="95" spans="1:62" x14ac:dyDescent="0.3">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c r="BG95" s="198"/>
      <c r="BH95" s="198"/>
      <c r="BI95" s="198"/>
      <c r="BJ95" s="198"/>
    </row>
    <row r="96" spans="1:62" x14ac:dyDescent="0.3">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c r="BG96" s="198"/>
      <c r="BH96" s="198"/>
      <c r="BI96" s="198"/>
      <c r="BJ96" s="198"/>
    </row>
    <row r="97" spans="1:62" x14ac:dyDescent="0.3">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c r="BG97" s="198"/>
      <c r="BH97" s="198"/>
      <c r="BI97" s="198"/>
      <c r="BJ97" s="198"/>
    </row>
    <row r="98" spans="1:62" x14ac:dyDescent="0.3">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c r="BG98" s="198"/>
      <c r="BH98" s="198"/>
      <c r="BI98" s="198"/>
      <c r="BJ98" s="198"/>
    </row>
    <row r="99" spans="1:62" x14ac:dyDescent="0.3">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c r="BG99" s="198"/>
      <c r="BH99" s="198"/>
      <c r="BI99" s="198"/>
      <c r="BJ99" s="198"/>
    </row>
    <row r="100" spans="1:62" x14ac:dyDescent="0.3">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c r="BG100" s="198"/>
      <c r="BH100" s="198"/>
      <c r="BI100" s="198"/>
      <c r="BJ100" s="198"/>
    </row>
    <row r="101" spans="1:62" x14ac:dyDescent="0.3">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c r="BG101" s="198"/>
      <c r="BH101" s="198"/>
      <c r="BI101" s="198"/>
      <c r="BJ101" s="198"/>
    </row>
    <row r="102" spans="1:62" x14ac:dyDescent="0.3">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c r="BG102" s="198"/>
      <c r="BH102" s="198"/>
      <c r="BI102" s="198"/>
      <c r="BJ102" s="198"/>
    </row>
    <row r="103" spans="1:62" x14ac:dyDescent="0.3">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c r="BG103" s="198"/>
      <c r="BH103" s="198"/>
      <c r="BI103" s="198"/>
      <c r="BJ103" s="198"/>
    </row>
    <row r="104" spans="1:62" x14ac:dyDescent="0.3">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c r="BG104" s="198"/>
      <c r="BH104" s="198"/>
      <c r="BI104" s="198"/>
      <c r="BJ104" s="198"/>
    </row>
    <row r="105" spans="1:62" x14ac:dyDescent="0.3">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c r="BG105" s="198"/>
      <c r="BH105" s="198"/>
      <c r="BI105" s="198"/>
      <c r="BJ105" s="198"/>
    </row>
    <row r="106" spans="1:62" x14ac:dyDescent="0.3">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c r="BG106" s="198"/>
      <c r="BH106" s="198"/>
      <c r="BI106" s="198"/>
      <c r="BJ106" s="198"/>
    </row>
    <row r="107" spans="1:62" x14ac:dyDescent="0.3">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c r="BG107" s="198"/>
      <c r="BH107" s="198"/>
      <c r="BI107" s="198"/>
      <c r="BJ107" s="198"/>
    </row>
    <row r="108" spans="1:62" x14ac:dyDescent="0.3">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c r="BG108" s="198"/>
      <c r="BH108" s="198"/>
      <c r="BI108" s="198"/>
      <c r="BJ108" s="198"/>
    </row>
    <row r="109" spans="1:62" x14ac:dyDescent="0.3">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c r="BG109" s="198"/>
      <c r="BH109" s="198"/>
      <c r="BI109" s="198"/>
      <c r="BJ109" s="198"/>
    </row>
    <row r="110" spans="1:62" x14ac:dyDescent="0.3">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c r="BG110" s="198"/>
      <c r="BH110" s="198"/>
      <c r="BI110" s="198"/>
      <c r="BJ110" s="198"/>
    </row>
    <row r="111" spans="1:62" x14ac:dyDescent="0.3">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c r="BG111" s="198"/>
      <c r="BH111" s="198"/>
      <c r="BI111" s="198"/>
      <c r="BJ111" s="198"/>
    </row>
    <row r="112" spans="1:62" x14ac:dyDescent="0.3">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c r="BG112" s="198"/>
      <c r="BH112" s="198"/>
      <c r="BI112" s="198"/>
      <c r="BJ112" s="198"/>
    </row>
    <row r="113" spans="1:62" x14ac:dyDescent="0.3">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c r="BG113" s="198"/>
      <c r="BH113" s="198"/>
      <c r="BI113" s="198"/>
      <c r="BJ113" s="198"/>
    </row>
    <row r="114" spans="1:62" x14ac:dyDescent="0.3">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c r="BG114" s="198"/>
      <c r="BH114" s="198"/>
      <c r="BI114" s="198"/>
      <c r="BJ114" s="198"/>
    </row>
    <row r="115" spans="1:62" x14ac:dyDescent="0.3">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c r="BG115" s="198"/>
      <c r="BH115" s="198"/>
      <c r="BI115" s="198"/>
      <c r="BJ115" s="198"/>
    </row>
    <row r="116" spans="1:62" x14ac:dyDescent="0.3">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c r="BG116" s="198"/>
      <c r="BH116" s="198"/>
      <c r="BI116" s="198"/>
      <c r="BJ116" s="198"/>
    </row>
    <row r="117" spans="1:62" x14ac:dyDescent="0.3">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c r="BG117" s="198"/>
      <c r="BH117" s="198"/>
      <c r="BI117" s="198"/>
      <c r="BJ117" s="198"/>
    </row>
    <row r="118" spans="1:62" x14ac:dyDescent="0.3">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c r="BG118" s="198"/>
      <c r="BH118" s="198"/>
      <c r="BI118" s="198"/>
      <c r="BJ118" s="198"/>
    </row>
    <row r="119" spans="1:62" x14ac:dyDescent="0.3">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c r="BG119" s="198"/>
      <c r="BH119" s="198"/>
      <c r="BI119" s="198"/>
      <c r="BJ119" s="198"/>
    </row>
    <row r="120" spans="1:62" x14ac:dyDescent="0.3">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c r="BG120" s="198"/>
      <c r="BH120" s="198"/>
      <c r="BI120" s="198"/>
      <c r="BJ120" s="198"/>
    </row>
    <row r="121" spans="1:62" x14ac:dyDescent="0.3">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c r="BG121" s="198"/>
      <c r="BH121" s="198"/>
      <c r="BI121" s="198"/>
      <c r="BJ121" s="198"/>
    </row>
    <row r="122" spans="1:62" x14ac:dyDescent="0.3">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c r="BG122" s="198"/>
      <c r="BH122" s="198"/>
      <c r="BI122" s="198"/>
      <c r="BJ122" s="198"/>
    </row>
    <row r="123" spans="1:62" x14ac:dyDescent="0.3">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c r="BG123" s="198"/>
      <c r="BH123" s="198"/>
      <c r="BI123" s="198"/>
      <c r="BJ123" s="198"/>
    </row>
    <row r="124" spans="1:62" x14ac:dyDescent="0.3">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c r="BG124" s="198"/>
      <c r="BH124" s="198"/>
      <c r="BI124" s="198"/>
      <c r="BJ124" s="198"/>
    </row>
    <row r="125" spans="1:62" x14ac:dyDescent="0.3">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c r="BG125" s="198"/>
      <c r="BH125" s="198"/>
      <c r="BI125" s="198"/>
      <c r="BJ125" s="198"/>
    </row>
    <row r="126" spans="1:62" x14ac:dyDescent="0.3">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c r="BG126" s="198"/>
      <c r="BH126" s="198"/>
      <c r="BI126" s="198"/>
      <c r="BJ126" s="198"/>
    </row>
    <row r="127" spans="1:62" x14ac:dyDescent="0.3">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c r="BG127" s="198"/>
      <c r="BH127" s="198"/>
      <c r="BI127" s="198"/>
      <c r="BJ127" s="198"/>
    </row>
    <row r="128" spans="1:62" x14ac:dyDescent="0.3">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c r="BG128" s="198"/>
      <c r="BH128" s="198"/>
      <c r="BI128" s="198"/>
      <c r="BJ128" s="198"/>
    </row>
    <row r="129" spans="1:62" x14ac:dyDescent="0.3">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c r="BG129" s="198"/>
      <c r="BH129" s="198"/>
      <c r="BI129" s="198"/>
      <c r="BJ129" s="198"/>
    </row>
    <row r="130" spans="1:62" x14ac:dyDescent="0.3">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c r="BG130" s="198"/>
      <c r="BH130" s="198"/>
      <c r="BI130" s="198"/>
      <c r="BJ130" s="198"/>
    </row>
    <row r="131" spans="1:62" x14ac:dyDescent="0.3">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c r="BG131" s="198"/>
      <c r="BH131" s="198"/>
      <c r="BI131" s="198"/>
      <c r="BJ131" s="198"/>
    </row>
    <row r="132" spans="1:62" x14ac:dyDescent="0.3">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c r="BG132" s="198"/>
      <c r="BH132" s="198"/>
      <c r="BI132" s="198"/>
      <c r="BJ132" s="198"/>
    </row>
    <row r="133" spans="1:62" x14ac:dyDescent="0.3">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c r="BG133" s="198"/>
      <c r="BH133" s="198"/>
      <c r="BI133" s="198"/>
      <c r="BJ133" s="198"/>
    </row>
    <row r="134" spans="1:62" x14ac:dyDescent="0.3">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c r="BG134" s="198"/>
      <c r="BH134" s="198"/>
      <c r="BI134" s="198"/>
      <c r="BJ134" s="198"/>
    </row>
    <row r="135" spans="1:62" x14ac:dyDescent="0.3">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c r="BG135" s="198"/>
      <c r="BH135" s="198"/>
      <c r="BI135" s="198"/>
      <c r="BJ135" s="198"/>
    </row>
    <row r="136" spans="1:62" x14ac:dyDescent="0.3">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c r="BG136" s="198"/>
      <c r="BH136" s="198"/>
      <c r="BI136" s="198"/>
      <c r="BJ136" s="198"/>
    </row>
    <row r="137" spans="1:62" x14ac:dyDescent="0.3">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c r="BG137" s="198"/>
      <c r="BH137" s="198"/>
      <c r="BI137" s="198"/>
      <c r="BJ137" s="198"/>
    </row>
    <row r="138" spans="1:62" x14ac:dyDescent="0.3">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c r="BG138" s="198"/>
      <c r="BH138" s="198"/>
      <c r="BI138" s="198"/>
      <c r="BJ138" s="198"/>
    </row>
    <row r="139" spans="1:62" x14ac:dyDescent="0.3">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c r="BG139" s="198"/>
      <c r="BH139" s="198"/>
      <c r="BI139" s="198"/>
      <c r="BJ139" s="198"/>
    </row>
    <row r="140" spans="1:62" x14ac:dyDescent="0.3">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c r="BG140" s="198"/>
      <c r="BH140" s="198"/>
      <c r="BI140" s="198"/>
      <c r="BJ140" s="198"/>
    </row>
    <row r="141" spans="1:62" x14ac:dyDescent="0.3">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c r="BG141" s="198"/>
      <c r="BH141" s="198"/>
      <c r="BI141" s="198"/>
      <c r="BJ141" s="198"/>
    </row>
    <row r="142" spans="1:62" x14ac:dyDescent="0.3">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c r="BG142" s="198"/>
      <c r="BH142" s="198"/>
      <c r="BI142" s="198"/>
      <c r="BJ142" s="198"/>
    </row>
    <row r="143" spans="1:62" x14ac:dyDescent="0.3">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c r="BG143" s="198"/>
      <c r="BH143" s="198"/>
      <c r="BI143" s="198"/>
      <c r="BJ143" s="198"/>
    </row>
    <row r="144" spans="1:62" x14ac:dyDescent="0.3">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c r="BG144" s="198"/>
      <c r="BH144" s="198"/>
      <c r="BI144" s="198"/>
      <c r="BJ144" s="198"/>
    </row>
    <row r="145" spans="1:62" x14ac:dyDescent="0.3">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c r="BG145" s="198"/>
      <c r="BH145" s="198"/>
      <c r="BI145" s="198"/>
      <c r="BJ145" s="198"/>
    </row>
    <row r="146" spans="1:62" x14ac:dyDescent="0.3">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c r="BG146" s="198"/>
      <c r="BH146" s="198"/>
      <c r="BI146" s="198"/>
      <c r="BJ146" s="198"/>
    </row>
    <row r="147" spans="1:62" x14ac:dyDescent="0.3">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c r="BG147" s="198"/>
      <c r="BH147" s="198"/>
      <c r="BI147" s="198"/>
      <c r="BJ147" s="198"/>
    </row>
    <row r="148" spans="1:62" x14ac:dyDescent="0.3">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c r="BG148" s="198"/>
      <c r="BH148" s="198"/>
      <c r="BI148" s="198"/>
      <c r="BJ148" s="198"/>
    </row>
    <row r="149" spans="1:62" x14ac:dyDescent="0.3">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c r="BG149" s="198"/>
      <c r="BH149" s="198"/>
      <c r="BI149" s="198"/>
      <c r="BJ149" s="198"/>
    </row>
    <row r="150" spans="1:62" x14ac:dyDescent="0.3">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c r="BG150" s="198"/>
      <c r="BH150" s="198"/>
      <c r="BI150" s="198"/>
      <c r="BJ150" s="198"/>
    </row>
    <row r="151" spans="1:62" x14ac:dyDescent="0.3">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c r="BG151" s="198"/>
      <c r="BH151" s="198"/>
      <c r="BI151" s="198"/>
      <c r="BJ151" s="198"/>
    </row>
    <row r="152" spans="1:62" x14ac:dyDescent="0.3">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c r="BG152" s="198"/>
      <c r="BH152" s="198"/>
      <c r="BI152" s="198"/>
      <c r="BJ152" s="198"/>
    </row>
    <row r="153" spans="1:62" x14ac:dyDescent="0.3">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c r="BG153" s="198"/>
      <c r="BH153" s="198"/>
      <c r="BI153" s="198"/>
      <c r="BJ153" s="198"/>
    </row>
    <row r="154" spans="1:62" x14ac:dyDescent="0.3">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c r="BG154" s="198"/>
      <c r="BH154" s="198"/>
      <c r="BI154" s="198"/>
      <c r="BJ154" s="198"/>
    </row>
    <row r="155" spans="1:62" x14ac:dyDescent="0.3">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c r="BG155" s="198"/>
      <c r="BH155" s="198"/>
      <c r="BI155" s="198"/>
      <c r="BJ155" s="198"/>
    </row>
    <row r="156" spans="1:62" x14ac:dyDescent="0.3">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c r="BG156" s="198"/>
      <c r="BH156" s="198"/>
      <c r="BI156" s="198"/>
      <c r="BJ156" s="198"/>
    </row>
    <row r="157" spans="1:62" x14ac:dyDescent="0.3">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c r="BG157" s="198"/>
      <c r="BH157" s="198"/>
      <c r="BI157" s="198"/>
      <c r="BJ157" s="198"/>
    </row>
    <row r="158" spans="1:62" x14ac:dyDescent="0.3">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c r="BG158" s="198"/>
      <c r="BH158" s="198"/>
      <c r="BI158" s="198"/>
      <c r="BJ158" s="198"/>
    </row>
    <row r="159" spans="1:62" x14ac:dyDescent="0.3">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c r="BG159" s="198"/>
      <c r="BH159" s="198"/>
      <c r="BI159" s="198"/>
      <c r="BJ159" s="198"/>
    </row>
    <row r="160" spans="1:62" x14ac:dyDescent="0.3">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c r="BG160" s="198"/>
      <c r="BH160" s="198"/>
      <c r="BI160" s="198"/>
      <c r="BJ160" s="198"/>
    </row>
    <row r="161" spans="1:62" x14ac:dyDescent="0.3">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c r="BG161" s="198"/>
      <c r="BH161" s="198"/>
      <c r="BI161" s="198"/>
      <c r="BJ161" s="198"/>
    </row>
    <row r="162" spans="1:62" x14ac:dyDescent="0.3">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c r="BG162" s="198"/>
      <c r="BH162" s="198"/>
      <c r="BI162" s="198"/>
      <c r="BJ162" s="198"/>
    </row>
    <row r="163" spans="1:62" x14ac:dyDescent="0.3">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c r="BG163" s="198"/>
      <c r="BH163" s="198"/>
      <c r="BI163" s="198"/>
      <c r="BJ163" s="198"/>
    </row>
    <row r="164" spans="1:62" x14ac:dyDescent="0.3">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c r="BG164" s="198"/>
      <c r="BH164" s="198"/>
      <c r="BI164" s="198"/>
      <c r="BJ164" s="198"/>
    </row>
    <row r="165" spans="1:62" x14ac:dyDescent="0.3">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c r="BG165" s="198"/>
      <c r="BH165" s="198"/>
      <c r="BI165" s="198"/>
      <c r="BJ165" s="198"/>
    </row>
    <row r="166" spans="1:62" x14ac:dyDescent="0.3">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c r="BG166" s="198"/>
      <c r="BH166" s="198"/>
      <c r="BI166" s="198"/>
      <c r="BJ166" s="198"/>
    </row>
    <row r="167" spans="1:62" x14ac:dyDescent="0.3">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c r="BG167" s="198"/>
      <c r="BH167" s="198"/>
      <c r="BI167" s="198"/>
      <c r="BJ167" s="198"/>
    </row>
    <row r="168" spans="1:62" x14ac:dyDescent="0.3">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c r="BG168" s="198"/>
      <c r="BH168" s="198"/>
      <c r="BI168" s="198"/>
      <c r="BJ168" s="198"/>
    </row>
    <row r="169" spans="1:62" x14ac:dyDescent="0.3">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c r="BG169" s="198"/>
      <c r="BH169" s="198"/>
      <c r="BI169" s="198"/>
      <c r="BJ169" s="198"/>
    </row>
    <row r="170" spans="1:62" x14ac:dyDescent="0.3">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c r="BG170" s="198"/>
      <c r="BH170" s="198"/>
      <c r="BI170" s="198"/>
      <c r="BJ170" s="198"/>
    </row>
    <row r="171" spans="1:62" x14ac:dyDescent="0.3">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c r="BG171" s="198"/>
      <c r="BH171" s="198"/>
      <c r="BI171" s="198"/>
      <c r="BJ171" s="198"/>
    </row>
    <row r="172" spans="1:62" x14ac:dyDescent="0.3">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c r="BG172" s="198"/>
      <c r="BH172" s="198"/>
      <c r="BI172" s="198"/>
      <c r="BJ172" s="198"/>
    </row>
    <row r="173" spans="1:62" x14ac:dyDescent="0.3">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c r="BG173" s="198"/>
      <c r="BH173" s="198"/>
      <c r="BI173" s="198"/>
      <c r="BJ173" s="198"/>
    </row>
    <row r="174" spans="1:62" x14ac:dyDescent="0.3">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c r="BG174" s="198"/>
      <c r="BH174" s="198"/>
      <c r="BI174" s="198"/>
      <c r="BJ174" s="198"/>
    </row>
    <row r="175" spans="1:62" x14ac:dyDescent="0.3">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c r="BG175" s="198"/>
      <c r="BH175" s="198"/>
      <c r="BI175" s="198"/>
      <c r="BJ175" s="198"/>
    </row>
    <row r="176" spans="1:62" x14ac:dyDescent="0.3">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c r="BG176" s="198"/>
      <c r="BH176" s="198"/>
      <c r="BI176" s="198"/>
      <c r="BJ176" s="198"/>
    </row>
    <row r="177" spans="1:62" x14ac:dyDescent="0.3">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c r="BG177" s="198"/>
      <c r="BH177" s="198"/>
      <c r="BI177" s="198"/>
      <c r="BJ177" s="198"/>
    </row>
    <row r="178" spans="1:62" x14ac:dyDescent="0.3">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c r="BG178" s="198"/>
      <c r="BH178" s="198"/>
      <c r="BI178" s="198"/>
      <c r="BJ178" s="198"/>
    </row>
    <row r="179" spans="1:62" x14ac:dyDescent="0.3">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c r="BG179" s="198"/>
      <c r="BH179" s="198"/>
      <c r="BI179" s="198"/>
      <c r="BJ179" s="198"/>
    </row>
    <row r="180" spans="1:62" x14ac:dyDescent="0.3">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c r="BG180" s="198"/>
      <c r="BH180" s="198"/>
      <c r="BI180" s="198"/>
      <c r="BJ180" s="198"/>
    </row>
    <row r="181" spans="1:62" x14ac:dyDescent="0.3">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c r="BG181" s="198"/>
      <c r="BH181" s="198"/>
      <c r="BI181" s="198"/>
      <c r="BJ181" s="198"/>
    </row>
    <row r="182" spans="1:62" x14ac:dyDescent="0.3">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c r="BG182" s="198"/>
      <c r="BH182" s="198"/>
      <c r="BI182" s="198"/>
      <c r="BJ182" s="198"/>
    </row>
    <row r="183" spans="1:62" x14ac:dyDescent="0.3">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c r="BG183" s="198"/>
      <c r="BH183" s="198"/>
      <c r="BI183" s="198"/>
      <c r="BJ183" s="198"/>
    </row>
    <row r="184" spans="1:62" x14ac:dyDescent="0.3">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c r="BG184" s="198"/>
      <c r="BH184" s="198"/>
      <c r="BI184" s="198"/>
      <c r="BJ184" s="198"/>
    </row>
    <row r="185" spans="1:62" x14ac:dyDescent="0.3">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c r="BG185" s="198"/>
      <c r="BH185" s="198"/>
      <c r="BI185" s="198"/>
      <c r="BJ185" s="198"/>
    </row>
    <row r="186" spans="1:62" x14ac:dyDescent="0.3">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c r="BG186" s="198"/>
      <c r="BH186" s="198"/>
      <c r="BI186" s="198"/>
      <c r="BJ186" s="198"/>
    </row>
    <row r="187" spans="1:62" x14ac:dyDescent="0.3">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c r="BG187" s="198"/>
      <c r="BH187" s="198"/>
      <c r="BI187" s="198"/>
      <c r="BJ187" s="198"/>
    </row>
    <row r="188" spans="1:62" x14ac:dyDescent="0.3">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c r="BG188" s="198"/>
      <c r="BH188" s="198"/>
      <c r="BI188" s="198"/>
      <c r="BJ188" s="198"/>
    </row>
    <row r="189" spans="1:62" x14ac:dyDescent="0.3">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c r="BG189" s="198"/>
      <c r="BH189" s="198"/>
      <c r="BI189" s="198"/>
      <c r="BJ189" s="198"/>
    </row>
    <row r="190" spans="1:62" x14ac:dyDescent="0.3">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c r="BG190" s="198"/>
      <c r="BH190" s="198"/>
      <c r="BI190" s="198"/>
      <c r="BJ190" s="198"/>
    </row>
    <row r="191" spans="1:62" x14ac:dyDescent="0.3">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c r="BG191" s="198"/>
      <c r="BH191" s="198"/>
      <c r="BI191" s="198"/>
      <c r="BJ191" s="198"/>
    </row>
    <row r="192" spans="1:62" x14ac:dyDescent="0.3">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c r="BG192" s="198"/>
      <c r="BH192" s="198"/>
      <c r="BI192" s="198"/>
      <c r="BJ192" s="198"/>
    </row>
    <row r="193" spans="1:62" x14ac:dyDescent="0.3">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c r="BG193" s="198"/>
      <c r="BH193" s="198"/>
      <c r="BI193" s="198"/>
      <c r="BJ193" s="198"/>
    </row>
    <row r="194" spans="1:62" x14ac:dyDescent="0.3">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c r="BG194" s="198"/>
      <c r="BH194" s="198"/>
      <c r="BI194" s="198"/>
      <c r="BJ194" s="198"/>
    </row>
    <row r="195" spans="1:62" x14ac:dyDescent="0.3">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c r="BG195" s="198"/>
      <c r="BH195" s="198"/>
      <c r="BI195" s="198"/>
      <c r="BJ195" s="198"/>
    </row>
    <row r="196" spans="1:62" x14ac:dyDescent="0.3">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c r="BG196" s="198"/>
      <c r="BH196" s="198"/>
      <c r="BI196" s="198"/>
      <c r="BJ196" s="198"/>
    </row>
    <row r="197" spans="1:62" x14ac:dyDescent="0.3">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c r="BG197" s="198"/>
      <c r="BH197" s="198"/>
      <c r="BI197" s="198"/>
      <c r="BJ197" s="198"/>
    </row>
    <row r="198" spans="1:62" x14ac:dyDescent="0.3">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c r="BG198" s="198"/>
      <c r="BH198" s="198"/>
      <c r="BI198" s="198"/>
      <c r="BJ198" s="198"/>
    </row>
    <row r="199" spans="1:62" x14ac:dyDescent="0.3">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c r="BG199" s="198"/>
      <c r="BH199" s="198"/>
      <c r="BI199" s="198"/>
      <c r="BJ199" s="198"/>
    </row>
    <row r="200" spans="1:62" x14ac:dyDescent="0.3">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c r="BG200" s="198"/>
      <c r="BH200" s="198"/>
      <c r="BI200" s="198"/>
      <c r="BJ200" s="198"/>
    </row>
    <row r="201" spans="1:62" x14ac:dyDescent="0.3">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c r="BG201" s="198"/>
      <c r="BH201" s="198"/>
      <c r="BI201" s="198"/>
      <c r="BJ201" s="198"/>
    </row>
    <row r="202" spans="1:62" x14ac:dyDescent="0.3">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c r="BG202" s="198"/>
      <c r="BH202" s="198"/>
      <c r="BI202" s="198"/>
      <c r="BJ202" s="198"/>
    </row>
    <row r="203" spans="1:62" x14ac:dyDescent="0.3">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c r="BG203" s="198"/>
      <c r="BH203" s="198"/>
      <c r="BI203" s="198"/>
      <c r="BJ203" s="198"/>
    </row>
    <row r="204" spans="1:62" x14ac:dyDescent="0.3">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c r="BG204" s="198"/>
      <c r="BH204" s="198"/>
      <c r="BI204" s="198"/>
      <c r="BJ204" s="198"/>
    </row>
    <row r="205" spans="1:62" x14ac:dyDescent="0.3">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c r="BG205" s="198"/>
      <c r="BH205" s="198"/>
      <c r="BI205" s="198"/>
      <c r="BJ205" s="198"/>
    </row>
    <row r="206" spans="1:62" x14ac:dyDescent="0.3">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c r="BG206" s="198"/>
      <c r="BH206" s="198"/>
      <c r="BI206" s="198"/>
      <c r="BJ206" s="198"/>
    </row>
    <row r="207" spans="1:62" x14ac:dyDescent="0.3">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c r="BG207" s="198"/>
      <c r="BH207" s="198"/>
      <c r="BI207" s="198"/>
      <c r="BJ207" s="198"/>
    </row>
    <row r="208" spans="1:62" x14ac:dyDescent="0.3">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c r="BG208" s="198"/>
      <c r="BH208" s="198"/>
      <c r="BI208" s="198"/>
      <c r="BJ208" s="198"/>
    </row>
    <row r="209" spans="1:62" x14ac:dyDescent="0.3">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c r="BG209" s="198"/>
      <c r="BH209" s="198"/>
      <c r="BI209" s="198"/>
      <c r="BJ209" s="198"/>
    </row>
    <row r="210" spans="1:62" x14ac:dyDescent="0.3">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c r="BG210" s="198"/>
      <c r="BH210" s="198"/>
      <c r="BI210" s="198"/>
      <c r="BJ210" s="198"/>
    </row>
    <row r="211" spans="1:62" x14ac:dyDescent="0.3">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c r="BG211" s="198"/>
      <c r="BH211" s="198"/>
      <c r="BI211" s="198"/>
      <c r="BJ211" s="198"/>
    </row>
    <row r="212" spans="1:62" x14ac:dyDescent="0.3">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c r="BG212" s="198"/>
      <c r="BH212" s="198"/>
      <c r="BI212" s="198"/>
      <c r="BJ212" s="198"/>
    </row>
    <row r="213" spans="1:62" x14ac:dyDescent="0.3">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c r="BG213" s="198"/>
      <c r="BH213" s="198"/>
      <c r="BI213" s="198"/>
      <c r="BJ213" s="198"/>
    </row>
    <row r="214" spans="1:62" x14ac:dyDescent="0.3">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c r="BG214" s="198"/>
      <c r="BH214" s="198"/>
      <c r="BI214" s="198"/>
      <c r="BJ214" s="198"/>
    </row>
    <row r="215" spans="1:62" x14ac:dyDescent="0.3">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c r="BG215" s="198"/>
      <c r="BH215" s="198"/>
      <c r="BI215" s="198"/>
      <c r="BJ215" s="198"/>
    </row>
    <row r="216" spans="1:62" x14ac:dyDescent="0.3">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c r="BG216" s="198"/>
      <c r="BH216" s="198"/>
      <c r="BI216" s="198"/>
      <c r="BJ216" s="198"/>
    </row>
    <row r="217" spans="1:62" x14ac:dyDescent="0.3">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c r="BG217" s="198"/>
      <c r="BH217" s="198"/>
      <c r="BI217" s="198"/>
      <c r="BJ217" s="198"/>
    </row>
    <row r="218" spans="1:62" x14ac:dyDescent="0.3">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c r="BG218" s="198"/>
      <c r="BH218" s="198"/>
      <c r="BI218" s="198"/>
      <c r="BJ218" s="198"/>
    </row>
    <row r="219" spans="1:62" x14ac:dyDescent="0.3">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c r="BG219" s="198"/>
      <c r="BH219" s="198"/>
      <c r="BI219" s="198"/>
      <c r="BJ219" s="198"/>
    </row>
    <row r="220" spans="1:62" x14ac:dyDescent="0.3">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c r="BG220" s="198"/>
      <c r="BH220" s="198"/>
      <c r="BI220" s="198"/>
      <c r="BJ220" s="198"/>
    </row>
    <row r="221" spans="1:62" x14ac:dyDescent="0.3">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c r="BG221" s="198"/>
      <c r="BH221" s="198"/>
      <c r="BI221" s="198"/>
      <c r="BJ221" s="198"/>
    </row>
    <row r="222" spans="1:62" x14ac:dyDescent="0.3">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c r="BG222" s="198"/>
      <c r="BH222" s="198"/>
      <c r="BI222" s="198"/>
      <c r="BJ222" s="198"/>
    </row>
    <row r="223" spans="1:62" x14ac:dyDescent="0.3">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c r="BG223" s="198"/>
      <c r="BH223" s="198"/>
      <c r="BI223" s="198"/>
      <c r="BJ223" s="198"/>
    </row>
    <row r="224" spans="1:62" x14ac:dyDescent="0.3">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c r="BG224" s="198"/>
      <c r="BH224" s="198"/>
      <c r="BI224" s="198"/>
      <c r="BJ224" s="198"/>
    </row>
    <row r="225" spans="1:62" x14ac:dyDescent="0.3">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c r="BG225" s="198"/>
      <c r="BH225" s="198"/>
      <c r="BI225" s="198"/>
      <c r="BJ225" s="198"/>
    </row>
    <row r="226" spans="1:62" x14ac:dyDescent="0.3">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c r="BG226" s="198"/>
      <c r="BH226" s="198"/>
      <c r="BI226" s="198"/>
      <c r="BJ226" s="198"/>
    </row>
    <row r="227" spans="1:62" x14ac:dyDescent="0.3">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c r="BG227" s="198"/>
      <c r="BH227" s="198"/>
      <c r="BI227" s="198"/>
      <c r="BJ227" s="198"/>
    </row>
    <row r="228" spans="1:62" x14ac:dyDescent="0.3">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c r="BG228" s="198"/>
      <c r="BH228" s="198"/>
      <c r="BI228" s="198"/>
      <c r="BJ228" s="198"/>
    </row>
    <row r="229" spans="1:62" x14ac:dyDescent="0.3">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c r="BG229" s="198"/>
      <c r="BH229" s="198"/>
      <c r="BI229" s="198"/>
      <c r="BJ229" s="198"/>
    </row>
    <row r="230" spans="1:62" x14ac:dyDescent="0.3">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c r="BG230" s="198"/>
      <c r="BH230" s="198"/>
      <c r="BI230" s="198"/>
      <c r="BJ230" s="198"/>
    </row>
    <row r="231" spans="1:62" x14ac:dyDescent="0.3">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c r="BG231" s="198"/>
      <c r="BH231" s="198"/>
      <c r="BI231" s="198"/>
      <c r="BJ231" s="198"/>
    </row>
    <row r="232" spans="1:62" x14ac:dyDescent="0.3">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c r="BG232" s="198"/>
      <c r="BH232" s="198"/>
      <c r="BI232" s="198"/>
      <c r="BJ232" s="198"/>
    </row>
    <row r="233" spans="1:62" x14ac:dyDescent="0.3">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c r="BG233" s="198"/>
      <c r="BH233" s="198"/>
      <c r="BI233" s="198"/>
      <c r="BJ233" s="198"/>
    </row>
    <row r="234" spans="1:62" x14ac:dyDescent="0.3">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c r="BG234" s="198"/>
      <c r="BH234" s="198"/>
      <c r="BI234" s="198"/>
      <c r="BJ234" s="198"/>
    </row>
    <row r="235" spans="1:62" x14ac:dyDescent="0.3">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c r="BG235" s="198"/>
      <c r="BH235" s="198"/>
      <c r="BI235" s="198"/>
      <c r="BJ235" s="198"/>
    </row>
    <row r="236" spans="1:62" x14ac:dyDescent="0.3">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c r="BG236" s="198"/>
      <c r="BH236" s="198"/>
      <c r="BI236" s="198"/>
      <c r="BJ236" s="198"/>
    </row>
    <row r="237" spans="1:62" x14ac:dyDescent="0.3">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c r="BG237" s="198"/>
      <c r="BH237" s="198"/>
      <c r="BI237" s="198"/>
      <c r="BJ237" s="198"/>
    </row>
    <row r="238" spans="1:62" x14ac:dyDescent="0.3">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c r="BG238" s="198"/>
      <c r="BH238" s="198"/>
      <c r="BI238" s="198"/>
      <c r="BJ238" s="198"/>
    </row>
    <row r="239" spans="1:62" x14ac:dyDescent="0.3">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c r="BG239" s="198"/>
      <c r="BH239" s="198"/>
      <c r="BI239" s="198"/>
      <c r="BJ239" s="198"/>
    </row>
    <row r="240" spans="1:62" x14ac:dyDescent="0.3">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c r="BG240" s="198"/>
      <c r="BH240" s="198"/>
      <c r="BI240" s="198"/>
      <c r="BJ240" s="198"/>
    </row>
    <row r="241" spans="1:62" x14ac:dyDescent="0.3">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c r="BG241" s="198"/>
      <c r="BH241" s="198"/>
      <c r="BI241" s="198"/>
      <c r="BJ241" s="198"/>
    </row>
    <row r="242" spans="1:62" x14ac:dyDescent="0.3">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c r="BG242" s="198"/>
      <c r="BH242" s="198"/>
      <c r="BI242" s="198"/>
      <c r="BJ242" s="198"/>
    </row>
    <row r="243" spans="1:62" x14ac:dyDescent="0.3">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c r="BG243" s="198"/>
      <c r="BH243" s="198"/>
      <c r="BI243" s="198"/>
      <c r="BJ243" s="198"/>
    </row>
    <row r="244" spans="1:62" x14ac:dyDescent="0.3">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c r="BG244" s="198"/>
      <c r="BH244" s="198"/>
      <c r="BI244" s="198"/>
      <c r="BJ244" s="198"/>
    </row>
    <row r="245" spans="1:62" x14ac:dyDescent="0.3">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c r="BG245" s="198"/>
      <c r="BH245" s="198"/>
      <c r="BI245" s="198"/>
      <c r="BJ245" s="198"/>
    </row>
    <row r="246" spans="1:62" x14ac:dyDescent="0.3">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c r="BG246" s="198"/>
      <c r="BH246" s="198"/>
      <c r="BI246" s="198"/>
      <c r="BJ246" s="198"/>
    </row>
    <row r="247" spans="1:62" x14ac:dyDescent="0.3">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c r="BG247" s="198"/>
      <c r="BH247" s="198"/>
      <c r="BI247" s="198"/>
      <c r="BJ247" s="198"/>
    </row>
    <row r="248" spans="1:62" x14ac:dyDescent="0.3">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c r="BG248" s="198"/>
      <c r="BH248" s="198"/>
      <c r="BI248" s="198"/>
      <c r="BJ248" s="198"/>
    </row>
    <row r="249" spans="1:62" x14ac:dyDescent="0.3">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c r="BG249" s="198"/>
      <c r="BH249" s="198"/>
      <c r="BI249" s="198"/>
      <c r="BJ249" s="198"/>
    </row>
    <row r="250" spans="1:62" x14ac:dyDescent="0.3">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c r="BG250" s="198"/>
      <c r="BH250" s="198"/>
      <c r="BI250" s="198"/>
      <c r="BJ250" s="198"/>
    </row>
    <row r="251" spans="1:62" x14ac:dyDescent="0.3">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c r="BG251" s="198"/>
      <c r="BH251" s="198"/>
      <c r="BI251" s="198"/>
      <c r="BJ251" s="198"/>
    </row>
    <row r="252" spans="1:62" x14ac:dyDescent="0.3">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c r="BG252" s="198"/>
      <c r="BH252" s="198"/>
      <c r="BI252" s="198"/>
      <c r="BJ252" s="198"/>
    </row>
    <row r="253" spans="1:62" x14ac:dyDescent="0.3">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c r="BG253" s="198"/>
      <c r="BH253" s="198"/>
      <c r="BI253" s="198"/>
      <c r="BJ253" s="198"/>
    </row>
    <row r="254" spans="1:62" x14ac:dyDescent="0.3">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c r="BG254" s="198"/>
      <c r="BH254" s="198"/>
      <c r="BI254" s="198"/>
      <c r="BJ254" s="198"/>
    </row>
    <row r="255" spans="1:62" x14ac:dyDescent="0.3">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c r="BG255" s="198"/>
      <c r="BH255" s="198"/>
      <c r="BI255" s="198"/>
      <c r="BJ255" s="198"/>
    </row>
    <row r="256" spans="1:62" x14ac:dyDescent="0.3">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c r="BG256" s="198"/>
      <c r="BH256" s="198"/>
      <c r="BI256" s="198"/>
      <c r="BJ256" s="198"/>
    </row>
    <row r="257" spans="1:62" x14ac:dyDescent="0.3">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c r="BG257" s="198"/>
      <c r="BH257" s="198"/>
      <c r="BI257" s="198"/>
      <c r="BJ257" s="198"/>
    </row>
    <row r="258" spans="1:62" x14ac:dyDescent="0.3">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c r="BG258" s="198"/>
      <c r="BH258" s="198"/>
      <c r="BI258" s="198"/>
      <c r="BJ258" s="198"/>
    </row>
    <row r="259" spans="1:62" x14ac:dyDescent="0.3">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c r="BG259" s="198"/>
      <c r="BH259" s="198"/>
      <c r="BI259" s="198"/>
      <c r="BJ259" s="198"/>
    </row>
    <row r="260" spans="1:62" x14ac:dyDescent="0.3">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c r="BG260" s="198"/>
      <c r="BH260" s="198"/>
      <c r="BI260" s="198"/>
      <c r="BJ260" s="198"/>
    </row>
    <row r="261" spans="1:62" x14ac:dyDescent="0.3">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c r="BG261" s="198"/>
      <c r="BH261" s="198"/>
      <c r="BI261" s="198"/>
      <c r="BJ261" s="198"/>
    </row>
    <row r="262" spans="1:62" x14ac:dyDescent="0.3">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c r="BG262" s="198"/>
      <c r="BH262" s="198"/>
      <c r="BI262" s="198"/>
      <c r="BJ262" s="198"/>
    </row>
    <row r="263" spans="1:62" x14ac:dyDescent="0.3">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c r="BG263" s="198"/>
      <c r="BH263" s="198"/>
      <c r="BI263" s="198"/>
      <c r="BJ263" s="198"/>
    </row>
    <row r="264" spans="1:62" x14ac:dyDescent="0.3">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c r="BG264" s="198"/>
      <c r="BH264" s="198"/>
      <c r="BI264" s="198"/>
      <c r="BJ264" s="198"/>
    </row>
    <row r="265" spans="1:62" x14ac:dyDescent="0.3">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c r="BG265" s="198"/>
      <c r="BH265" s="198"/>
      <c r="BI265" s="198"/>
      <c r="BJ265" s="198"/>
    </row>
    <row r="266" spans="1:62" x14ac:dyDescent="0.3">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c r="BG266" s="198"/>
      <c r="BH266" s="198"/>
      <c r="BI266" s="198"/>
      <c r="BJ266" s="198"/>
    </row>
    <row r="267" spans="1:62" x14ac:dyDescent="0.3">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c r="BG267" s="198"/>
      <c r="BH267" s="198"/>
      <c r="BI267" s="198"/>
      <c r="BJ267" s="198"/>
    </row>
    <row r="268" spans="1:62" x14ac:dyDescent="0.3">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c r="BG268" s="198"/>
      <c r="BH268" s="198"/>
      <c r="BI268" s="198"/>
      <c r="BJ268" s="198"/>
    </row>
    <row r="269" spans="1:62" x14ac:dyDescent="0.3">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c r="BG269" s="198"/>
      <c r="BH269" s="198"/>
      <c r="BI269" s="198"/>
      <c r="BJ269" s="198"/>
    </row>
    <row r="270" spans="1:62" x14ac:dyDescent="0.3">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c r="BG270" s="198"/>
      <c r="BH270" s="198"/>
      <c r="BI270" s="198"/>
      <c r="BJ270" s="198"/>
    </row>
    <row r="271" spans="1:62" x14ac:dyDescent="0.3">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c r="BG271" s="198"/>
      <c r="BH271" s="198"/>
      <c r="BI271" s="198"/>
      <c r="BJ271" s="198"/>
    </row>
    <row r="272" spans="1:62" x14ac:dyDescent="0.3">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c r="BG272" s="198"/>
      <c r="BH272" s="198"/>
      <c r="BI272" s="198"/>
      <c r="BJ272" s="198"/>
    </row>
    <row r="273" spans="1:62" x14ac:dyDescent="0.3">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c r="BG273" s="198"/>
      <c r="BH273" s="198"/>
      <c r="BI273" s="198"/>
      <c r="BJ273" s="198"/>
    </row>
    <row r="274" spans="1:62" x14ac:dyDescent="0.3">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c r="BG274" s="198"/>
      <c r="BH274" s="198"/>
      <c r="BI274" s="198"/>
      <c r="BJ274" s="198"/>
    </row>
    <row r="275" spans="1:62" x14ac:dyDescent="0.3">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c r="BG275" s="198"/>
      <c r="BH275" s="198"/>
      <c r="BI275" s="198"/>
      <c r="BJ275" s="198"/>
    </row>
    <row r="276" spans="1:62" x14ac:dyDescent="0.3">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c r="BG276" s="198"/>
      <c r="BH276" s="198"/>
      <c r="BI276" s="198"/>
      <c r="BJ276" s="198"/>
    </row>
    <row r="277" spans="1:62" x14ac:dyDescent="0.3">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c r="BG277" s="198"/>
      <c r="BH277" s="198"/>
      <c r="BI277" s="198"/>
      <c r="BJ277" s="198"/>
    </row>
    <row r="278" spans="1:62" x14ac:dyDescent="0.3">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c r="BG278" s="198"/>
      <c r="BH278" s="198"/>
      <c r="BI278" s="198"/>
      <c r="BJ278" s="198"/>
    </row>
    <row r="279" spans="1:62" x14ac:dyDescent="0.3">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c r="BG279" s="198"/>
      <c r="BH279" s="198"/>
      <c r="BI279" s="198"/>
      <c r="BJ279" s="198"/>
    </row>
    <row r="280" spans="1:62" x14ac:dyDescent="0.3">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c r="BG280" s="198"/>
      <c r="BH280" s="198"/>
      <c r="BI280" s="198"/>
      <c r="BJ280" s="198"/>
    </row>
    <row r="281" spans="1:62" x14ac:dyDescent="0.3">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c r="BG281" s="198"/>
      <c r="BH281" s="198"/>
      <c r="BI281" s="198"/>
      <c r="BJ281" s="198"/>
    </row>
    <row r="282" spans="1:62" x14ac:dyDescent="0.3">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c r="BG282" s="198"/>
      <c r="BH282" s="198"/>
      <c r="BI282" s="198"/>
      <c r="BJ282" s="198"/>
    </row>
    <row r="283" spans="1:62" x14ac:dyDescent="0.3">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c r="BG283" s="198"/>
      <c r="BH283" s="198"/>
      <c r="BI283" s="198"/>
      <c r="BJ283" s="198"/>
    </row>
    <row r="284" spans="1:62" x14ac:dyDescent="0.3">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c r="BG284" s="198"/>
      <c r="BH284" s="198"/>
      <c r="BI284" s="198"/>
      <c r="BJ284" s="198"/>
    </row>
    <row r="285" spans="1:62" x14ac:dyDescent="0.3">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c r="BG285" s="198"/>
      <c r="BH285" s="198"/>
      <c r="BI285" s="198"/>
      <c r="BJ285" s="198"/>
    </row>
    <row r="286" spans="1:62" x14ac:dyDescent="0.3">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c r="BG286" s="198"/>
      <c r="BH286" s="198"/>
      <c r="BI286" s="198"/>
      <c r="BJ286" s="198"/>
    </row>
    <row r="287" spans="1:62" x14ac:dyDescent="0.3">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c r="BG287" s="198"/>
      <c r="BH287" s="198"/>
      <c r="BI287" s="198"/>
      <c r="BJ287" s="198"/>
    </row>
    <row r="288" spans="1:62" x14ac:dyDescent="0.3">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c r="BG288" s="198"/>
      <c r="BH288" s="198"/>
      <c r="BI288" s="198"/>
      <c r="BJ288" s="198"/>
    </row>
    <row r="289" spans="1:62" x14ac:dyDescent="0.3">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c r="BG289" s="198"/>
      <c r="BH289" s="198"/>
      <c r="BI289" s="198"/>
      <c r="BJ289" s="198"/>
    </row>
    <row r="290" spans="1:62" x14ac:dyDescent="0.3">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c r="BG290" s="198"/>
      <c r="BH290" s="198"/>
      <c r="BI290" s="198"/>
      <c r="BJ290" s="198"/>
    </row>
    <row r="291" spans="1:62" x14ac:dyDescent="0.3">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c r="BG291" s="198"/>
      <c r="BH291" s="198"/>
      <c r="BI291" s="198"/>
      <c r="BJ291" s="198"/>
    </row>
    <row r="292" spans="1:62" x14ac:dyDescent="0.3">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c r="BG292" s="198"/>
      <c r="BH292" s="198"/>
      <c r="BI292" s="198"/>
      <c r="BJ292" s="198"/>
    </row>
    <row r="293" spans="1:62" x14ac:dyDescent="0.3">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c r="BG293" s="198"/>
      <c r="BH293" s="198"/>
      <c r="BI293" s="198"/>
      <c r="BJ293" s="198"/>
    </row>
    <row r="294" spans="1:62" x14ac:dyDescent="0.3">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c r="BG294" s="198"/>
      <c r="BH294" s="198"/>
      <c r="BI294" s="198"/>
      <c r="BJ294" s="198"/>
    </row>
    <row r="295" spans="1:62" x14ac:dyDescent="0.3">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c r="BG295" s="198"/>
      <c r="BH295" s="198"/>
      <c r="BI295" s="198"/>
      <c r="BJ295" s="198"/>
    </row>
    <row r="296" spans="1:62" x14ac:dyDescent="0.3">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c r="BG296" s="198"/>
      <c r="BH296" s="198"/>
      <c r="BI296" s="198"/>
      <c r="BJ296" s="198"/>
    </row>
    <row r="297" spans="1:62" x14ac:dyDescent="0.3">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c r="BG297" s="198"/>
      <c r="BH297" s="198"/>
      <c r="BI297" s="198"/>
      <c r="BJ297" s="198"/>
    </row>
    <row r="298" spans="1:62" x14ac:dyDescent="0.3">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c r="BG298" s="198"/>
      <c r="BH298" s="198"/>
      <c r="BI298" s="198"/>
      <c r="BJ298" s="198"/>
    </row>
    <row r="299" spans="1:62" x14ac:dyDescent="0.3">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c r="BG299" s="198"/>
      <c r="BH299" s="198"/>
      <c r="BI299" s="198"/>
      <c r="BJ299" s="198"/>
    </row>
    <row r="300" spans="1:62" x14ac:dyDescent="0.3">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c r="BG300" s="198"/>
      <c r="BH300" s="198"/>
      <c r="BI300" s="198"/>
      <c r="BJ300" s="198"/>
    </row>
    <row r="301" spans="1:62" x14ac:dyDescent="0.3">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c r="BG301" s="198"/>
      <c r="BH301" s="198"/>
      <c r="BI301" s="198"/>
      <c r="BJ301" s="198"/>
    </row>
    <row r="302" spans="1:62" x14ac:dyDescent="0.3">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c r="BG302" s="198"/>
      <c r="BH302" s="198"/>
      <c r="BI302" s="198"/>
      <c r="BJ302" s="198"/>
    </row>
    <row r="303" spans="1:62" x14ac:dyDescent="0.3">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c r="BG303" s="198"/>
      <c r="BH303" s="198"/>
      <c r="BI303" s="198"/>
      <c r="BJ303" s="198"/>
    </row>
    <row r="304" spans="1:62" x14ac:dyDescent="0.3">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c r="BG304" s="198"/>
      <c r="BH304" s="198"/>
      <c r="BI304" s="198"/>
      <c r="BJ304" s="198"/>
    </row>
    <row r="305" spans="1:62" x14ac:dyDescent="0.3">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c r="BG305" s="198"/>
      <c r="BH305" s="198"/>
      <c r="BI305" s="198"/>
      <c r="BJ305" s="198"/>
    </row>
    <row r="306" spans="1:62" x14ac:dyDescent="0.3">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c r="BG306" s="198"/>
      <c r="BH306" s="198"/>
      <c r="BI306" s="198"/>
      <c r="BJ306" s="198"/>
    </row>
    <row r="307" spans="1:62" x14ac:dyDescent="0.3">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c r="BG307" s="198"/>
      <c r="BH307" s="198"/>
      <c r="BI307" s="198"/>
      <c r="BJ307" s="198"/>
    </row>
    <row r="308" spans="1:62" x14ac:dyDescent="0.3">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c r="BG308" s="198"/>
      <c r="BH308" s="198"/>
      <c r="BI308" s="198"/>
      <c r="BJ308" s="198"/>
    </row>
    <row r="309" spans="1:62" x14ac:dyDescent="0.3">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c r="BG309" s="198"/>
      <c r="BH309" s="198"/>
      <c r="BI309" s="198"/>
      <c r="BJ309" s="198"/>
    </row>
    <row r="310" spans="1:62" x14ac:dyDescent="0.3">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c r="BG310" s="198"/>
      <c r="BH310" s="198"/>
      <c r="BI310" s="198"/>
      <c r="BJ310" s="198"/>
    </row>
    <row r="311" spans="1:62" x14ac:dyDescent="0.3">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c r="BG311" s="198"/>
      <c r="BH311" s="198"/>
      <c r="BI311" s="198"/>
      <c r="BJ311" s="198"/>
    </row>
    <row r="312" spans="1:62" x14ac:dyDescent="0.3">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c r="BG312" s="198"/>
      <c r="BH312" s="198"/>
      <c r="BI312" s="198"/>
      <c r="BJ312" s="198"/>
    </row>
    <row r="313" spans="1:62" x14ac:dyDescent="0.3">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c r="BG313" s="198"/>
      <c r="BH313" s="198"/>
      <c r="BI313" s="198"/>
      <c r="BJ313" s="198"/>
    </row>
    <row r="314" spans="1:62" x14ac:dyDescent="0.3">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c r="BG314" s="198"/>
      <c r="BH314" s="198"/>
      <c r="BI314" s="198"/>
      <c r="BJ314" s="198"/>
    </row>
    <row r="315" spans="1:62" x14ac:dyDescent="0.3">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c r="BG315" s="198"/>
      <c r="BH315" s="198"/>
      <c r="BI315" s="198"/>
      <c r="BJ315" s="198"/>
    </row>
    <row r="316" spans="1:62" x14ac:dyDescent="0.3">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c r="BG316" s="198"/>
      <c r="BH316" s="198"/>
      <c r="BI316" s="198"/>
      <c r="BJ316" s="198"/>
    </row>
    <row r="317" spans="1:62" x14ac:dyDescent="0.3">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c r="BG317" s="198"/>
      <c r="BH317" s="198"/>
      <c r="BI317" s="198"/>
      <c r="BJ317" s="198"/>
    </row>
    <row r="318" spans="1:62" x14ac:dyDescent="0.3">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c r="BG318" s="198"/>
      <c r="BH318" s="198"/>
      <c r="BI318" s="198"/>
      <c r="BJ318" s="198"/>
    </row>
    <row r="319" spans="1:62" x14ac:dyDescent="0.3">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c r="BG319" s="198"/>
      <c r="BH319" s="198"/>
      <c r="BI319" s="198"/>
      <c r="BJ319" s="198"/>
    </row>
    <row r="320" spans="1:62" x14ac:dyDescent="0.3">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c r="BG320" s="198"/>
      <c r="BH320" s="198"/>
      <c r="BI320" s="198"/>
      <c r="BJ320" s="198"/>
    </row>
    <row r="321" spans="1:62" x14ac:dyDescent="0.3">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c r="BG321" s="198"/>
      <c r="BH321" s="198"/>
      <c r="BI321" s="198"/>
      <c r="BJ321" s="198"/>
    </row>
    <row r="322" spans="1:62" x14ac:dyDescent="0.3">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c r="BG322" s="198"/>
      <c r="BH322" s="198"/>
      <c r="BI322" s="198"/>
      <c r="BJ322" s="198"/>
    </row>
    <row r="323" spans="1:62" x14ac:dyDescent="0.3">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c r="BG323" s="198"/>
      <c r="BH323" s="198"/>
      <c r="BI323" s="198"/>
      <c r="BJ323" s="198"/>
    </row>
    <row r="324" spans="1:62" x14ac:dyDescent="0.3">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c r="BG324" s="198"/>
      <c r="BH324" s="198"/>
      <c r="BI324" s="198"/>
      <c r="BJ324" s="198"/>
    </row>
    <row r="325" spans="1:62" x14ac:dyDescent="0.3">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c r="BG325" s="198"/>
      <c r="BH325" s="198"/>
      <c r="BI325" s="198"/>
      <c r="BJ325" s="198"/>
    </row>
    <row r="326" spans="1:62" x14ac:dyDescent="0.3">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c r="BG326" s="198"/>
      <c r="BH326" s="198"/>
      <c r="BI326" s="198"/>
      <c r="BJ326" s="198"/>
    </row>
    <row r="327" spans="1:62" x14ac:dyDescent="0.3">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c r="BG327" s="198"/>
      <c r="BH327" s="198"/>
      <c r="BI327" s="198"/>
      <c r="BJ327" s="198"/>
    </row>
    <row r="328" spans="1:62" x14ac:dyDescent="0.3">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c r="BG328" s="198"/>
      <c r="BH328" s="198"/>
      <c r="BI328" s="198"/>
      <c r="BJ328" s="198"/>
    </row>
    <row r="329" spans="1:62" x14ac:dyDescent="0.3">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c r="BG329" s="198"/>
      <c r="BH329" s="198"/>
      <c r="BI329" s="198"/>
      <c r="BJ329" s="198"/>
    </row>
    <row r="330" spans="1:62" x14ac:dyDescent="0.3">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c r="BG330" s="198"/>
      <c r="BH330" s="198"/>
      <c r="BI330" s="198"/>
      <c r="BJ330" s="198"/>
    </row>
    <row r="331" spans="1:62" x14ac:dyDescent="0.3">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c r="BG331" s="198"/>
      <c r="BH331" s="198"/>
      <c r="BI331" s="198"/>
      <c r="BJ331" s="198"/>
    </row>
    <row r="332" spans="1:62" x14ac:dyDescent="0.3">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c r="BG332" s="198"/>
      <c r="BH332" s="198"/>
      <c r="BI332" s="198"/>
      <c r="BJ332" s="198"/>
    </row>
    <row r="333" spans="1:62" x14ac:dyDescent="0.3">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c r="BG333" s="198"/>
      <c r="BH333" s="198"/>
      <c r="BI333" s="198"/>
      <c r="BJ333" s="198"/>
    </row>
    <row r="334" spans="1:62" x14ac:dyDescent="0.3">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c r="BG334" s="198"/>
      <c r="BH334" s="198"/>
      <c r="BI334" s="198"/>
      <c r="BJ334" s="198"/>
    </row>
    <row r="335" spans="1:62" x14ac:dyDescent="0.3">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c r="BG335" s="198"/>
      <c r="BH335" s="198"/>
      <c r="BI335" s="198"/>
      <c r="BJ335" s="198"/>
    </row>
    <row r="336" spans="1:62" x14ac:dyDescent="0.3">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c r="BG336" s="198"/>
      <c r="BH336" s="198"/>
      <c r="BI336" s="198"/>
      <c r="BJ336" s="198"/>
    </row>
    <row r="337" spans="1:62" x14ac:dyDescent="0.3">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c r="BG337" s="198"/>
      <c r="BH337" s="198"/>
      <c r="BI337" s="198"/>
      <c r="BJ337" s="198"/>
    </row>
    <row r="338" spans="1:62" x14ac:dyDescent="0.3">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c r="BG338" s="198"/>
      <c r="BH338" s="198"/>
      <c r="BI338" s="198"/>
      <c r="BJ338" s="198"/>
    </row>
    <row r="339" spans="1:62" x14ac:dyDescent="0.3">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c r="BG339" s="198"/>
      <c r="BH339" s="198"/>
      <c r="BI339" s="198"/>
      <c r="BJ339" s="198"/>
    </row>
    <row r="340" spans="1:62" x14ac:dyDescent="0.3">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c r="BG340" s="198"/>
      <c r="BH340" s="198"/>
      <c r="BI340" s="198"/>
      <c r="BJ340" s="198"/>
    </row>
    <row r="341" spans="1:62" x14ac:dyDescent="0.3">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c r="BG341" s="198"/>
      <c r="BH341" s="198"/>
      <c r="BI341" s="198"/>
      <c r="BJ341" s="198"/>
    </row>
    <row r="342" spans="1:62" x14ac:dyDescent="0.3">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c r="BG342" s="198"/>
      <c r="BH342" s="198"/>
      <c r="BI342" s="198"/>
      <c r="BJ342" s="198"/>
    </row>
    <row r="343" spans="1:62" x14ac:dyDescent="0.3">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c r="BG343" s="198"/>
      <c r="BH343" s="198"/>
      <c r="BI343" s="198"/>
      <c r="BJ343" s="198"/>
    </row>
    <row r="344" spans="1:62" x14ac:dyDescent="0.3">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c r="BG344" s="198"/>
      <c r="BH344" s="198"/>
      <c r="BI344" s="198"/>
      <c r="BJ344" s="198"/>
    </row>
    <row r="345" spans="1:62" x14ac:dyDescent="0.3">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c r="BG345" s="198"/>
      <c r="BH345" s="198"/>
      <c r="BI345" s="198"/>
      <c r="BJ345" s="198"/>
    </row>
    <row r="346" spans="1:62" x14ac:dyDescent="0.3">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c r="BG346" s="198"/>
      <c r="BH346" s="198"/>
      <c r="BI346" s="198"/>
      <c r="BJ346" s="198"/>
    </row>
    <row r="347" spans="1:62" x14ac:dyDescent="0.3">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c r="BG347" s="198"/>
      <c r="BH347" s="198"/>
      <c r="BI347" s="198"/>
      <c r="BJ347" s="198"/>
    </row>
    <row r="348" spans="1:62" x14ac:dyDescent="0.3">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c r="BG348" s="198"/>
      <c r="BH348" s="198"/>
      <c r="BI348" s="198"/>
      <c r="BJ348" s="198"/>
    </row>
    <row r="349" spans="1:62" x14ac:dyDescent="0.3">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c r="BG349" s="198"/>
      <c r="BH349" s="198"/>
      <c r="BI349" s="198"/>
      <c r="BJ349" s="198"/>
    </row>
    <row r="350" spans="1:62" x14ac:dyDescent="0.3">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c r="BG350" s="198"/>
      <c r="BH350" s="198"/>
      <c r="BI350" s="198"/>
      <c r="BJ350" s="198"/>
    </row>
    <row r="351" spans="1:62" x14ac:dyDescent="0.3">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c r="BG351" s="198"/>
      <c r="BH351" s="198"/>
      <c r="BI351" s="198"/>
      <c r="BJ351" s="198"/>
    </row>
    <row r="352" spans="1:62" x14ac:dyDescent="0.3">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c r="BG352" s="198"/>
      <c r="BH352" s="198"/>
      <c r="BI352" s="198"/>
      <c r="BJ352" s="198"/>
    </row>
    <row r="353" spans="1:62" x14ac:dyDescent="0.3">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c r="BG353" s="198"/>
      <c r="BH353" s="198"/>
      <c r="BI353" s="198"/>
      <c r="BJ353" s="198"/>
    </row>
    <row r="354" spans="1:62" x14ac:dyDescent="0.3">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c r="BG354" s="198"/>
      <c r="BH354" s="198"/>
      <c r="BI354" s="198"/>
      <c r="BJ354" s="198"/>
    </row>
    <row r="355" spans="1:62" x14ac:dyDescent="0.3">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c r="BG355" s="198"/>
      <c r="BH355" s="198"/>
      <c r="BI355" s="198"/>
      <c r="BJ355" s="198"/>
    </row>
    <row r="356" spans="1:62" x14ac:dyDescent="0.3">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c r="BG356" s="198"/>
      <c r="BH356" s="198"/>
      <c r="BI356" s="198"/>
      <c r="BJ356" s="198"/>
    </row>
    <row r="357" spans="1:62" x14ac:dyDescent="0.3">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c r="BG357" s="198"/>
      <c r="BH357" s="198"/>
      <c r="BI357" s="198"/>
      <c r="BJ357" s="198"/>
    </row>
    <row r="358" spans="1:62" x14ac:dyDescent="0.3">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c r="BG358" s="198"/>
      <c r="BH358" s="198"/>
      <c r="BI358" s="198"/>
      <c r="BJ358" s="198"/>
    </row>
    <row r="359" spans="1:62" x14ac:dyDescent="0.3">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c r="BG359" s="198"/>
      <c r="BH359" s="198"/>
      <c r="BI359" s="198"/>
      <c r="BJ359" s="198"/>
    </row>
    <row r="360" spans="1:62" x14ac:dyDescent="0.3">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c r="BG360" s="198"/>
      <c r="BH360" s="198"/>
      <c r="BI360" s="198"/>
      <c r="BJ360" s="198"/>
    </row>
    <row r="361" spans="1:62" x14ac:dyDescent="0.3">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c r="BG361" s="198"/>
      <c r="BH361" s="198"/>
      <c r="BI361" s="198"/>
      <c r="BJ361" s="198"/>
    </row>
    <row r="362" spans="1:62" x14ac:dyDescent="0.3">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c r="BG362" s="198"/>
      <c r="BH362" s="198"/>
      <c r="BI362" s="198"/>
      <c r="BJ362" s="198"/>
    </row>
    <row r="363" spans="1:62" x14ac:dyDescent="0.3">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c r="BG363" s="198"/>
      <c r="BH363" s="198"/>
      <c r="BI363" s="198"/>
      <c r="BJ363" s="198"/>
    </row>
    <row r="364" spans="1:62" x14ac:dyDescent="0.3">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c r="BG364" s="198"/>
      <c r="BH364" s="198"/>
      <c r="BI364" s="198"/>
      <c r="BJ364" s="198"/>
    </row>
    <row r="365" spans="1:62" x14ac:dyDescent="0.3">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c r="BG365" s="198"/>
      <c r="BH365" s="198"/>
      <c r="BI365" s="198"/>
      <c r="BJ365" s="198"/>
    </row>
    <row r="366" spans="1:62" x14ac:dyDescent="0.3">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c r="BG366" s="198"/>
      <c r="BH366" s="198"/>
      <c r="BI366" s="198"/>
      <c r="BJ366" s="198"/>
    </row>
    <row r="367" spans="1:62" x14ac:dyDescent="0.3">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c r="BG367" s="198"/>
      <c r="BH367" s="198"/>
      <c r="BI367" s="198"/>
      <c r="BJ367" s="198"/>
    </row>
    <row r="368" spans="1:62" x14ac:dyDescent="0.3">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c r="BG368" s="198"/>
      <c r="BH368" s="198"/>
      <c r="BI368" s="198"/>
      <c r="BJ368" s="198"/>
    </row>
    <row r="369" spans="1:62" x14ac:dyDescent="0.3">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c r="BG369" s="198"/>
      <c r="BH369" s="198"/>
      <c r="BI369" s="198"/>
      <c r="BJ369" s="198"/>
    </row>
    <row r="370" spans="1:62" x14ac:dyDescent="0.3">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c r="BG370" s="198"/>
      <c r="BH370" s="198"/>
      <c r="BI370" s="198"/>
      <c r="BJ370" s="198"/>
    </row>
    <row r="371" spans="1:62" x14ac:dyDescent="0.3">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c r="BG371" s="198"/>
      <c r="BH371" s="198"/>
      <c r="BI371" s="198"/>
      <c r="BJ371" s="198"/>
    </row>
    <row r="372" spans="1:62" x14ac:dyDescent="0.3">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c r="BG372" s="198"/>
      <c r="BH372" s="198"/>
      <c r="BI372" s="198"/>
      <c r="BJ372" s="198"/>
    </row>
    <row r="373" spans="1:62" x14ac:dyDescent="0.3">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c r="BG373" s="198"/>
      <c r="BH373" s="198"/>
      <c r="BI373" s="198"/>
      <c r="BJ373" s="198"/>
    </row>
    <row r="374" spans="1:62" x14ac:dyDescent="0.3">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c r="BG374" s="198"/>
      <c r="BH374" s="198"/>
      <c r="BI374" s="198"/>
      <c r="BJ374" s="198"/>
    </row>
    <row r="375" spans="1:62" x14ac:dyDescent="0.3">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c r="BG375" s="198"/>
      <c r="BH375" s="198"/>
      <c r="BI375" s="198"/>
      <c r="BJ375" s="198"/>
    </row>
    <row r="376" spans="1:62" x14ac:dyDescent="0.3">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c r="BG376" s="198"/>
      <c r="BH376" s="198"/>
      <c r="BI376" s="198"/>
      <c r="BJ376" s="198"/>
    </row>
    <row r="377" spans="1:62" x14ac:dyDescent="0.3">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c r="BG377" s="198"/>
      <c r="BH377" s="198"/>
      <c r="BI377" s="198"/>
      <c r="BJ377" s="198"/>
    </row>
    <row r="378" spans="1:62" x14ac:dyDescent="0.3">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c r="BG378" s="198"/>
      <c r="BH378" s="198"/>
      <c r="BI378" s="198"/>
      <c r="BJ378" s="198"/>
    </row>
    <row r="379" spans="1:62" x14ac:dyDescent="0.3">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c r="BG379" s="198"/>
      <c r="BH379" s="198"/>
      <c r="BI379" s="198"/>
      <c r="BJ379" s="198"/>
    </row>
    <row r="380" spans="1:62" x14ac:dyDescent="0.3">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c r="BG380" s="198"/>
      <c r="BH380" s="198"/>
      <c r="BI380" s="198"/>
      <c r="BJ380" s="198"/>
    </row>
    <row r="381" spans="1:62" x14ac:dyDescent="0.3">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c r="BG381" s="198"/>
      <c r="BH381" s="198"/>
      <c r="BI381" s="198"/>
      <c r="BJ381" s="198"/>
    </row>
    <row r="382" spans="1:62" x14ac:dyDescent="0.3">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c r="BG382" s="198"/>
      <c r="BH382" s="198"/>
      <c r="BI382" s="198"/>
      <c r="BJ382" s="198"/>
    </row>
    <row r="383" spans="1:62" x14ac:dyDescent="0.3">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c r="BG383" s="198"/>
      <c r="BH383" s="198"/>
      <c r="BI383" s="198"/>
      <c r="BJ383" s="198"/>
    </row>
    <row r="384" spans="1:62" x14ac:dyDescent="0.3">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c r="BG384" s="198"/>
      <c r="BH384" s="198"/>
      <c r="BI384" s="198"/>
      <c r="BJ384" s="198"/>
    </row>
    <row r="385" spans="1:62" x14ac:dyDescent="0.3">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c r="BG385" s="198"/>
      <c r="BH385" s="198"/>
      <c r="BI385" s="198"/>
      <c r="BJ385" s="198"/>
    </row>
    <row r="386" spans="1:62" x14ac:dyDescent="0.3">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c r="BG386" s="198"/>
      <c r="BH386" s="198"/>
      <c r="BI386" s="198"/>
      <c r="BJ386" s="198"/>
    </row>
    <row r="387" spans="1:62" x14ac:dyDescent="0.3">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c r="BG387" s="198"/>
      <c r="BH387" s="198"/>
      <c r="BI387" s="198"/>
      <c r="BJ387" s="198"/>
    </row>
    <row r="388" spans="1:62" x14ac:dyDescent="0.3">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c r="BG388" s="198"/>
      <c r="BH388" s="198"/>
      <c r="BI388" s="198"/>
      <c r="BJ388" s="198"/>
    </row>
    <row r="389" spans="1:62" x14ac:dyDescent="0.3">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c r="BG389" s="198"/>
      <c r="BH389" s="198"/>
      <c r="BI389" s="198"/>
      <c r="BJ389" s="198"/>
    </row>
    <row r="390" spans="1:62" x14ac:dyDescent="0.3">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c r="BG390" s="198"/>
      <c r="BH390" s="198"/>
      <c r="BI390" s="198"/>
      <c r="BJ390" s="198"/>
    </row>
    <row r="391" spans="1:62" x14ac:dyDescent="0.3">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c r="BG391" s="198"/>
      <c r="BH391" s="198"/>
      <c r="BI391" s="198"/>
      <c r="BJ391" s="198"/>
    </row>
    <row r="392" spans="1:62" x14ac:dyDescent="0.3">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c r="BG392" s="198"/>
      <c r="BH392" s="198"/>
      <c r="BI392" s="198"/>
      <c r="BJ392" s="198"/>
    </row>
    <row r="393" spans="1:62" x14ac:dyDescent="0.3">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c r="BG393" s="198"/>
      <c r="BH393" s="198"/>
      <c r="BI393" s="198"/>
      <c r="BJ393" s="198"/>
    </row>
    <row r="394" spans="1:62" x14ac:dyDescent="0.3">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c r="BG394" s="198"/>
      <c r="BH394" s="198"/>
      <c r="BI394" s="198"/>
      <c r="BJ394" s="198"/>
    </row>
    <row r="395" spans="1:62" x14ac:dyDescent="0.3">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c r="BG395" s="198"/>
      <c r="BH395" s="198"/>
      <c r="BI395" s="198"/>
      <c r="BJ395" s="198"/>
    </row>
    <row r="396" spans="1:62" x14ac:dyDescent="0.3">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c r="BG396" s="198"/>
      <c r="BH396" s="198"/>
      <c r="BI396" s="198"/>
      <c r="BJ396" s="198"/>
    </row>
    <row r="397" spans="1:62" x14ac:dyDescent="0.3">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c r="BG397" s="198"/>
      <c r="BH397" s="198"/>
      <c r="BI397" s="198"/>
      <c r="BJ397" s="198"/>
    </row>
    <row r="398" spans="1:62" x14ac:dyDescent="0.3">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c r="BG398" s="198"/>
      <c r="BH398" s="198"/>
      <c r="BI398" s="198"/>
      <c r="BJ398" s="198"/>
    </row>
    <row r="399" spans="1:62" x14ac:dyDescent="0.3">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c r="BG399" s="198"/>
      <c r="BH399" s="198"/>
      <c r="BI399" s="198"/>
      <c r="BJ399" s="198"/>
    </row>
    <row r="400" spans="1:62" x14ac:dyDescent="0.3">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c r="BG400" s="198"/>
      <c r="BH400" s="198"/>
      <c r="BI400" s="198"/>
      <c r="BJ400" s="198"/>
    </row>
    <row r="401" spans="1:62" x14ac:dyDescent="0.3">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c r="BG401" s="198"/>
      <c r="BH401" s="198"/>
      <c r="BI401" s="198"/>
      <c r="BJ401" s="198"/>
    </row>
    <row r="402" spans="1:62" x14ac:dyDescent="0.3">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c r="BG402" s="198"/>
      <c r="BH402" s="198"/>
      <c r="BI402" s="198"/>
      <c r="BJ402" s="198"/>
    </row>
    <row r="403" spans="1:62" x14ac:dyDescent="0.3">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c r="BG403" s="198"/>
      <c r="BH403" s="198"/>
      <c r="BI403" s="198"/>
      <c r="BJ403" s="198"/>
    </row>
    <row r="404" spans="1:62" x14ac:dyDescent="0.3">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c r="BG404" s="198"/>
      <c r="BH404" s="198"/>
      <c r="BI404" s="198"/>
      <c r="BJ404" s="198"/>
    </row>
    <row r="405" spans="1:62" x14ac:dyDescent="0.3">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c r="BG405" s="198"/>
      <c r="BH405" s="198"/>
      <c r="BI405" s="198"/>
      <c r="BJ405" s="198"/>
    </row>
    <row r="406" spans="1:62" x14ac:dyDescent="0.3">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c r="BG406" s="198"/>
      <c r="BH406" s="198"/>
      <c r="BI406" s="198"/>
      <c r="BJ406" s="198"/>
    </row>
    <row r="407" spans="1:62" x14ac:dyDescent="0.3">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c r="BG407" s="198"/>
      <c r="BH407" s="198"/>
      <c r="BI407" s="198"/>
      <c r="BJ407" s="198"/>
    </row>
    <row r="408" spans="1:62" x14ac:dyDescent="0.3">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c r="BG408" s="198"/>
      <c r="BH408" s="198"/>
      <c r="BI408" s="198"/>
      <c r="BJ408" s="198"/>
    </row>
    <row r="409" spans="1:62" x14ac:dyDescent="0.3">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c r="BG409" s="198"/>
      <c r="BH409" s="198"/>
      <c r="BI409" s="198"/>
      <c r="BJ409" s="198"/>
    </row>
    <row r="410" spans="1:62" x14ac:dyDescent="0.3">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c r="BG410" s="198"/>
      <c r="BH410" s="198"/>
      <c r="BI410" s="198"/>
      <c r="BJ410" s="198"/>
    </row>
    <row r="411" spans="1:62" x14ac:dyDescent="0.3">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c r="BG411" s="198"/>
      <c r="BH411" s="198"/>
      <c r="BI411" s="198"/>
      <c r="BJ411" s="198"/>
    </row>
    <row r="412" spans="1:62" x14ac:dyDescent="0.3">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c r="BG412" s="198"/>
      <c r="BH412" s="198"/>
      <c r="BI412" s="198"/>
      <c r="BJ412" s="198"/>
    </row>
    <row r="413" spans="1:62" x14ac:dyDescent="0.3">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c r="BG413" s="198"/>
      <c r="BH413" s="198"/>
      <c r="BI413" s="198"/>
      <c r="BJ413" s="198"/>
    </row>
    <row r="414" spans="1:62" x14ac:dyDescent="0.3">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c r="BG414" s="198"/>
      <c r="BH414" s="198"/>
      <c r="BI414" s="198"/>
      <c r="BJ414" s="198"/>
    </row>
    <row r="415" spans="1:62" x14ac:dyDescent="0.3">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c r="BG415" s="198"/>
      <c r="BH415" s="198"/>
      <c r="BI415" s="198"/>
      <c r="BJ415" s="198"/>
    </row>
    <row r="416" spans="1:62" x14ac:dyDescent="0.3">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c r="BG416" s="198"/>
      <c r="BH416" s="198"/>
      <c r="BI416" s="198"/>
      <c r="BJ416" s="198"/>
    </row>
    <row r="417" spans="1:62" x14ac:dyDescent="0.3">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c r="BG417" s="198"/>
      <c r="BH417" s="198"/>
      <c r="BI417" s="198"/>
      <c r="BJ417" s="198"/>
    </row>
    <row r="418" spans="1:62" x14ac:dyDescent="0.3">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c r="BG418" s="198"/>
      <c r="BH418" s="198"/>
      <c r="BI418" s="198"/>
      <c r="BJ418" s="198"/>
    </row>
    <row r="419" spans="1:62" x14ac:dyDescent="0.3">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c r="BG419" s="198"/>
      <c r="BH419" s="198"/>
      <c r="BI419" s="198"/>
      <c r="BJ419" s="198"/>
    </row>
    <row r="420" spans="1:62" x14ac:dyDescent="0.3">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c r="BG420" s="198"/>
      <c r="BH420" s="198"/>
      <c r="BI420" s="198"/>
      <c r="BJ420" s="198"/>
    </row>
    <row r="421" spans="1:62" x14ac:dyDescent="0.3">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c r="BG421" s="198"/>
      <c r="BH421" s="198"/>
      <c r="BI421" s="198"/>
      <c r="BJ421" s="198"/>
    </row>
    <row r="422" spans="1:62" x14ac:dyDescent="0.3">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c r="BG422" s="198"/>
      <c r="BH422" s="198"/>
      <c r="BI422" s="198"/>
      <c r="BJ422" s="198"/>
    </row>
    <row r="423" spans="1:62" x14ac:dyDescent="0.3">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c r="BG423" s="198"/>
      <c r="BH423" s="198"/>
      <c r="BI423" s="198"/>
      <c r="BJ423" s="198"/>
    </row>
    <row r="424" spans="1:62" x14ac:dyDescent="0.3">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c r="BG424" s="198"/>
      <c r="BH424" s="198"/>
      <c r="BI424" s="198"/>
      <c r="BJ424" s="198"/>
    </row>
    <row r="425" spans="1:62" x14ac:dyDescent="0.3">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c r="BG425" s="198"/>
      <c r="BH425" s="198"/>
      <c r="BI425" s="198"/>
      <c r="BJ425" s="198"/>
    </row>
    <row r="426" spans="1:62" x14ac:dyDescent="0.3">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c r="BG426" s="198"/>
      <c r="BH426" s="198"/>
      <c r="BI426" s="198"/>
      <c r="BJ426" s="198"/>
    </row>
    <row r="427" spans="1:62" x14ac:dyDescent="0.3">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c r="BG427" s="198"/>
      <c r="BH427" s="198"/>
      <c r="BI427" s="198"/>
      <c r="BJ427" s="198"/>
    </row>
    <row r="428" spans="1:62" x14ac:dyDescent="0.3">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c r="BG428" s="198"/>
      <c r="BH428" s="198"/>
      <c r="BI428" s="198"/>
      <c r="BJ428" s="198"/>
    </row>
    <row r="429" spans="1:62" x14ac:dyDescent="0.3">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c r="BG429" s="198"/>
      <c r="BH429" s="198"/>
      <c r="BI429" s="198"/>
      <c r="BJ429" s="198"/>
    </row>
    <row r="430" spans="1:62" x14ac:dyDescent="0.3">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c r="BG430" s="198"/>
      <c r="BH430" s="198"/>
      <c r="BI430" s="198"/>
      <c r="BJ430" s="198"/>
    </row>
    <row r="431" spans="1:62" x14ac:dyDescent="0.3">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c r="BG431" s="198"/>
      <c r="BH431" s="198"/>
      <c r="BI431" s="198"/>
      <c r="BJ431" s="198"/>
    </row>
    <row r="432" spans="1:62" x14ac:dyDescent="0.3">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c r="BG432" s="198"/>
      <c r="BH432" s="198"/>
      <c r="BI432" s="198"/>
      <c r="BJ432" s="198"/>
    </row>
    <row r="433" spans="1:62" x14ac:dyDescent="0.3">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c r="BG433" s="198"/>
      <c r="BH433" s="198"/>
      <c r="BI433" s="198"/>
      <c r="BJ433" s="198"/>
    </row>
    <row r="434" spans="1:62" x14ac:dyDescent="0.3">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c r="BG434" s="198"/>
      <c r="BH434" s="198"/>
      <c r="BI434" s="198"/>
      <c r="BJ434" s="198"/>
    </row>
    <row r="435" spans="1:62" x14ac:dyDescent="0.3">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c r="BG435" s="198"/>
      <c r="BH435" s="198"/>
      <c r="BI435" s="198"/>
      <c r="BJ435" s="198"/>
    </row>
    <row r="436" spans="1:62" x14ac:dyDescent="0.3">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c r="BG436" s="198"/>
      <c r="BH436" s="198"/>
      <c r="BI436" s="198"/>
      <c r="BJ436" s="198"/>
    </row>
    <row r="437" spans="1:62" x14ac:dyDescent="0.3">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c r="BG437" s="198"/>
      <c r="BH437" s="198"/>
      <c r="BI437" s="198"/>
      <c r="BJ437" s="198"/>
    </row>
    <row r="438" spans="1:62" x14ac:dyDescent="0.3">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c r="BG438" s="198"/>
      <c r="BH438" s="198"/>
      <c r="BI438" s="198"/>
      <c r="BJ438" s="198"/>
    </row>
    <row r="439" spans="1:62" x14ac:dyDescent="0.3">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c r="BG439" s="198"/>
      <c r="BH439" s="198"/>
      <c r="BI439" s="198"/>
      <c r="BJ439" s="198"/>
    </row>
    <row r="440" spans="1:62" x14ac:dyDescent="0.3">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c r="BG440" s="198"/>
      <c r="BH440" s="198"/>
      <c r="BI440" s="198"/>
      <c r="BJ440" s="198"/>
    </row>
    <row r="441" spans="1:62" x14ac:dyDescent="0.3">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c r="BG441" s="198"/>
      <c r="BH441" s="198"/>
      <c r="BI441" s="198"/>
      <c r="BJ441" s="198"/>
    </row>
    <row r="442" spans="1:62" x14ac:dyDescent="0.3">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c r="BG442" s="198"/>
      <c r="BH442" s="198"/>
      <c r="BI442" s="198"/>
      <c r="BJ442" s="198"/>
    </row>
    <row r="443" spans="1:62" x14ac:dyDescent="0.3">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c r="BG443" s="198"/>
      <c r="BH443" s="198"/>
      <c r="BI443" s="198"/>
      <c r="BJ443" s="198"/>
    </row>
    <row r="444" spans="1:62" x14ac:dyDescent="0.3">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c r="BG444" s="198"/>
      <c r="BH444" s="198"/>
      <c r="BI444" s="198"/>
      <c r="BJ444" s="198"/>
    </row>
    <row r="445" spans="1:62" x14ac:dyDescent="0.3">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c r="BG445" s="198"/>
      <c r="BH445" s="198"/>
      <c r="BI445" s="198"/>
      <c r="BJ445" s="198"/>
    </row>
    <row r="446" spans="1:62" x14ac:dyDescent="0.3">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c r="BG446" s="198"/>
      <c r="BH446" s="198"/>
      <c r="BI446" s="198"/>
      <c r="BJ446" s="198"/>
    </row>
    <row r="447" spans="1:62" x14ac:dyDescent="0.3">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c r="BG447" s="198"/>
      <c r="BH447" s="198"/>
      <c r="BI447" s="198"/>
      <c r="BJ447" s="198"/>
    </row>
    <row r="448" spans="1:62" x14ac:dyDescent="0.3">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c r="BG448" s="198"/>
      <c r="BH448" s="198"/>
      <c r="BI448" s="198"/>
      <c r="BJ448" s="198"/>
    </row>
    <row r="449" spans="1:62" x14ac:dyDescent="0.3">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c r="BG449" s="198"/>
      <c r="BH449" s="198"/>
      <c r="BI449" s="198"/>
      <c r="BJ449" s="198"/>
    </row>
    <row r="450" spans="1:62" x14ac:dyDescent="0.3">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c r="BG450" s="198"/>
      <c r="BH450" s="198"/>
      <c r="BI450" s="198"/>
      <c r="BJ450" s="198"/>
    </row>
    <row r="451" spans="1:62" x14ac:dyDescent="0.3">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c r="BG451" s="198"/>
      <c r="BH451" s="198"/>
      <c r="BI451" s="198"/>
      <c r="BJ451" s="198"/>
    </row>
    <row r="452" spans="1:62" x14ac:dyDescent="0.3">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c r="BG452" s="198"/>
      <c r="BH452" s="198"/>
      <c r="BI452" s="198"/>
      <c r="BJ452" s="198"/>
    </row>
    <row r="453" spans="1:62" x14ac:dyDescent="0.3">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c r="BG453" s="198"/>
      <c r="BH453" s="198"/>
      <c r="BI453" s="198"/>
      <c r="BJ453" s="198"/>
    </row>
    <row r="454" spans="1:62" x14ac:dyDescent="0.3">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c r="BG454" s="198"/>
      <c r="BH454" s="198"/>
      <c r="BI454" s="198"/>
      <c r="BJ454" s="198"/>
    </row>
    <row r="455" spans="1:62" x14ac:dyDescent="0.3">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c r="BG455" s="198"/>
      <c r="BH455" s="198"/>
      <c r="BI455" s="198"/>
      <c r="BJ455" s="198"/>
    </row>
    <row r="456" spans="1:62" x14ac:dyDescent="0.3">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c r="BG456" s="198"/>
      <c r="BH456" s="198"/>
      <c r="BI456" s="198"/>
      <c r="BJ456" s="198"/>
    </row>
    <row r="457" spans="1:62" x14ac:dyDescent="0.3">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c r="BG457" s="198"/>
      <c r="BH457" s="198"/>
      <c r="BI457" s="198"/>
      <c r="BJ457" s="198"/>
    </row>
    <row r="458" spans="1:62" x14ac:dyDescent="0.3">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c r="BG458" s="198"/>
      <c r="BH458" s="198"/>
      <c r="BI458" s="198"/>
      <c r="BJ458" s="198"/>
    </row>
    <row r="459" spans="1:62" x14ac:dyDescent="0.3">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c r="BG459" s="198"/>
      <c r="BH459" s="198"/>
      <c r="BI459" s="198"/>
      <c r="BJ459" s="198"/>
    </row>
    <row r="460" spans="1:62" x14ac:dyDescent="0.3">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c r="BG460" s="198"/>
      <c r="BH460" s="198"/>
      <c r="BI460" s="198"/>
      <c r="BJ460" s="198"/>
    </row>
    <row r="461" spans="1:62" x14ac:dyDescent="0.3">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c r="BG461" s="198"/>
      <c r="BH461" s="198"/>
      <c r="BI461" s="198"/>
      <c r="BJ461" s="198"/>
    </row>
    <row r="462" spans="1:62" x14ac:dyDescent="0.3">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c r="BG462" s="198"/>
      <c r="BH462" s="198"/>
      <c r="BI462" s="198"/>
      <c r="BJ462" s="198"/>
    </row>
    <row r="463" spans="1:62" x14ac:dyDescent="0.3">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c r="BG463" s="198"/>
      <c r="BH463" s="198"/>
      <c r="BI463" s="198"/>
      <c r="BJ463" s="198"/>
    </row>
    <row r="464" spans="1:62" x14ac:dyDescent="0.3">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c r="BG464" s="198"/>
      <c r="BH464" s="198"/>
      <c r="BI464" s="198"/>
      <c r="BJ464" s="198"/>
    </row>
    <row r="465" spans="1:62" x14ac:dyDescent="0.3">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c r="BG465" s="198"/>
      <c r="BH465" s="198"/>
      <c r="BI465" s="198"/>
      <c r="BJ465" s="198"/>
    </row>
    <row r="466" spans="1:62" x14ac:dyDescent="0.3">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c r="BG466" s="198"/>
      <c r="BH466" s="198"/>
      <c r="BI466" s="198"/>
      <c r="BJ466" s="198"/>
    </row>
    <row r="467" spans="1:62" x14ac:dyDescent="0.3">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c r="BG467" s="198"/>
      <c r="BH467" s="198"/>
      <c r="BI467" s="198"/>
      <c r="BJ467" s="198"/>
    </row>
    <row r="468" spans="1:62" x14ac:dyDescent="0.3">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c r="BG468" s="198"/>
      <c r="BH468" s="198"/>
      <c r="BI468" s="198"/>
      <c r="BJ468" s="198"/>
    </row>
    <row r="469" spans="1:62" x14ac:dyDescent="0.3">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c r="BG469" s="198"/>
      <c r="BH469" s="198"/>
      <c r="BI469" s="198"/>
      <c r="BJ469" s="198"/>
    </row>
    <row r="470" spans="1:62" x14ac:dyDescent="0.3">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c r="BG470" s="198"/>
      <c r="BH470" s="198"/>
      <c r="BI470" s="198"/>
      <c r="BJ470" s="198"/>
    </row>
    <row r="471" spans="1:62" x14ac:dyDescent="0.3">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c r="BG471" s="198"/>
      <c r="BH471" s="198"/>
      <c r="BI471" s="198"/>
      <c r="BJ471" s="198"/>
    </row>
    <row r="472" spans="1:62" x14ac:dyDescent="0.3">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c r="BG472" s="198"/>
      <c r="BH472" s="198"/>
      <c r="BI472" s="198"/>
      <c r="BJ472" s="198"/>
    </row>
    <row r="473" spans="1:62" x14ac:dyDescent="0.3">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c r="BG473" s="198"/>
      <c r="BH473" s="198"/>
      <c r="BI473" s="198"/>
      <c r="BJ473" s="198"/>
    </row>
    <row r="474" spans="1:62" x14ac:dyDescent="0.3">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c r="BG474" s="198"/>
      <c r="BH474" s="198"/>
      <c r="BI474" s="198"/>
      <c r="BJ474" s="198"/>
    </row>
    <row r="475" spans="1:62" x14ac:dyDescent="0.3">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c r="BG475" s="198"/>
      <c r="BH475" s="198"/>
      <c r="BI475" s="198"/>
      <c r="BJ475" s="198"/>
    </row>
    <row r="476" spans="1:62" x14ac:dyDescent="0.3">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c r="BG476" s="198"/>
      <c r="BH476" s="198"/>
      <c r="BI476" s="198"/>
      <c r="BJ476" s="198"/>
    </row>
    <row r="477" spans="1:62" x14ac:dyDescent="0.3">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c r="BG477" s="198"/>
      <c r="BH477" s="198"/>
      <c r="BI477" s="198"/>
      <c r="BJ477" s="198"/>
    </row>
    <row r="478" spans="1:62" x14ac:dyDescent="0.3">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c r="BG478" s="198"/>
      <c r="BH478" s="198"/>
      <c r="BI478" s="198"/>
      <c r="BJ478" s="198"/>
    </row>
    <row r="479" spans="1:62" x14ac:dyDescent="0.3">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c r="BG479" s="198"/>
      <c r="BH479" s="198"/>
      <c r="BI479" s="198"/>
      <c r="BJ479" s="198"/>
    </row>
    <row r="480" spans="1:62" x14ac:dyDescent="0.3">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c r="BG480" s="198"/>
      <c r="BH480" s="198"/>
      <c r="BI480" s="198"/>
      <c r="BJ480" s="198"/>
    </row>
    <row r="481" spans="1:62" x14ac:dyDescent="0.3">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c r="BG481" s="198"/>
      <c r="BH481" s="198"/>
      <c r="BI481" s="198"/>
      <c r="BJ481" s="198"/>
    </row>
    <row r="482" spans="1:62" x14ac:dyDescent="0.3">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c r="BG482" s="198"/>
      <c r="BH482" s="198"/>
      <c r="BI482" s="198"/>
      <c r="BJ482" s="198"/>
    </row>
    <row r="483" spans="1:62" x14ac:dyDescent="0.3">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c r="BG483" s="198"/>
      <c r="BH483" s="198"/>
      <c r="BI483" s="198"/>
      <c r="BJ483" s="198"/>
    </row>
    <row r="484" spans="1:62" x14ac:dyDescent="0.3">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c r="BG484" s="198"/>
      <c r="BH484" s="198"/>
      <c r="BI484" s="198"/>
      <c r="BJ484" s="198"/>
    </row>
    <row r="485" spans="1:62" x14ac:dyDescent="0.3">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c r="BG485" s="198"/>
      <c r="BH485" s="198"/>
      <c r="BI485" s="198"/>
      <c r="BJ485" s="198"/>
    </row>
    <row r="486" spans="1:62" x14ac:dyDescent="0.3">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c r="BG486" s="198"/>
      <c r="BH486" s="198"/>
      <c r="BI486" s="198"/>
      <c r="BJ486" s="198"/>
    </row>
    <row r="487" spans="1:62" x14ac:dyDescent="0.3">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c r="BG487" s="198"/>
      <c r="BH487" s="198"/>
      <c r="BI487" s="198"/>
      <c r="BJ487" s="198"/>
    </row>
    <row r="488" spans="1:62" x14ac:dyDescent="0.3">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c r="BG488" s="198"/>
      <c r="BH488" s="198"/>
      <c r="BI488" s="198"/>
      <c r="BJ488" s="198"/>
    </row>
    <row r="489" spans="1:62" x14ac:dyDescent="0.3">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c r="BG489" s="198"/>
      <c r="BH489" s="198"/>
      <c r="BI489" s="198"/>
      <c r="BJ489" s="198"/>
    </row>
    <row r="490" spans="1:62" x14ac:dyDescent="0.3">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c r="BG490" s="198"/>
      <c r="BH490" s="198"/>
      <c r="BI490" s="198"/>
      <c r="BJ490" s="198"/>
    </row>
    <row r="491" spans="1:62" x14ac:dyDescent="0.3">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c r="BG491" s="198"/>
      <c r="BH491" s="198"/>
      <c r="BI491" s="198"/>
      <c r="BJ491" s="198"/>
    </row>
    <row r="492" spans="1:62" x14ac:dyDescent="0.3">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c r="BG492" s="198"/>
      <c r="BH492" s="198"/>
      <c r="BI492" s="198"/>
      <c r="BJ492" s="198"/>
    </row>
    <row r="493" spans="1:62" x14ac:dyDescent="0.3">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c r="BG493" s="198"/>
      <c r="BH493" s="198"/>
      <c r="BI493" s="198"/>
      <c r="BJ493" s="198"/>
    </row>
    <row r="494" spans="1:62" x14ac:dyDescent="0.3">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c r="BG494" s="198"/>
      <c r="BH494" s="198"/>
      <c r="BI494" s="198"/>
      <c r="BJ494" s="198"/>
    </row>
    <row r="495" spans="1:62" x14ac:dyDescent="0.3">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c r="BG495" s="198"/>
      <c r="BH495" s="198"/>
      <c r="BI495" s="198"/>
      <c r="BJ495" s="198"/>
    </row>
    <row r="496" spans="1:62" x14ac:dyDescent="0.3">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c r="BG496" s="198"/>
      <c r="BH496" s="198"/>
      <c r="BI496" s="198"/>
      <c r="BJ496" s="198"/>
    </row>
    <row r="497" spans="1:62" x14ac:dyDescent="0.3">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c r="BG497" s="198"/>
      <c r="BH497" s="198"/>
      <c r="BI497" s="198"/>
      <c r="BJ497" s="198"/>
    </row>
    <row r="498" spans="1:62" x14ac:dyDescent="0.3">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c r="BG498" s="198"/>
      <c r="BH498" s="198"/>
      <c r="BI498" s="198"/>
      <c r="BJ498" s="198"/>
    </row>
    <row r="499" spans="1:62" x14ac:dyDescent="0.3">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c r="BG499" s="198"/>
      <c r="BH499" s="198"/>
      <c r="BI499" s="198"/>
      <c r="BJ499" s="198"/>
    </row>
    <row r="500" spans="1:62" x14ac:dyDescent="0.3">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c r="BG500" s="198"/>
      <c r="BH500" s="198"/>
      <c r="BI500" s="198"/>
      <c r="BJ500" s="198"/>
    </row>
    <row r="501" spans="1:62" x14ac:dyDescent="0.3">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c r="BG501" s="198"/>
      <c r="BH501" s="198"/>
      <c r="BI501" s="198"/>
      <c r="BJ501" s="198"/>
    </row>
    <row r="502" spans="1:62" x14ac:dyDescent="0.3">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c r="BG502" s="198"/>
      <c r="BH502" s="198"/>
      <c r="BI502" s="198"/>
      <c r="BJ502" s="198"/>
    </row>
    <row r="503" spans="1:62" x14ac:dyDescent="0.3">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c r="BG503" s="198"/>
      <c r="BH503" s="198"/>
      <c r="BI503" s="198"/>
      <c r="BJ503" s="198"/>
    </row>
    <row r="504" spans="1:62" x14ac:dyDescent="0.3">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c r="BG504" s="198"/>
      <c r="BH504" s="198"/>
      <c r="BI504" s="198"/>
      <c r="BJ504" s="198"/>
    </row>
    <row r="505" spans="1:62" x14ac:dyDescent="0.3">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c r="BG505" s="198"/>
      <c r="BH505" s="198"/>
      <c r="BI505" s="198"/>
      <c r="BJ505" s="198"/>
    </row>
    <row r="506" spans="1:62" x14ac:dyDescent="0.3">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c r="BG506" s="198"/>
      <c r="BH506" s="198"/>
      <c r="BI506" s="198"/>
      <c r="BJ506" s="198"/>
    </row>
    <row r="507" spans="1:62" x14ac:dyDescent="0.3">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c r="BG507" s="198"/>
      <c r="BH507" s="198"/>
      <c r="BI507" s="198"/>
      <c r="BJ507" s="198"/>
    </row>
    <row r="508" spans="1:62" x14ac:dyDescent="0.3">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c r="BG508" s="198"/>
      <c r="BH508" s="198"/>
      <c r="BI508" s="198"/>
      <c r="BJ508" s="198"/>
    </row>
    <row r="509" spans="1:62" x14ac:dyDescent="0.3">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c r="BG509" s="198"/>
      <c r="BH509" s="198"/>
      <c r="BI509" s="198"/>
      <c r="BJ509" s="198"/>
    </row>
    <row r="510" spans="1:62" x14ac:dyDescent="0.3">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c r="BG510" s="198"/>
      <c r="BH510" s="198"/>
      <c r="BI510" s="198"/>
      <c r="BJ510" s="198"/>
    </row>
    <row r="511" spans="1:62" x14ac:dyDescent="0.3">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c r="BG511" s="198"/>
      <c r="BH511" s="198"/>
      <c r="BI511" s="198"/>
      <c r="BJ511" s="198"/>
    </row>
    <row r="512" spans="1:62" x14ac:dyDescent="0.3">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c r="BG512" s="198"/>
      <c r="BH512" s="198"/>
      <c r="BI512" s="198"/>
      <c r="BJ512" s="198"/>
    </row>
    <row r="513" spans="1:62" x14ac:dyDescent="0.3">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c r="BG513" s="198"/>
      <c r="BH513" s="198"/>
      <c r="BI513" s="198"/>
      <c r="BJ513" s="198"/>
    </row>
    <row r="514" spans="1:62" x14ac:dyDescent="0.3">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c r="BG514" s="198"/>
      <c r="BH514" s="198"/>
      <c r="BI514" s="198"/>
      <c r="BJ514" s="198"/>
    </row>
    <row r="515" spans="1:62" x14ac:dyDescent="0.3">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c r="BG515" s="198"/>
      <c r="BH515" s="198"/>
      <c r="BI515" s="198"/>
      <c r="BJ515" s="198"/>
    </row>
    <row r="516" spans="1:62" x14ac:dyDescent="0.3">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c r="BG516" s="198"/>
      <c r="BH516" s="198"/>
      <c r="BI516" s="198"/>
      <c r="BJ516" s="198"/>
    </row>
    <row r="517" spans="1:62" x14ac:dyDescent="0.3">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c r="BG517" s="198"/>
      <c r="BH517" s="198"/>
      <c r="BI517" s="198"/>
      <c r="BJ517" s="198"/>
    </row>
    <row r="518" spans="1:62" x14ac:dyDescent="0.3">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366"/>
      <c r="AV518" s="366"/>
      <c r="AW518" s="366"/>
      <c r="AX518" s="366"/>
      <c r="AY518" s="198"/>
      <c r="AZ518" s="198"/>
      <c r="BA518" s="198"/>
      <c r="BB518" s="198"/>
      <c r="BC518" s="198"/>
      <c r="BD518" s="198"/>
      <c r="BE518" s="198"/>
      <c r="BF518" s="198"/>
      <c r="BG518" s="198"/>
      <c r="BH518" s="198"/>
      <c r="BI518" s="198"/>
      <c r="BJ518" s="198"/>
    </row>
    <row r="519" spans="1:62" x14ac:dyDescent="0.3">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366"/>
      <c r="AV519" s="366"/>
      <c r="AW519" s="366"/>
      <c r="AX519" s="366"/>
      <c r="AY519" s="198"/>
      <c r="AZ519" s="198"/>
      <c r="BA519" s="198"/>
      <c r="BB519" s="198"/>
      <c r="BC519" s="198"/>
      <c r="BD519" s="198"/>
      <c r="BE519" s="198"/>
      <c r="BF519" s="198"/>
      <c r="BG519" s="198"/>
      <c r="BH519" s="198"/>
      <c r="BI519" s="198"/>
      <c r="BJ519" s="198"/>
    </row>
    <row r="520" spans="1:62" x14ac:dyDescent="0.3">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366"/>
      <c r="AV520" s="366"/>
      <c r="AW520" s="366"/>
      <c r="AX520" s="366"/>
      <c r="AY520" s="198"/>
      <c r="AZ520" s="198"/>
      <c r="BA520" s="198"/>
      <c r="BB520" s="198"/>
      <c r="BC520" s="198"/>
      <c r="BD520" s="198"/>
      <c r="BE520" s="198"/>
      <c r="BF520" s="198"/>
      <c r="BG520" s="198"/>
      <c r="BH520" s="198"/>
      <c r="BI520" s="198"/>
      <c r="BJ520" s="198"/>
    </row>
    <row r="521" spans="1:62" x14ac:dyDescent="0.3">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366"/>
      <c r="AV521" s="366"/>
      <c r="AW521" s="366"/>
      <c r="AX521" s="366"/>
      <c r="AY521" s="198"/>
      <c r="AZ521" s="198"/>
      <c r="BA521" s="198"/>
      <c r="BB521" s="198"/>
      <c r="BC521" s="198"/>
      <c r="BD521" s="198"/>
      <c r="BE521" s="198"/>
      <c r="BF521" s="198"/>
      <c r="BG521" s="198"/>
      <c r="BH521" s="198"/>
      <c r="BI521" s="198"/>
      <c r="BJ521" s="198"/>
    </row>
    <row r="522" spans="1:62" x14ac:dyDescent="0.3">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366"/>
      <c r="AV522" s="366"/>
      <c r="AW522" s="366"/>
      <c r="AX522" s="366"/>
      <c r="AY522" s="198"/>
      <c r="AZ522" s="198"/>
      <c r="BA522" s="198"/>
      <c r="BB522" s="198"/>
      <c r="BC522" s="198"/>
      <c r="BD522" s="198"/>
      <c r="BE522" s="198"/>
      <c r="BF522" s="198"/>
      <c r="BG522" s="198"/>
      <c r="BH522" s="198"/>
      <c r="BI522" s="198"/>
      <c r="BJ522" s="198"/>
    </row>
    <row r="523" spans="1:62" x14ac:dyDescent="0.3">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366"/>
      <c r="AV523" s="366"/>
      <c r="AW523" s="366"/>
      <c r="AX523" s="366"/>
      <c r="AY523" s="198"/>
      <c r="AZ523" s="198"/>
      <c r="BA523" s="198"/>
      <c r="BB523" s="198"/>
      <c r="BC523" s="198"/>
      <c r="BD523" s="198"/>
      <c r="BE523" s="198"/>
      <c r="BF523" s="198"/>
      <c r="BG523" s="198"/>
      <c r="BH523" s="198"/>
      <c r="BI523" s="198"/>
      <c r="BJ523" s="198"/>
    </row>
    <row r="524" spans="1:62" x14ac:dyDescent="0.3">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366"/>
      <c r="AV524" s="366"/>
      <c r="AW524" s="366"/>
      <c r="AX524" s="366"/>
      <c r="AY524" s="198"/>
      <c r="AZ524" s="198"/>
      <c r="BA524" s="198"/>
      <c r="BB524" s="198"/>
      <c r="BC524" s="198"/>
      <c r="BD524" s="198"/>
      <c r="BE524" s="198"/>
      <c r="BF524" s="198"/>
      <c r="BG524" s="198"/>
      <c r="BH524" s="198"/>
      <c r="BI524" s="198"/>
      <c r="BJ524" s="198"/>
    </row>
    <row r="525" spans="1:62" x14ac:dyDescent="0.3">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62" x14ac:dyDescent="0.3">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62" x14ac:dyDescent="0.3">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62" x14ac:dyDescent="0.3">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x14ac:dyDescent="0.3">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x14ac:dyDescent="0.3">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x14ac:dyDescent="0.3">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x14ac:dyDescent="0.3">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x14ac:dyDescent="0.3">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x14ac:dyDescent="0.3">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x14ac:dyDescent="0.3">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x14ac:dyDescent="0.3">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x14ac:dyDescent="0.3">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x14ac:dyDescent="0.3">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x14ac:dyDescent="0.3">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x14ac:dyDescent="0.3">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x14ac:dyDescent="0.3">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x14ac:dyDescent="0.3">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x14ac:dyDescent="0.3">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x14ac:dyDescent="0.3">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x14ac:dyDescent="0.3">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x14ac:dyDescent="0.3">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x14ac:dyDescent="0.3">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x14ac:dyDescent="0.3">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x14ac:dyDescent="0.3">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x14ac:dyDescent="0.3">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x14ac:dyDescent="0.3">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x14ac:dyDescent="0.3">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x14ac:dyDescent="0.3">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x14ac:dyDescent="0.3">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x14ac:dyDescent="0.3">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x14ac:dyDescent="0.3">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x14ac:dyDescent="0.3">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x14ac:dyDescent="0.3">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x14ac:dyDescent="0.3">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x14ac:dyDescent="0.3">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x14ac:dyDescent="0.3">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x14ac:dyDescent="0.3">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x14ac:dyDescent="0.3">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x14ac:dyDescent="0.3">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x14ac:dyDescent="0.3">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x14ac:dyDescent="0.3">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x14ac:dyDescent="0.3">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x14ac:dyDescent="0.3">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x14ac:dyDescent="0.3">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x14ac:dyDescent="0.3">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x14ac:dyDescent="0.3">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x14ac:dyDescent="0.3">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x14ac:dyDescent="0.3">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x14ac:dyDescent="0.3">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x14ac:dyDescent="0.3">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x14ac:dyDescent="0.3">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x14ac:dyDescent="0.3">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x14ac:dyDescent="0.3">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x14ac:dyDescent="0.3">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x14ac:dyDescent="0.3">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x14ac:dyDescent="0.3">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x14ac:dyDescent="0.3">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x14ac:dyDescent="0.3">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x14ac:dyDescent="0.3">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x14ac:dyDescent="0.3">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x14ac:dyDescent="0.3">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x14ac:dyDescent="0.3">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x14ac:dyDescent="0.3">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x14ac:dyDescent="0.3">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x14ac:dyDescent="0.3">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x14ac:dyDescent="0.3">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x14ac:dyDescent="0.3">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x14ac:dyDescent="0.3">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x14ac:dyDescent="0.3">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x14ac:dyDescent="0.3">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x14ac:dyDescent="0.3">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x14ac:dyDescent="0.3">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x14ac:dyDescent="0.3">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x14ac:dyDescent="0.3">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x14ac:dyDescent="0.3">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x14ac:dyDescent="0.3">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x14ac:dyDescent="0.3">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x14ac:dyDescent="0.3">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x14ac:dyDescent="0.3">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x14ac:dyDescent="0.3">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x14ac:dyDescent="0.3">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x14ac:dyDescent="0.3">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x14ac:dyDescent="0.3">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x14ac:dyDescent="0.3">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x14ac:dyDescent="0.3">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x14ac:dyDescent="0.3">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x14ac:dyDescent="0.3">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x14ac:dyDescent="0.3">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x14ac:dyDescent="0.3">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x14ac:dyDescent="0.3">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x14ac:dyDescent="0.3">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x14ac:dyDescent="0.3">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x14ac:dyDescent="0.3">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x14ac:dyDescent="0.3">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x14ac:dyDescent="0.3">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x14ac:dyDescent="0.3">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x14ac:dyDescent="0.3">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9"/>
      <c r="AD622" s="429"/>
      <c r="AE622" s="429"/>
      <c r="AF622" s="429"/>
      <c r="AG622" s="429"/>
      <c r="AH622" s="429"/>
      <c r="AI622" s="429"/>
    </row>
    <row r="623" spans="1:35" x14ac:dyDescent="0.3">
      <c r="A623" s="429"/>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9"/>
      <c r="AD623" s="429"/>
      <c r="AE623" s="429"/>
      <c r="AF623" s="429"/>
      <c r="AG623" s="429"/>
      <c r="AH623" s="429"/>
      <c r="AI623" s="429"/>
    </row>
    <row r="624" spans="1:35" x14ac:dyDescent="0.3">
      <c r="A624" s="429"/>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9"/>
      <c r="AD624" s="429"/>
      <c r="AE624" s="429"/>
      <c r="AF624" s="429"/>
      <c r="AG624" s="429"/>
      <c r="AH624" s="429"/>
      <c r="AI624" s="429"/>
    </row>
    <row r="625" spans="1:35" x14ac:dyDescent="0.3">
      <c r="A625" s="429"/>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9"/>
      <c r="AD625" s="429"/>
      <c r="AE625" s="429"/>
      <c r="AF625" s="429"/>
      <c r="AG625" s="429"/>
      <c r="AH625" s="429"/>
      <c r="AI625" s="429"/>
    </row>
    <row r="626" spans="1:35" x14ac:dyDescent="0.3">
      <c r="A626" s="429"/>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9"/>
      <c r="AD626" s="429"/>
      <c r="AE626" s="429"/>
      <c r="AF626" s="429"/>
      <c r="AG626" s="429"/>
      <c r="AH626" s="429"/>
      <c r="AI626" s="429"/>
    </row>
    <row r="627" spans="1:35" x14ac:dyDescent="0.3">
      <c r="A627" s="429"/>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9"/>
      <c r="AD627" s="429"/>
      <c r="AE627" s="429"/>
      <c r="AF627" s="429"/>
      <c r="AG627" s="429"/>
      <c r="AH627" s="429"/>
      <c r="AI627" s="429"/>
    </row>
    <row r="628" spans="1:35" x14ac:dyDescent="0.3">
      <c r="A628" s="429"/>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9"/>
      <c r="AD628" s="429"/>
      <c r="AE628" s="429"/>
      <c r="AF628" s="429"/>
      <c r="AG628" s="429"/>
      <c r="AH628" s="429"/>
      <c r="AI628" s="429"/>
    </row>
    <row r="629" spans="1:35" x14ac:dyDescent="0.3">
      <c r="A629" s="429"/>
      <c r="B629" s="429"/>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9"/>
      <c r="Z629" s="429"/>
      <c r="AA629" s="429"/>
      <c r="AB629" s="429"/>
      <c r="AC629" s="429"/>
      <c r="AD629" s="429"/>
      <c r="AE629" s="429"/>
      <c r="AF629" s="429"/>
      <c r="AG629" s="429"/>
      <c r="AH629" s="429"/>
      <c r="AI629" s="429"/>
    </row>
    <row r="630" spans="1:35" x14ac:dyDescent="0.3">
      <c r="A630" s="429"/>
      <c r="B630" s="429"/>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9"/>
      <c r="Z630" s="429"/>
      <c r="AA630" s="429"/>
      <c r="AB630" s="429"/>
      <c r="AC630" s="429"/>
      <c r="AD630" s="429"/>
      <c r="AE630" s="429"/>
      <c r="AF630" s="429"/>
      <c r="AG630" s="429"/>
      <c r="AH630" s="429"/>
      <c r="AI630" s="429"/>
    </row>
    <row r="631" spans="1:35" x14ac:dyDescent="0.3">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x14ac:dyDescent="0.3">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x14ac:dyDescent="0.3">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x14ac:dyDescent="0.3">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x14ac:dyDescent="0.3">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x14ac:dyDescent="0.3">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x14ac:dyDescent="0.3">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x14ac:dyDescent="0.3">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x14ac:dyDescent="0.3">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x14ac:dyDescent="0.3">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x14ac:dyDescent="0.3">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x14ac:dyDescent="0.3">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x14ac:dyDescent="0.3">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x14ac:dyDescent="0.3">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x14ac:dyDescent="0.3">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x14ac:dyDescent="0.3">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x14ac:dyDescent="0.3">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x14ac:dyDescent="0.3">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x14ac:dyDescent="0.3">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x14ac:dyDescent="0.3">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x14ac:dyDescent="0.3">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x14ac:dyDescent="0.3">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x14ac:dyDescent="0.3">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x14ac:dyDescent="0.3">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x14ac:dyDescent="0.3">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x14ac:dyDescent="0.3">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x14ac:dyDescent="0.3">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x14ac:dyDescent="0.3">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x14ac:dyDescent="0.3">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x14ac:dyDescent="0.3">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x14ac:dyDescent="0.3">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x14ac:dyDescent="0.3">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x14ac:dyDescent="0.3">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x14ac:dyDescent="0.3">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x14ac:dyDescent="0.3">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x14ac:dyDescent="0.3">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x14ac:dyDescent="0.3">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x14ac:dyDescent="0.3">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x14ac:dyDescent="0.3">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x14ac:dyDescent="0.3">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x14ac:dyDescent="0.3">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x14ac:dyDescent="0.3">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x14ac:dyDescent="0.3">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x14ac:dyDescent="0.3">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x14ac:dyDescent="0.3">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x14ac:dyDescent="0.3">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x14ac:dyDescent="0.3">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x14ac:dyDescent="0.3">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x14ac:dyDescent="0.3">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x14ac:dyDescent="0.3">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x14ac:dyDescent="0.3">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x14ac:dyDescent="0.3">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x14ac:dyDescent="0.3">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x14ac:dyDescent="0.3">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x14ac:dyDescent="0.3">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x14ac:dyDescent="0.3">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x14ac:dyDescent="0.3">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x14ac:dyDescent="0.3">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x14ac:dyDescent="0.3">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x14ac:dyDescent="0.3">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x14ac:dyDescent="0.3">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x14ac:dyDescent="0.3">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x14ac:dyDescent="0.3">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x14ac:dyDescent="0.3">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x14ac:dyDescent="0.3">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x14ac:dyDescent="0.3">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x14ac:dyDescent="0.3">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x14ac:dyDescent="0.3">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x14ac:dyDescent="0.3">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x14ac:dyDescent="0.3">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x14ac:dyDescent="0.3">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x14ac:dyDescent="0.3">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x14ac:dyDescent="0.3">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x14ac:dyDescent="0.3">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x14ac:dyDescent="0.3">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x14ac:dyDescent="0.3">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x14ac:dyDescent="0.3">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x14ac:dyDescent="0.3">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x14ac:dyDescent="0.3">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x14ac:dyDescent="0.3">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x14ac:dyDescent="0.3">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x14ac:dyDescent="0.3">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x14ac:dyDescent="0.3">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x14ac:dyDescent="0.3">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x14ac:dyDescent="0.3">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x14ac:dyDescent="0.3">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x14ac:dyDescent="0.3">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x14ac:dyDescent="0.3">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x14ac:dyDescent="0.3">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x14ac:dyDescent="0.3">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x14ac:dyDescent="0.3">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x14ac:dyDescent="0.3">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x14ac:dyDescent="0.3">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x14ac:dyDescent="0.3">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x14ac:dyDescent="0.3">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x14ac:dyDescent="0.3">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x14ac:dyDescent="0.3">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x14ac:dyDescent="0.3">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x14ac:dyDescent="0.3">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x14ac:dyDescent="0.3">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x14ac:dyDescent="0.3">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x14ac:dyDescent="0.3">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x14ac:dyDescent="0.3">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x14ac:dyDescent="0.3">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x14ac:dyDescent="0.3">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x14ac:dyDescent="0.3">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x14ac:dyDescent="0.3">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x14ac:dyDescent="0.3">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x14ac:dyDescent="0.3">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x14ac:dyDescent="0.3">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x14ac:dyDescent="0.3">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x14ac:dyDescent="0.3">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x14ac:dyDescent="0.3">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x14ac:dyDescent="0.3">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x14ac:dyDescent="0.3">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x14ac:dyDescent="0.3">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x14ac:dyDescent="0.3">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x14ac:dyDescent="0.3">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x14ac:dyDescent="0.3">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x14ac:dyDescent="0.3">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x14ac:dyDescent="0.3">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x14ac:dyDescent="0.3">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x14ac:dyDescent="0.3">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x14ac:dyDescent="0.3">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x14ac:dyDescent="0.3">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x14ac:dyDescent="0.3">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x14ac:dyDescent="0.3">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x14ac:dyDescent="0.3">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x14ac:dyDescent="0.3">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x14ac:dyDescent="0.3">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x14ac:dyDescent="0.3">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x14ac:dyDescent="0.3">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x14ac:dyDescent="0.3">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x14ac:dyDescent="0.3">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x14ac:dyDescent="0.3">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x14ac:dyDescent="0.3">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x14ac:dyDescent="0.3">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x14ac:dyDescent="0.3">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x14ac:dyDescent="0.3">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x14ac:dyDescent="0.3">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x14ac:dyDescent="0.3">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x14ac:dyDescent="0.3">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x14ac:dyDescent="0.3">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x14ac:dyDescent="0.3">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x14ac:dyDescent="0.3">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x14ac:dyDescent="0.3">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x14ac:dyDescent="0.3">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x14ac:dyDescent="0.3">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x14ac:dyDescent="0.3">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x14ac:dyDescent="0.3">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x14ac:dyDescent="0.3">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x14ac:dyDescent="0.3">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x14ac:dyDescent="0.3">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x14ac:dyDescent="0.3">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x14ac:dyDescent="0.3">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x14ac:dyDescent="0.3">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x14ac:dyDescent="0.3">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x14ac:dyDescent="0.3">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x14ac:dyDescent="0.3">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x14ac:dyDescent="0.3">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x14ac:dyDescent="0.3">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x14ac:dyDescent="0.3">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x14ac:dyDescent="0.3">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x14ac:dyDescent="0.3">
      <c r="A794" s="429"/>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c r="Y794" s="429"/>
      <c r="Z794" s="429"/>
      <c r="AA794" s="429"/>
      <c r="AB794" s="429"/>
      <c r="AC794" s="429"/>
      <c r="AD794" s="429"/>
      <c r="AE794" s="429"/>
      <c r="AF794" s="429"/>
      <c r="AG794" s="429"/>
      <c r="AH794" s="429"/>
      <c r="AI794" s="429"/>
    </row>
    <row r="795" spans="1:35" x14ac:dyDescent="0.3">
      <c r="A795" s="429"/>
      <c r="B795" s="429"/>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c r="Y795" s="429"/>
      <c r="Z795" s="429"/>
      <c r="AA795" s="429"/>
      <c r="AB795" s="429"/>
      <c r="AC795" s="429"/>
      <c r="AD795" s="429"/>
      <c r="AE795" s="429"/>
      <c r="AF795" s="429"/>
      <c r="AG795" s="429"/>
      <c r="AH795" s="429"/>
      <c r="AI795" s="429"/>
    </row>
    <row r="796" spans="1:35" x14ac:dyDescent="0.3">
      <c r="A796" s="429"/>
      <c r="B796" s="429"/>
      <c r="C796" s="429"/>
      <c r="D796" s="429"/>
      <c r="E796" s="429"/>
      <c r="F796" s="429"/>
      <c r="G796" s="429"/>
      <c r="H796" s="429"/>
      <c r="I796" s="429"/>
      <c r="J796" s="429"/>
      <c r="K796" s="429"/>
      <c r="L796" s="429"/>
      <c r="M796" s="429"/>
      <c r="N796" s="429"/>
      <c r="O796" s="429"/>
      <c r="P796" s="429"/>
      <c r="Q796" s="429"/>
      <c r="R796" s="429"/>
      <c r="S796" s="429"/>
      <c r="T796" s="429"/>
      <c r="U796" s="429"/>
      <c r="V796" s="429"/>
      <c r="W796" s="429"/>
      <c r="X796" s="429"/>
      <c r="Y796" s="429"/>
      <c r="Z796" s="429"/>
      <c r="AA796" s="429"/>
      <c r="AB796" s="429"/>
      <c r="AC796" s="429"/>
      <c r="AD796" s="429"/>
      <c r="AE796" s="429"/>
      <c r="AF796" s="429"/>
      <c r="AG796" s="429"/>
      <c r="AH796" s="429"/>
      <c r="AI796" s="429"/>
    </row>
    <row r="797" spans="1:35" x14ac:dyDescent="0.3">
      <c r="A797" s="429"/>
      <c r="B797" s="429"/>
      <c r="C797" s="429"/>
      <c r="D797" s="429"/>
      <c r="E797" s="429"/>
      <c r="F797" s="429"/>
      <c r="G797" s="429"/>
      <c r="H797" s="429"/>
      <c r="I797" s="429"/>
      <c r="J797" s="429"/>
      <c r="K797" s="429"/>
      <c r="L797" s="429"/>
      <c r="M797" s="429"/>
      <c r="N797" s="429"/>
      <c r="O797" s="429"/>
      <c r="P797" s="429"/>
      <c r="Q797" s="429"/>
      <c r="R797" s="429"/>
      <c r="S797" s="429"/>
      <c r="T797" s="429"/>
      <c r="U797" s="429"/>
      <c r="V797" s="429"/>
      <c r="W797" s="429"/>
      <c r="X797" s="429"/>
      <c r="Y797" s="429"/>
      <c r="Z797" s="429"/>
      <c r="AA797" s="429"/>
      <c r="AB797" s="429"/>
      <c r="AC797" s="429"/>
      <c r="AD797" s="429"/>
      <c r="AE797" s="429"/>
      <c r="AF797" s="429"/>
      <c r="AG797" s="429"/>
      <c r="AH797" s="429"/>
      <c r="AI797" s="429"/>
    </row>
    <row r="798" spans="1:35" x14ac:dyDescent="0.3">
      <c r="A798" s="429"/>
      <c r="B798" s="429"/>
      <c r="C798" s="429"/>
      <c r="D798" s="429"/>
      <c r="E798" s="429"/>
      <c r="F798" s="429"/>
      <c r="G798" s="429"/>
      <c r="H798" s="429"/>
      <c r="I798" s="429"/>
      <c r="J798" s="429"/>
      <c r="K798" s="429"/>
      <c r="L798" s="429"/>
      <c r="M798" s="429"/>
      <c r="N798" s="429"/>
      <c r="O798" s="429"/>
      <c r="P798" s="429"/>
      <c r="Q798" s="429"/>
      <c r="R798" s="429"/>
      <c r="S798" s="429"/>
      <c r="T798" s="429"/>
      <c r="U798" s="429"/>
      <c r="V798" s="429"/>
      <c r="W798" s="429"/>
      <c r="X798" s="429"/>
      <c r="Y798" s="429"/>
      <c r="Z798" s="429"/>
      <c r="AA798" s="429"/>
      <c r="AB798" s="429"/>
      <c r="AC798" s="429"/>
      <c r="AD798" s="429"/>
      <c r="AE798" s="429"/>
      <c r="AF798" s="429"/>
      <c r="AG798" s="429"/>
      <c r="AH798" s="429"/>
      <c r="AI798" s="429"/>
    </row>
    <row r="799" spans="1:35" x14ac:dyDescent="0.3">
      <c r="A799" s="429"/>
      <c r="B799" s="429"/>
      <c r="C799" s="429"/>
      <c r="D799" s="429"/>
      <c r="E799" s="429"/>
      <c r="F799" s="429"/>
      <c r="G799" s="429"/>
      <c r="H799" s="429"/>
      <c r="I799" s="429"/>
      <c r="J799" s="429"/>
      <c r="K799" s="429"/>
      <c r="L799" s="429"/>
      <c r="M799" s="429"/>
      <c r="N799" s="429"/>
      <c r="O799" s="429"/>
      <c r="P799" s="429"/>
      <c r="Q799" s="429"/>
      <c r="R799" s="429"/>
      <c r="S799" s="429"/>
      <c r="T799" s="429"/>
      <c r="U799" s="429"/>
      <c r="V799" s="429"/>
      <c r="W799" s="429"/>
      <c r="X799" s="429"/>
      <c r="Y799" s="429"/>
      <c r="Z799" s="429"/>
      <c r="AA799" s="429"/>
      <c r="AB799" s="429"/>
      <c r="AC799" s="429"/>
      <c r="AD799" s="429"/>
      <c r="AE799" s="429"/>
      <c r="AF799" s="429"/>
      <c r="AG799" s="429"/>
      <c r="AH799" s="429"/>
      <c r="AI799" s="429"/>
    </row>
    <row r="800" spans="1:35" x14ac:dyDescent="0.3">
      <c r="A800" s="429"/>
      <c r="B800" s="429"/>
      <c r="C800" s="429"/>
      <c r="D800" s="429"/>
      <c r="E800" s="429"/>
      <c r="F800" s="429"/>
      <c r="G800" s="429"/>
      <c r="H800" s="429"/>
      <c r="I800" s="429"/>
      <c r="J800" s="429"/>
      <c r="K800" s="429"/>
      <c r="L800" s="429"/>
      <c r="M800" s="429"/>
      <c r="N800" s="429"/>
      <c r="O800" s="429"/>
      <c r="P800" s="429"/>
      <c r="Q800" s="429"/>
      <c r="R800" s="429"/>
      <c r="S800" s="429"/>
      <c r="T800" s="429"/>
      <c r="U800" s="429"/>
      <c r="V800" s="429"/>
      <c r="W800" s="429"/>
      <c r="X800" s="429"/>
      <c r="Y800" s="429"/>
      <c r="Z800" s="429"/>
      <c r="AA800" s="429"/>
      <c r="AB800" s="429"/>
      <c r="AC800" s="429"/>
      <c r="AD800" s="429"/>
      <c r="AE800" s="429"/>
      <c r="AF800" s="429"/>
      <c r="AG800" s="429"/>
      <c r="AH800" s="429"/>
      <c r="AI800" s="429"/>
    </row>
    <row r="801" spans="3:24" x14ac:dyDescent="0.3">
      <c r="C801" s="429"/>
      <c r="D801" s="429"/>
      <c r="E801" s="429"/>
      <c r="F801" s="429"/>
      <c r="G801" s="429"/>
      <c r="H801" s="429"/>
      <c r="I801" s="429"/>
      <c r="J801" s="429"/>
      <c r="K801" s="429"/>
      <c r="L801" s="429"/>
      <c r="M801" s="429"/>
      <c r="N801" s="429"/>
      <c r="O801" s="429"/>
      <c r="P801" s="429"/>
      <c r="Q801" s="429"/>
      <c r="R801" s="429"/>
      <c r="S801" s="429"/>
      <c r="T801" s="429"/>
      <c r="U801" s="429"/>
      <c r="V801" s="429"/>
      <c r="W801" s="429"/>
      <c r="X801" s="429"/>
    </row>
    <row r="802" spans="3:24" x14ac:dyDescent="0.3">
      <c r="C802" s="429"/>
      <c r="D802" s="429"/>
      <c r="E802" s="429"/>
      <c r="F802" s="429"/>
      <c r="G802" s="429"/>
      <c r="H802" s="429"/>
      <c r="I802" s="429"/>
      <c r="J802" s="429"/>
      <c r="K802" s="429"/>
      <c r="L802" s="429"/>
      <c r="M802" s="429"/>
      <c r="N802" s="429"/>
      <c r="O802" s="429"/>
      <c r="P802" s="429"/>
      <c r="Q802" s="429"/>
      <c r="R802" s="429"/>
      <c r="S802" s="429"/>
      <c r="T802" s="429"/>
      <c r="U802" s="429"/>
      <c r="V802" s="429"/>
      <c r="W802" s="429"/>
      <c r="X802" s="429"/>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defaultColWidth="9.125" defaultRowHeight="15" x14ac:dyDescent="0.3"/>
  <cols>
    <col min="1" max="1" width="4.875" style="367" customWidth="1"/>
    <col min="2" max="2" width="14.125" style="367" customWidth="1"/>
    <col min="3" max="3" width="17.625" style="367" customWidth="1"/>
    <col min="4" max="6" width="13.125" style="367" customWidth="1"/>
    <col min="7" max="7" width="8.5" style="367" customWidth="1"/>
    <col min="8" max="8" width="7.625" style="367" customWidth="1"/>
    <col min="9" max="9" width="7.875" style="367" customWidth="1"/>
    <col min="10" max="10" width="14.875" style="367" customWidth="1"/>
    <col min="11" max="11" width="7" style="367" customWidth="1"/>
    <col min="12" max="12" width="7.5" style="367" customWidth="1"/>
    <col min="13" max="13" width="6.875" style="367" customWidth="1"/>
    <col min="14" max="14" width="6.5" style="367" customWidth="1"/>
    <col min="15" max="15" width="12.625" style="367" customWidth="1"/>
    <col min="16" max="18" width="6.5" style="367" customWidth="1"/>
    <col min="19" max="19" width="6.625" style="367" customWidth="1"/>
    <col min="20" max="20" width="7" style="367" customWidth="1"/>
    <col min="21" max="21" width="6.5" style="367" customWidth="1"/>
    <col min="22" max="23" width="6.625" style="367" customWidth="1"/>
    <col min="24" max="24" width="6.875" style="367" customWidth="1"/>
    <col min="25" max="25" width="6.625" style="367" customWidth="1"/>
    <col min="26" max="26" width="6.5" style="367" customWidth="1"/>
    <col min="27" max="27" width="18.875" style="367" customWidth="1"/>
    <col min="28" max="28" width="70" style="367" customWidth="1"/>
    <col min="29" max="29" width="6.375" style="367" customWidth="1"/>
    <col min="30" max="30" width="12.125" style="367" customWidth="1"/>
    <col min="31" max="31" width="11.875" style="367" customWidth="1"/>
    <col min="32" max="34" width="6.125" style="367" bestFit="1" customWidth="1"/>
    <col min="35" max="39" width="6.5" style="367" bestFit="1" customWidth="1"/>
    <col min="40" max="40" width="6.875" style="367" customWidth="1"/>
    <col min="41" max="41" width="6.5" style="367" customWidth="1"/>
    <col min="42" max="46" width="6.5" style="367" bestFit="1" customWidth="1"/>
    <col min="47" max="50" width="6.5" style="430" bestFit="1" customWidth="1"/>
    <col min="51" max="51" width="14.125" style="367" customWidth="1"/>
    <col min="52" max="52" width="18.375" style="367" customWidth="1"/>
    <col min="53" max="53" width="16.875" style="367" customWidth="1"/>
    <col min="54" max="58" width="9.125" style="367"/>
    <col min="59" max="121" width="9.125" style="222"/>
    <col min="122" max="16384" width="9.125" style="367"/>
  </cols>
  <sheetData>
    <row r="1" spans="1:58" x14ac:dyDescent="0.3">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366"/>
      <c r="AU1" s="366"/>
      <c r="AV1" s="366"/>
      <c r="AW1" s="366"/>
      <c r="AX1" s="198"/>
      <c r="AY1" s="198"/>
      <c r="AZ1" s="198"/>
      <c r="BA1" s="198"/>
      <c r="BB1" s="198"/>
      <c r="BC1" s="198"/>
      <c r="BD1" s="198"/>
      <c r="BE1" s="198"/>
      <c r="BF1" s="198"/>
    </row>
    <row r="2" spans="1:58" ht="33" customHeight="1" x14ac:dyDescent="0.4">
      <c r="A2" s="155"/>
      <c r="B2" s="155"/>
      <c r="C2" s="155"/>
      <c r="D2" s="431" t="s">
        <v>347</v>
      </c>
      <c r="E2" s="198"/>
      <c r="F2" s="155"/>
      <c r="G2" s="155"/>
      <c r="H2" s="155"/>
      <c r="I2" s="155"/>
      <c r="J2" s="155"/>
      <c r="K2" s="155"/>
      <c r="L2" s="155"/>
      <c r="M2" s="432"/>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33" t="s">
        <v>348</v>
      </c>
      <c r="AO2" s="198"/>
      <c r="AP2" s="198"/>
      <c r="AQ2" s="198"/>
      <c r="AR2" s="198"/>
      <c r="AS2" s="198"/>
      <c r="AT2" s="198"/>
      <c r="AU2" s="366"/>
      <c r="AV2" s="366"/>
      <c r="AW2" s="366"/>
      <c r="AX2" s="366"/>
      <c r="AY2" s="198"/>
      <c r="AZ2" s="198"/>
      <c r="BA2" s="198"/>
      <c r="BB2" s="198"/>
      <c r="BC2" s="198"/>
      <c r="BD2" s="198"/>
      <c r="BE2" s="198"/>
      <c r="BF2" s="198"/>
    </row>
    <row r="3" spans="1:58" ht="29.25" customHeight="1" thickBot="1" x14ac:dyDescent="0.4">
      <c r="A3" s="155"/>
      <c r="B3" s="434" t="s">
        <v>349</v>
      </c>
      <c r="C3" s="155"/>
      <c r="D3" s="155"/>
      <c r="E3" s="155"/>
      <c r="F3" s="155"/>
      <c r="G3" s="155"/>
      <c r="H3" s="155"/>
      <c r="I3" s="155"/>
      <c r="J3" s="155"/>
      <c r="K3" s="435"/>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366"/>
      <c r="AV3" s="366"/>
      <c r="AW3" s="366"/>
      <c r="AX3" s="366"/>
      <c r="AY3" s="198"/>
      <c r="AZ3" s="198"/>
      <c r="BA3" s="198"/>
      <c r="BB3" s="198"/>
      <c r="BC3" s="198"/>
      <c r="BD3" s="198"/>
      <c r="BE3" s="198"/>
      <c r="BF3" s="198"/>
    </row>
    <row r="4" spans="1:58" ht="24.75" customHeight="1" thickTop="1" thickBot="1" x14ac:dyDescent="0.4">
      <c r="A4" s="155"/>
      <c r="B4" s="434"/>
      <c r="C4" s="155"/>
      <c r="D4" s="155"/>
      <c r="E4" s="155"/>
      <c r="F4" s="155"/>
      <c r="G4" s="155"/>
      <c r="H4" s="155"/>
      <c r="I4" s="155"/>
      <c r="J4" s="155"/>
      <c r="K4" s="435"/>
      <c r="L4" s="155"/>
      <c r="M4" s="155"/>
      <c r="N4" s="155"/>
      <c r="O4" s="155"/>
      <c r="P4" s="155"/>
      <c r="Q4" s="155"/>
      <c r="R4" s="155"/>
      <c r="S4" s="155"/>
      <c r="T4" s="155"/>
      <c r="U4" s="155"/>
      <c r="V4" s="155"/>
      <c r="W4" s="155"/>
      <c r="X4" s="155"/>
      <c r="Y4" s="155"/>
      <c r="Z4" s="155"/>
      <c r="AA4" s="155"/>
      <c r="AB4" s="155"/>
      <c r="AC4" s="155"/>
      <c r="AD4" s="436"/>
      <c r="AE4" s="437"/>
      <c r="AF4" s="438">
        <v>2014</v>
      </c>
      <c r="AG4" s="439">
        <v>2016</v>
      </c>
      <c r="AH4" s="439">
        <v>2018</v>
      </c>
      <c r="AI4" s="439">
        <v>2020</v>
      </c>
      <c r="AJ4" s="439">
        <v>2022</v>
      </c>
      <c r="AK4" s="439">
        <v>2024</v>
      </c>
      <c r="AL4" s="439">
        <v>2026</v>
      </c>
      <c r="AM4" s="439">
        <v>2028</v>
      </c>
      <c r="AN4" s="439">
        <v>2030</v>
      </c>
      <c r="AO4" s="439">
        <v>2032</v>
      </c>
      <c r="AP4" s="439">
        <v>2034</v>
      </c>
      <c r="AQ4" s="439">
        <v>2036</v>
      </c>
      <c r="AR4" s="439">
        <v>2038</v>
      </c>
      <c r="AS4" s="439">
        <v>2040</v>
      </c>
      <c r="AT4" s="439">
        <v>2042</v>
      </c>
      <c r="AU4" s="439">
        <v>2044</v>
      </c>
      <c r="AV4" s="439">
        <v>2046</v>
      </c>
      <c r="AW4" s="439">
        <v>2048</v>
      </c>
      <c r="AX4" s="440">
        <v>2050</v>
      </c>
      <c r="AY4" s="198"/>
      <c r="AZ4" s="198"/>
      <c r="BA4" s="198"/>
      <c r="BB4" s="198"/>
      <c r="BC4" s="198"/>
      <c r="BD4" s="198"/>
      <c r="BE4" s="198"/>
      <c r="BF4" s="198"/>
    </row>
    <row r="5" spans="1:58" ht="18" thickTop="1" thickBot="1" x14ac:dyDescent="0.35">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41" t="s">
        <v>324</v>
      </c>
      <c r="AE5" s="442" t="s">
        <v>350</v>
      </c>
      <c r="AF5" s="635">
        <v>1</v>
      </c>
      <c r="AG5" s="635">
        <v>1</v>
      </c>
      <c r="AH5" s="635">
        <v>1</v>
      </c>
      <c r="AI5" s="635">
        <v>1</v>
      </c>
      <c r="AJ5" s="635">
        <v>1</v>
      </c>
      <c r="AK5" s="635">
        <v>1</v>
      </c>
      <c r="AL5" s="635">
        <v>1</v>
      </c>
      <c r="AM5" s="635">
        <v>1</v>
      </c>
      <c r="AN5" s="635">
        <v>1</v>
      </c>
      <c r="AO5" s="635">
        <v>1</v>
      </c>
      <c r="AP5" s="635">
        <v>1</v>
      </c>
      <c r="AQ5" s="635">
        <v>1</v>
      </c>
      <c r="AR5" s="635">
        <v>1</v>
      </c>
      <c r="AS5" s="635">
        <v>1</v>
      </c>
      <c r="AT5" s="635">
        <v>1</v>
      </c>
      <c r="AU5" s="635">
        <v>1</v>
      </c>
      <c r="AV5" s="635">
        <v>1</v>
      </c>
      <c r="AW5" s="635">
        <v>1</v>
      </c>
      <c r="AX5" s="635">
        <v>1</v>
      </c>
      <c r="AY5" s="155"/>
      <c r="AZ5" s="155"/>
      <c r="BA5" s="155"/>
      <c r="BB5" s="155"/>
      <c r="BC5" s="198"/>
      <c r="BD5" s="198"/>
      <c r="BE5" s="198"/>
      <c r="BF5" s="198"/>
    </row>
    <row r="6" spans="1:58" ht="21.75" thickTop="1" thickBot="1" x14ac:dyDescent="0.35">
      <c r="A6" s="157"/>
      <c r="B6" s="173"/>
      <c r="C6" s="157"/>
      <c r="D6" s="290" t="s">
        <v>351</v>
      </c>
      <c r="E6" s="155"/>
      <c r="F6" s="155"/>
      <c r="G6" s="155"/>
      <c r="H6" s="155"/>
      <c r="I6" s="155"/>
      <c r="J6" s="155"/>
      <c r="K6" s="155"/>
      <c r="L6" s="155"/>
      <c r="M6" s="155"/>
      <c r="N6" s="155"/>
      <c r="O6" s="155"/>
      <c r="P6" s="155"/>
      <c r="Q6" s="155"/>
      <c r="R6" s="155"/>
      <c r="S6" s="155"/>
      <c r="T6" s="155"/>
      <c r="U6" s="155"/>
      <c r="V6" s="155"/>
      <c r="W6" s="155"/>
      <c r="X6" s="290" t="s">
        <v>352</v>
      </c>
      <c r="Y6" s="365"/>
      <c r="Z6" s="365"/>
      <c r="AA6" s="365"/>
      <c r="AB6" s="365"/>
      <c r="AC6" s="155"/>
      <c r="AD6" s="441" t="s">
        <v>331</v>
      </c>
      <c r="AE6" s="442" t="s">
        <v>350</v>
      </c>
      <c r="AF6" s="635">
        <v>1</v>
      </c>
      <c r="AG6" s="635">
        <v>1</v>
      </c>
      <c r="AH6" s="635">
        <v>1</v>
      </c>
      <c r="AI6" s="635">
        <v>1</v>
      </c>
      <c r="AJ6" s="635">
        <v>1</v>
      </c>
      <c r="AK6" s="635">
        <v>1</v>
      </c>
      <c r="AL6" s="635">
        <v>1</v>
      </c>
      <c r="AM6" s="635">
        <v>1</v>
      </c>
      <c r="AN6" s="635">
        <v>1</v>
      </c>
      <c r="AO6" s="635">
        <v>1</v>
      </c>
      <c r="AP6" s="635">
        <v>1</v>
      </c>
      <c r="AQ6" s="635">
        <v>1</v>
      </c>
      <c r="AR6" s="635">
        <v>1</v>
      </c>
      <c r="AS6" s="635">
        <v>1</v>
      </c>
      <c r="AT6" s="635">
        <v>1</v>
      </c>
      <c r="AU6" s="635">
        <v>1</v>
      </c>
      <c r="AV6" s="635">
        <v>1</v>
      </c>
      <c r="AW6" s="635">
        <v>1</v>
      </c>
      <c r="AX6" s="635">
        <v>1</v>
      </c>
      <c r="AY6" s="155"/>
      <c r="AZ6" s="155"/>
      <c r="BA6" s="155"/>
      <c r="BB6" s="155"/>
      <c r="BC6" s="198"/>
      <c r="BD6" s="198"/>
      <c r="BE6" s="198"/>
      <c r="BF6" s="198"/>
    </row>
    <row r="7" spans="1:58" ht="18" thickTop="1" thickBot="1" x14ac:dyDescent="0.35">
      <c r="A7" s="157"/>
      <c r="B7" s="615"/>
      <c r="C7" s="617" t="s">
        <v>391</v>
      </c>
      <c r="D7" s="612">
        <v>2014</v>
      </c>
      <c r="E7" s="613">
        <v>2016</v>
      </c>
      <c r="F7" s="613">
        <v>2018</v>
      </c>
      <c r="G7" s="613">
        <v>2020</v>
      </c>
      <c r="H7" s="613">
        <v>2022</v>
      </c>
      <c r="I7" s="613">
        <v>2024</v>
      </c>
      <c r="J7" s="613">
        <v>2026</v>
      </c>
      <c r="K7" s="613">
        <v>2028</v>
      </c>
      <c r="L7" s="613">
        <v>2030</v>
      </c>
      <c r="M7" s="613">
        <v>2032</v>
      </c>
      <c r="N7" s="613">
        <v>2034</v>
      </c>
      <c r="O7" s="613">
        <v>2036</v>
      </c>
      <c r="P7" s="613">
        <v>2038</v>
      </c>
      <c r="Q7" s="613">
        <v>2040</v>
      </c>
      <c r="R7" s="613">
        <v>2042</v>
      </c>
      <c r="S7" s="613">
        <v>2044</v>
      </c>
      <c r="T7" s="613">
        <v>2046</v>
      </c>
      <c r="U7" s="613">
        <v>2048</v>
      </c>
      <c r="V7" s="614">
        <v>2050</v>
      </c>
      <c r="W7" s="155"/>
      <c r="X7" s="447" t="s">
        <v>353</v>
      </c>
      <c r="Y7" s="448" t="s">
        <v>354</v>
      </c>
      <c r="Z7" s="448"/>
      <c r="AA7" s="449"/>
      <c r="AB7" s="449"/>
      <c r="AC7" s="155"/>
      <c r="AD7" s="450" t="s">
        <v>338</v>
      </c>
      <c r="AE7" s="451" t="s">
        <v>350</v>
      </c>
      <c r="AF7" s="635">
        <v>1</v>
      </c>
      <c r="AG7" s="635">
        <v>1</v>
      </c>
      <c r="AH7" s="635">
        <v>1</v>
      </c>
      <c r="AI7" s="635">
        <v>1</v>
      </c>
      <c r="AJ7" s="635">
        <v>1</v>
      </c>
      <c r="AK7" s="635">
        <v>1</v>
      </c>
      <c r="AL7" s="635">
        <v>1</v>
      </c>
      <c r="AM7" s="635">
        <v>1</v>
      </c>
      <c r="AN7" s="635">
        <v>1</v>
      </c>
      <c r="AO7" s="635">
        <v>1</v>
      </c>
      <c r="AP7" s="635">
        <v>1</v>
      </c>
      <c r="AQ7" s="635">
        <v>1</v>
      </c>
      <c r="AR7" s="635">
        <v>1</v>
      </c>
      <c r="AS7" s="635">
        <v>1</v>
      </c>
      <c r="AT7" s="635">
        <v>1</v>
      </c>
      <c r="AU7" s="635">
        <v>1</v>
      </c>
      <c r="AV7" s="635">
        <v>1</v>
      </c>
      <c r="AW7" s="635">
        <v>1</v>
      </c>
      <c r="AX7" s="635">
        <v>1</v>
      </c>
      <c r="AY7" s="155"/>
      <c r="AZ7" s="155"/>
      <c r="BA7" s="155"/>
      <c r="BB7" s="155"/>
      <c r="BC7" s="198"/>
      <c r="BD7" s="198"/>
      <c r="BE7" s="198"/>
      <c r="BF7" s="198"/>
    </row>
    <row r="8" spans="1:58" ht="18" thickTop="1" thickBot="1" x14ac:dyDescent="0.35">
      <c r="A8" s="157"/>
      <c r="B8" s="616"/>
      <c r="C8" s="452">
        <v>2.5</v>
      </c>
      <c r="D8" s="445">
        <v>1</v>
      </c>
      <c r="E8" s="445">
        <v>1</v>
      </c>
      <c r="F8" s="445">
        <v>5</v>
      </c>
      <c r="G8" s="445">
        <v>5</v>
      </c>
      <c r="H8" s="445">
        <v>5</v>
      </c>
      <c r="I8" s="445">
        <v>6</v>
      </c>
      <c r="J8" s="445">
        <v>6</v>
      </c>
      <c r="K8" s="445">
        <v>6</v>
      </c>
      <c r="L8" s="445">
        <v>6</v>
      </c>
      <c r="M8" s="445">
        <v>6</v>
      </c>
      <c r="N8" s="445">
        <v>6</v>
      </c>
      <c r="O8" s="445">
        <v>6</v>
      </c>
      <c r="P8" s="445">
        <v>6</v>
      </c>
      <c r="Q8" s="445">
        <v>6</v>
      </c>
      <c r="R8" s="445">
        <v>6</v>
      </c>
      <c r="S8" s="445">
        <v>6</v>
      </c>
      <c r="T8" s="445">
        <v>6</v>
      </c>
      <c r="U8" s="445">
        <v>6</v>
      </c>
      <c r="V8" s="453">
        <v>6</v>
      </c>
      <c r="W8" s="155"/>
      <c r="X8" s="454">
        <v>1</v>
      </c>
      <c r="Y8" s="455" t="s">
        <v>355</v>
      </c>
      <c r="Z8" s="456"/>
      <c r="AA8" s="456"/>
      <c r="AB8" s="457"/>
      <c r="AC8" s="155"/>
      <c r="AD8" s="450" t="s">
        <v>340</v>
      </c>
      <c r="AE8" s="451" t="s">
        <v>350</v>
      </c>
      <c r="AF8" s="635">
        <v>1</v>
      </c>
      <c r="AG8" s="635">
        <v>1</v>
      </c>
      <c r="AH8" s="635">
        <v>1</v>
      </c>
      <c r="AI8" s="635">
        <v>1</v>
      </c>
      <c r="AJ8" s="635">
        <v>1</v>
      </c>
      <c r="AK8" s="635">
        <v>1</v>
      </c>
      <c r="AL8" s="635">
        <v>1</v>
      </c>
      <c r="AM8" s="635">
        <v>1</v>
      </c>
      <c r="AN8" s="635">
        <v>1</v>
      </c>
      <c r="AO8" s="635">
        <v>1</v>
      </c>
      <c r="AP8" s="635">
        <v>1</v>
      </c>
      <c r="AQ8" s="635">
        <v>1</v>
      </c>
      <c r="AR8" s="635">
        <v>1</v>
      </c>
      <c r="AS8" s="635">
        <v>1</v>
      </c>
      <c r="AT8" s="635">
        <v>1</v>
      </c>
      <c r="AU8" s="635">
        <v>1</v>
      </c>
      <c r="AV8" s="635">
        <v>1</v>
      </c>
      <c r="AW8" s="635">
        <v>1</v>
      </c>
      <c r="AX8" s="635">
        <v>1</v>
      </c>
      <c r="AY8" s="155"/>
      <c r="AZ8" s="155"/>
      <c r="BA8" s="155"/>
      <c r="BB8" s="155"/>
      <c r="BC8" s="198"/>
      <c r="BD8" s="198"/>
      <c r="BE8" s="198"/>
      <c r="BF8" s="198"/>
    </row>
    <row r="9" spans="1:58" ht="17.25" thickTop="1" x14ac:dyDescent="0.3">
      <c r="A9" s="157"/>
      <c r="B9" s="616"/>
      <c r="C9" s="452">
        <v>5</v>
      </c>
      <c r="D9" s="445">
        <v>1</v>
      </c>
      <c r="E9" s="445">
        <v>1</v>
      </c>
      <c r="F9" s="445">
        <v>5</v>
      </c>
      <c r="G9" s="445">
        <v>5</v>
      </c>
      <c r="H9" s="445">
        <v>5</v>
      </c>
      <c r="I9" s="445">
        <v>6</v>
      </c>
      <c r="J9" s="445">
        <v>6</v>
      </c>
      <c r="K9" s="445">
        <v>6</v>
      </c>
      <c r="L9" s="445">
        <v>6</v>
      </c>
      <c r="M9" s="445">
        <v>6</v>
      </c>
      <c r="N9" s="445">
        <v>6</v>
      </c>
      <c r="O9" s="445">
        <v>6</v>
      </c>
      <c r="P9" s="445">
        <v>6</v>
      </c>
      <c r="Q9" s="445">
        <v>6</v>
      </c>
      <c r="R9" s="445">
        <v>6</v>
      </c>
      <c r="S9" s="445">
        <v>6</v>
      </c>
      <c r="T9" s="445">
        <v>6</v>
      </c>
      <c r="U9" s="445">
        <v>6</v>
      </c>
      <c r="V9" s="453">
        <v>6</v>
      </c>
      <c r="W9" s="155"/>
      <c r="X9" s="458">
        <v>2</v>
      </c>
      <c r="Y9" s="459" t="s">
        <v>356</v>
      </c>
      <c r="Z9" s="460"/>
      <c r="AA9" s="460"/>
      <c r="AB9" s="461"/>
      <c r="AC9" s="155"/>
      <c r="AD9" s="450" t="s">
        <v>341</v>
      </c>
      <c r="AE9" s="451" t="s">
        <v>350</v>
      </c>
      <c r="AF9" s="635">
        <v>2</v>
      </c>
      <c r="AG9" s="635">
        <v>2</v>
      </c>
      <c r="AH9" s="635">
        <v>2</v>
      </c>
      <c r="AI9" s="635">
        <v>2</v>
      </c>
      <c r="AJ9" s="635">
        <v>2</v>
      </c>
      <c r="AK9" s="635">
        <v>2</v>
      </c>
      <c r="AL9" s="635">
        <v>2</v>
      </c>
      <c r="AM9" s="635">
        <v>2</v>
      </c>
      <c r="AN9" s="635">
        <v>2</v>
      </c>
      <c r="AO9" s="635">
        <v>2</v>
      </c>
      <c r="AP9" s="635">
        <v>2</v>
      </c>
      <c r="AQ9" s="635">
        <v>2</v>
      </c>
      <c r="AR9" s="635">
        <v>2</v>
      </c>
      <c r="AS9" s="635">
        <v>2</v>
      </c>
      <c r="AT9" s="635">
        <v>2</v>
      </c>
      <c r="AU9" s="635">
        <v>2</v>
      </c>
      <c r="AV9" s="635">
        <v>2</v>
      </c>
      <c r="AW9" s="635">
        <v>2</v>
      </c>
      <c r="AX9" s="635">
        <v>2</v>
      </c>
      <c r="AY9" s="155"/>
      <c r="AZ9" s="155"/>
      <c r="BA9" s="155"/>
      <c r="BB9" s="155"/>
      <c r="BC9" s="198"/>
      <c r="BD9" s="198"/>
      <c r="BE9" s="198"/>
      <c r="BF9" s="198"/>
    </row>
    <row r="10" spans="1:58" ht="16.5" x14ac:dyDescent="0.3">
      <c r="A10" s="157"/>
      <c r="B10" s="616"/>
      <c r="C10" s="462">
        <v>10</v>
      </c>
      <c r="D10" s="445">
        <v>1</v>
      </c>
      <c r="E10" s="445">
        <v>1</v>
      </c>
      <c r="F10" s="445">
        <v>5</v>
      </c>
      <c r="G10" s="445">
        <v>5</v>
      </c>
      <c r="H10" s="445">
        <v>5</v>
      </c>
      <c r="I10" s="445">
        <v>6</v>
      </c>
      <c r="J10" s="445">
        <v>6</v>
      </c>
      <c r="K10" s="445">
        <v>6</v>
      </c>
      <c r="L10" s="445">
        <v>6</v>
      </c>
      <c r="M10" s="445">
        <v>6</v>
      </c>
      <c r="N10" s="445">
        <v>6</v>
      </c>
      <c r="O10" s="445">
        <v>6</v>
      </c>
      <c r="P10" s="445">
        <v>6</v>
      </c>
      <c r="Q10" s="445">
        <v>6</v>
      </c>
      <c r="R10" s="445">
        <v>6</v>
      </c>
      <c r="S10" s="445">
        <v>6</v>
      </c>
      <c r="T10" s="445">
        <v>6</v>
      </c>
      <c r="U10" s="445">
        <v>6</v>
      </c>
      <c r="V10" s="453">
        <v>6</v>
      </c>
      <c r="W10" s="155"/>
      <c r="X10" s="463">
        <v>3</v>
      </c>
      <c r="Y10" s="459" t="s">
        <v>357</v>
      </c>
      <c r="Z10" s="460"/>
      <c r="AA10" s="464"/>
      <c r="AB10" s="465"/>
      <c r="AC10" s="155"/>
      <c r="AD10" s="450" t="s">
        <v>342</v>
      </c>
      <c r="AE10" s="451" t="s">
        <v>350</v>
      </c>
      <c r="AF10" s="635">
        <v>2</v>
      </c>
      <c r="AG10" s="635">
        <v>2</v>
      </c>
      <c r="AH10" s="635">
        <v>2</v>
      </c>
      <c r="AI10" s="635">
        <v>2</v>
      </c>
      <c r="AJ10" s="635">
        <v>2</v>
      </c>
      <c r="AK10" s="635">
        <v>2</v>
      </c>
      <c r="AL10" s="635">
        <v>2</v>
      </c>
      <c r="AM10" s="635">
        <v>2</v>
      </c>
      <c r="AN10" s="635">
        <v>2</v>
      </c>
      <c r="AO10" s="635">
        <v>2</v>
      </c>
      <c r="AP10" s="635">
        <v>2</v>
      </c>
      <c r="AQ10" s="635">
        <v>2</v>
      </c>
      <c r="AR10" s="635">
        <v>2</v>
      </c>
      <c r="AS10" s="635">
        <v>2</v>
      </c>
      <c r="AT10" s="635">
        <v>2</v>
      </c>
      <c r="AU10" s="635">
        <v>2</v>
      </c>
      <c r="AV10" s="635">
        <v>2</v>
      </c>
      <c r="AW10" s="635">
        <v>2</v>
      </c>
      <c r="AX10" s="635">
        <v>2</v>
      </c>
      <c r="AY10" s="155"/>
      <c r="AZ10" s="155"/>
      <c r="BA10" s="155"/>
      <c r="BB10" s="155"/>
      <c r="BC10" s="198"/>
      <c r="BD10" s="198"/>
      <c r="BE10" s="198"/>
      <c r="BF10" s="198"/>
    </row>
    <row r="11" spans="1:58" ht="16.5" x14ac:dyDescent="0.3">
      <c r="A11" s="157"/>
      <c r="B11" s="616"/>
      <c r="C11" s="462">
        <v>20</v>
      </c>
      <c r="D11" s="445">
        <v>1</v>
      </c>
      <c r="E11" s="445">
        <v>1</v>
      </c>
      <c r="F11" s="445">
        <v>5</v>
      </c>
      <c r="G11" s="445">
        <v>5</v>
      </c>
      <c r="H11" s="445">
        <v>5</v>
      </c>
      <c r="I11" s="445">
        <v>6</v>
      </c>
      <c r="J11" s="445">
        <v>6</v>
      </c>
      <c r="K11" s="445">
        <v>6</v>
      </c>
      <c r="L11" s="445">
        <v>6</v>
      </c>
      <c r="M11" s="445">
        <v>6</v>
      </c>
      <c r="N11" s="445">
        <v>6</v>
      </c>
      <c r="O11" s="445">
        <v>6</v>
      </c>
      <c r="P11" s="445">
        <v>6</v>
      </c>
      <c r="Q11" s="445">
        <v>6</v>
      </c>
      <c r="R11" s="466">
        <v>6</v>
      </c>
      <c r="S11" s="445">
        <v>6</v>
      </c>
      <c r="T11" s="445">
        <v>6</v>
      </c>
      <c r="U11" s="445">
        <v>6</v>
      </c>
      <c r="V11" s="453">
        <v>6</v>
      </c>
      <c r="W11" s="155"/>
      <c r="X11" s="463">
        <v>4</v>
      </c>
      <c r="Y11" s="459" t="s">
        <v>398</v>
      </c>
      <c r="Z11" s="460"/>
      <c r="AA11" s="464"/>
      <c r="AB11" s="465"/>
      <c r="AC11" s="155"/>
      <c r="AD11" s="450" t="s">
        <v>326</v>
      </c>
      <c r="AE11" s="451" t="s">
        <v>350</v>
      </c>
      <c r="AF11" s="635">
        <v>3</v>
      </c>
      <c r="AG11" s="635">
        <v>3</v>
      </c>
      <c r="AH11" s="635">
        <v>3</v>
      </c>
      <c r="AI11" s="635">
        <v>3</v>
      </c>
      <c r="AJ11" s="635">
        <v>3</v>
      </c>
      <c r="AK11" s="635">
        <v>3</v>
      </c>
      <c r="AL11" s="635">
        <v>3</v>
      </c>
      <c r="AM11" s="635">
        <v>3</v>
      </c>
      <c r="AN11" s="635">
        <v>3</v>
      </c>
      <c r="AO11" s="635">
        <v>3</v>
      </c>
      <c r="AP11" s="635">
        <v>3</v>
      </c>
      <c r="AQ11" s="635">
        <v>3</v>
      </c>
      <c r="AR11" s="635">
        <v>3</v>
      </c>
      <c r="AS11" s="635">
        <v>3</v>
      </c>
      <c r="AT11" s="635">
        <v>3</v>
      </c>
      <c r="AU11" s="635">
        <v>3</v>
      </c>
      <c r="AV11" s="635">
        <v>3</v>
      </c>
      <c r="AW11" s="635">
        <v>3</v>
      </c>
      <c r="AX11" s="635">
        <v>3</v>
      </c>
      <c r="AY11" s="155"/>
      <c r="AZ11" s="155"/>
      <c r="BA11" s="155"/>
      <c r="BB11" s="155"/>
      <c r="BC11" s="198"/>
      <c r="BD11" s="198"/>
      <c r="BE11" s="198"/>
      <c r="BF11" s="198"/>
    </row>
    <row r="12" spans="1:58" ht="16.5" x14ac:dyDescent="0.3">
      <c r="A12" s="157"/>
      <c r="B12" s="616"/>
      <c r="C12" s="462">
        <v>50</v>
      </c>
      <c r="D12" s="445">
        <v>2</v>
      </c>
      <c r="E12" s="445">
        <v>2</v>
      </c>
      <c r="F12" s="445">
        <v>2</v>
      </c>
      <c r="G12" s="445">
        <v>7</v>
      </c>
      <c r="H12" s="445">
        <v>7</v>
      </c>
      <c r="I12" s="445">
        <v>7</v>
      </c>
      <c r="J12" s="445">
        <v>7</v>
      </c>
      <c r="K12" s="445">
        <v>8</v>
      </c>
      <c r="L12" s="445">
        <v>8</v>
      </c>
      <c r="M12" s="445">
        <v>8</v>
      </c>
      <c r="N12" s="445">
        <v>8</v>
      </c>
      <c r="O12" s="445">
        <v>8</v>
      </c>
      <c r="P12" s="445">
        <v>8</v>
      </c>
      <c r="Q12" s="445">
        <v>8</v>
      </c>
      <c r="R12" s="445">
        <v>8</v>
      </c>
      <c r="S12" s="445">
        <v>8</v>
      </c>
      <c r="T12" s="445">
        <v>8</v>
      </c>
      <c r="U12" s="445">
        <v>8</v>
      </c>
      <c r="V12" s="453">
        <v>8</v>
      </c>
      <c r="W12" s="155"/>
      <c r="X12" s="463">
        <v>5</v>
      </c>
      <c r="Y12" s="459" t="s">
        <v>358</v>
      </c>
      <c r="Z12" s="460"/>
      <c r="AA12" s="464"/>
      <c r="AB12" s="465"/>
      <c r="AC12" s="155"/>
      <c r="AD12" s="450" t="s">
        <v>332</v>
      </c>
      <c r="AE12" s="451" t="s">
        <v>350</v>
      </c>
      <c r="AF12" s="635">
        <v>3</v>
      </c>
      <c r="AG12" s="635">
        <v>3</v>
      </c>
      <c r="AH12" s="635">
        <v>3</v>
      </c>
      <c r="AI12" s="635">
        <v>3</v>
      </c>
      <c r="AJ12" s="635">
        <v>3</v>
      </c>
      <c r="AK12" s="635">
        <v>3</v>
      </c>
      <c r="AL12" s="635">
        <v>3</v>
      </c>
      <c r="AM12" s="635">
        <v>3</v>
      </c>
      <c r="AN12" s="635">
        <v>3</v>
      </c>
      <c r="AO12" s="635">
        <v>3</v>
      </c>
      <c r="AP12" s="635">
        <v>3</v>
      </c>
      <c r="AQ12" s="635">
        <v>3</v>
      </c>
      <c r="AR12" s="635">
        <v>3</v>
      </c>
      <c r="AS12" s="635">
        <v>3</v>
      </c>
      <c r="AT12" s="635">
        <v>3</v>
      </c>
      <c r="AU12" s="635">
        <v>3</v>
      </c>
      <c r="AV12" s="635">
        <v>3</v>
      </c>
      <c r="AW12" s="635">
        <v>3</v>
      </c>
      <c r="AX12" s="635">
        <v>3</v>
      </c>
      <c r="AY12" s="155"/>
      <c r="AZ12" s="155"/>
      <c r="BA12" s="155"/>
      <c r="BB12" s="155"/>
      <c r="BC12" s="198"/>
      <c r="BD12" s="198"/>
      <c r="BE12" s="198"/>
      <c r="BF12" s="198"/>
    </row>
    <row r="13" spans="1:58" ht="16.5" x14ac:dyDescent="0.3">
      <c r="A13" s="157"/>
      <c r="B13" s="616"/>
      <c r="C13" s="462">
        <v>100</v>
      </c>
      <c r="D13" s="445">
        <v>2</v>
      </c>
      <c r="E13" s="445">
        <v>2</v>
      </c>
      <c r="F13" s="445">
        <v>2</v>
      </c>
      <c r="G13" s="445">
        <v>7</v>
      </c>
      <c r="H13" s="445">
        <v>7</v>
      </c>
      <c r="I13" s="445">
        <v>7</v>
      </c>
      <c r="J13" s="445">
        <v>7</v>
      </c>
      <c r="K13" s="445">
        <v>8</v>
      </c>
      <c r="L13" s="445">
        <v>8</v>
      </c>
      <c r="M13" s="445">
        <v>8</v>
      </c>
      <c r="N13" s="445">
        <v>8</v>
      </c>
      <c r="O13" s="445">
        <v>8</v>
      </c>
      <c r="P13" s="445">
        <v>8</v>
      </c>
      <c r="Q13" s="445">
        <v>8</v>
      </c>
      <c r="R13" s="445">
        <v>8</v>
      </c>
      <c r="S13" s="445">
        <v>8</v>
      </c>
      <c r="T13" s="445">
        <v>8</v>
      </c>
      <c r="U13" s="445">
        <v>8</v>
      </c>
      <c r="V13" s="453">
        <v>8</v>
      </c>
      <c r="W13" s="155"/>
      <c r="X13" s="463">
        <v>6</v>
      </c>
      <c r="Y13" s="459" t="s">
        <v>399</v>
      </c>
      <c r="Z13" s="460"/>
      <c r="AA13" s="464"/>
      <c r="AB13" s="465"/>
      <c r="AC13" s="155"/>
      <c r="AD13" s="450" t="s">
        <v>339</v>
      </c>
      <c r="AE13" s="451" t="s">
        <v>350</v>
      </c>
      <c r="AF13" s="635">
        <v>3</v>
      </c>
      <c r="AG13" s="635">
        <v>3</v>
      </c>
      <c r="AH13" s="635">
        <v>3</v>
      </c>
      <c r="AI13" s="635">
        <v>3</v>
      </c>
      <c r="AJ13" s="635">
        <v>3</v>
      </c>
      <c r="AK13" s="635">
        <v>3</v>
      </c>
      <c r="AL13" s="635">
        <v>3</v>
      </c>
      <c r="AM13" s="635">
        <v>3</v>
      </c>
      <c r="AN13" s="635">
        <v>3</v>
      </c>
      <c r="AO13" s="635">
        <v>3</v>
      </c>
      <c r="AP13" s="635">
        <v>3</v>
      </c>
      <c r="AQ13" s="635">
        <v>3</v>
      </c>
      <c r="AR13" s="635">
        <v>3</v>
      </c>
      <c r="AS13" s="635">
        <v>3</v>
      </c>
      <c r="AT13" s="635">
        <v>3</v>
      </c>
      <c r="AU13" s="635">
        <v>3</v>
      </c>
      <c r="AV13" s="635">
        <v>3</v>
      </c>
      <c r="AW13" s="635">
        <v>3</v>
      </c>
      <c r="AX13" s="635">
        <v>3</v>
      </c>
      <c r="AY13" s="155"/>
      <c r="AZ13" s="155"/>
      <c r="BA13" s="155"/>
      <c r="BB13" s="155"/>
      <c r="BC13" s="198"/>
      <c r="BD13" s="198"/>
      <c r="BE13" s="198"/>
      <c r="BF13" s="198"/>
    </row>
    <row r="14" spans="1:58" ht="16.5" x14ac:dyDescent="0.3">
      <c r="A14" s="157"/>
      <c r="B14" s="616"/>
      <c r="C14" s="462">
        <v>250</v>
      </c>
      <c r="D14" s="445">
        <v>3</v>
      </c>
      <c r="E14" s="445">
        <v>3</v>
      </c>
      <c r="F14" s="445">
        <v>7</v>
      </c>
      <c r="G14" s="445">
        <v>7</v>
      </c>
      <c r="H14" s="445">
        <v>7</v>
      </c>
      <c r="I14" s="445">
        <v>7</v>
      </c>
      <c r="J14" s="445">
        <v>7</v>
      </c>
      <c r="K14" s="445">
        <v>7</v>
      </c>
      <c r="L14" s="445">
        <v>8</v>
      </c>
      <c r="M14" s="445">
        <v>8</v>
      </c>
      <c r="N14" s="445">
        <v>8</v>
      </c>
      <c r="O14" s="445">
        <v>8</v>
      </c>
      <c r="P14" s="445">
        <v>8</v>
      </c>
      <c r="Q14" s="445">
        <v>8</v>
      </c>
      <c r="R14" s="445">
        <v>8</v>
      </c>
      <c r="S14" s="445">
        <v>8</v>
      </c>
      <c r="T14" s="445">
        <v>8</v>
      </c>
      <c r="U14" s="445">
        <v>8</v>
      </c>
      <c r="V14" s="453">
        <v>8</v>
      </c>
      <c r="W14" s="155"/>
      <c r="X14" s="463">
        <v>7</v>
      </c>
      <c r="Y14" s="459" t="s">
        <v>400</v>
      </c>
      <c r="Z14" s="460"/>
      <c r="AA14" s="464"/>
      <c r="AB14" s="465"/>
      <c r="AC14" s="155"/>
      <c r="AD14" s="450" t="s">
        <v>343</v>
      </c>
      <c r="AE14" s="451" t="s">
        <v>350</v>
      </c>
      <c r="AF14" s="635">
        <v>3</v>
      </c>
      <c r="AG14" s="635">
        <v>3</v>
      </c>
      <c r="AH14" s="635">
        <v>3</v>
      </c>
      <c r="AI14" s="635">
        <v>3</v>
      </c>
      <c r="AJ14" s="635">
        <v>3</v>
      </c>
      <c r="AK14" s="635">
        <v>3</v>
      </c>
      <c r="AL14" s="635">
        <v>3</v>
      </c>
      <c r="AM14" s="635">
        <v>3</v>
      </c>
      <c r="AN14" s="635">
        <v>3</v>
      </c>
      <c r="AO14" s="635">
        <v>3</v>
      </c>
      <c r="AP14" s="635">
        <v>3</v>
      </c>
      <c r="AQ14" s="635">
        <v>3</v>
      </c>
      <c r="AR14" s="635">
        <v>3</v>
      </c>
      <c r="AS14" s="635">
        <v>3</v>
      </c>
      <c r="AT14" s="635">
        <v>3</v>
      </c>
      <c r="AU14" s="635">
        <v>3</v>
      </c>
      <c r="AV14" s="635">
        <v>3</v>
      </c>
      <c r="AW14" s="635">
        <v>3</v>
      </c>
      <c r="AX14" s="635">
        <v>3</v>
      </c>
      <c r="AY14" s="155"/>
      <c r="AZ14" s="155"/>
      <c r="BA14" s="155"/>
      <c r="BB14" s="155"/>
      <c r="BC14" s="198"/>
      <c r="BD14" s="198"/>
      <c r="BE14" s="198"/>
      <c r="BF14" s="198"/>
    </row>
    <row r="15" spans="1:58" ht="17.25" thickBot="1" x14ac:dyDescent="0.35">
      <c r="A15" s="157"/>
      <c r="B15" s="616"/>
      <c r="C15" s="462">
        <v>500</v>
      </c>
      <c r="D15" s="445">
        <v>3</v>
      </c>
      <c r="E15" s="445">
        <v>3</v>
      </c>
      <c r="F15" s="445">
        <v>7</v>
      </c>
      <c r="G15" s="445">
        <v>7</v>
      </c>
      <c r="H15" s="445">
        <v>7</v>
      </c>
      <c r="I15" s="445">
        <v>7</v>
      </c>
      <c r="J15" s="445">
        <v>7</v>
      </c>
      <c r="K15" s="445">
        <v>7</v>
      </c>
      <c r="L15" s="445">
        <v>8</v>
      </c>
      <c r="M15" s="445">
        <v>8</v>
      </c>
      <c r="N15" s="445">
        <v>8</v>
      </c>
      <c r="O15" s="445">
        <v>8</v>
      </c>
      <c r="P15" s="445">
        <v>8</v>
      </c>
      <c r="Q15" s="445">
        <v>8</v>
      </c>
      <c r="R15" s="445">
        <v>8</v>
      </c>
      <c r="S15" s="445">
        <v>8</v>
      </c>
      <c r="T15" s="445">
        <v>8</v>
      </c>
      <c r="U15" s="445">
        <v>8</v>
      </c>
      <c r="V15" s="453">
        <v>8</v>
      </c>
      <c r="W15" s="155"/>
      <c r="X15" s="467">
        <v>8</v>
      </c>
      <c r="Y15" s="468" t="s">
        <v>401</v>
      </c>
      <c r="Z15" s="469"/>
      <c r="AA15" s="470"/>
      <c r="AB15" s="471"/>
      <c r="AC15" s="155"/>
      <c r="AD15" s="472" t="s">
        <v>344</v>
      </c>
      <c r="AE15" s="473" t="s">
        <v>350</v>
      </c>
      <c r="AF15" s="636">
        <v>4</v>
      </c>
      <c r="AG15" s="636">
        <v>4</v>
      </c>
      <c r="AH15" s="636">
        <v>4</v>
      </c>
      <c r="AI15" s="636">
        <v>4</v>
      </c>
      <c r="AJ15" s="636">
        <v>4</v>
      </c>
      <c r="AK15" s="636">
        <v>4</v>
      </c>
      <c r="AL15" s="636">
        <v>4</v>
      </c>
      <c r="AM15" s="636">
        <v>4</v>
      </c>
      <c r="AN15" s="636">
        <v>4</v>
      </c>
      <c r="AO15" s="636">
        <v>4</v>
      </c>
      <c r="AP15" s="636">
        <v>4</v>
      </c>
      <c r="AQ15" s="636">
        <v>4</v>
      </c>
      <c r="AR15" s="636">
        <v>4</v>
      </c>
      <c r="AS15" s="636">
        <v>4</v>
      </c>
      <c r="AT15" s="636">
        <v>4</v>
      </c>
      <c r="AU15" s="636">
        <v>4</v>
      </c>
      <c r="AV15" s="636">
        <v>4</v>
      </c>
      <c r="AW15" s="636">
        <v>4</v>
      </c>
      <c r="AX15" s="636">
        <v>4</v>
      </c>
      <c r="AY15" s="155"/>
      <c r="AZ15" s="155"/>
      <c r="BA15" s="155"/>
      <c r="BB15" s="155"/>
      <c r="BC15" s="198"/>
      <c r="BD15" s="198"/>
      <c r="BE15" s="198"/>
      <c r="BF15" s="198"/>
    </row>
    <row r="16" spans="1:58" ht="21" customHeight="1" thickTop="1" thickBot="1" x14ac:dyDescent="0.35">
      <c r="A16" s="157"/>
      <c r="B16" s="616"/>
      <c r="C16" s="462">
        <v>750</v>
      </c>
      <c r="D16" s="445">
        <v>3</v>
      </c>
      <c r="E16" s="445">
        <v>3</v>
      </c>
      <c r="F16" s="445">
        <v>7</v>
      </c>
      <c r="G16" s="445">
        <v>7</v>
      </c>
      <c r="H16" s="445">
        <v>7</v>
      </c>
      <c r="I16" s="445">
        <v>7</v>
      </c>
      <c r="J16" s="445">
        <v>7</v>
      </c>
      <c r="K16" s="445">
        <v>7</v>
      </c>
      <c r="L16" s="445">
        <v>8</v>
      </c>
      <c r="M16" s="445">
        <v>8</v>
      </c>
      <c r="N16" s="445">
        <v>8</v>
      </c>
      <c r="O16" s="445">
        <v>8</v>
      </c>
      <c r="P16" s="445">
        <v>8</v>
      </c>
      <c r="Q16" s="445">
        <v>8</v>
      </c>
      <c r="R16" s="445">
        <v>8</v>
      </c>
      <c r="S16" s="445">
        <v>8</v>
      </c>
      <c r="T16" s="445">
        <v>8</v>
      </c>
      <c r="U16" s="445">
        <v>8</v>
      </c>
      <c r="V16" s="453">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3.25" thickBot="1" x14ac:dyDescent="0.45">
      <c r="A17" s="157"/>
      <c r="B17" s="616"/>
      <c r="C17" s="462">
        <v>1000</v>
      </c>
      <c r="D17" s="445">
        <v>3</v>
      </c>
      <c r="E17" s="445">
        <v>3</v>
      </c>
      <c r="F17" s="445">
        <v>3</v>
      </c>
      <c r="G17" s="445">
        <v>7</v>
      </c>
      <c r="H17" s="445">
        <v>7</v>
      </c>
      <c r="I17" s="445">
        <v>7</v>
      </c>
      <c r="J17" s="445">
        <v>7</v>
      </c>
      <c r="K17" s="445">
        <v>7</v>
      </c>
      <c r="L17" s="445">
        <v>8</v>
      </c>
      <c r="M17" s="445">
        <v>8</v>
      </c>
      <c r="N17" s="445">
        <v>8</v>
      </c>
      <c r="O17" s="445">
        <v>8</v>
      </c>
      <c r="P17" s="445">
        <v>8</v>
      </c>
      <c r="Q17" s="445">
        <v>8</v>
      </c>
      <c r="R17" s="445">
        <v>8</v>
      </c>
      <c r="S17" s="445">
        <v>8</v>
      </c>
      <c r="T17" s="445">
        <v>8</v>
      </c>
      <c r="U17" s="445">
        <v>8</v>
      </c>
      <c r="V17" s="453">
        <v>8</v>
      </c>
      <c r="W17" s="155"/>
      <c r="X17" s="475" t="s">
        <v>262</v>
      </c>
      <c r="Y17" s="476"/>
      <c r="Z17" s="476"/>
      <c r="AA17" s="476"/>
      <c r="AB17" s="477" t="s">
        <v>263</v>
      </c>
      <c r="AC17" s="155"/>
      <c r="AD17" s="155"/>
      <c r="AE17" s="155"/>
      <c r="AF17" s="155"/>
      <c r="AG17" s="155"/>
      <c r="AH17" s="155"/>
      <c r="AI17" s="155"/>
      <c r="AJ17" s="198"/>
      <c r="AK17" s="198"/>
      <c r="AL17" s="198"/>
      <c r="AM17" s="198"/>
      <c r="AN17" s="433" t="s">
        <v>359</v>
      </c>
      <c r="AO17" s="198"/>
      <c r="AP17" s="198"/>
      <c r="AQ17" s="198"/>
      <c r="AR17" s="198"/>
      <c r="AS17" s="198"/>
      <c r="AT17" s="198"/>
      <c r="AU17" s="366"/>
      <c r="AV17" s="366"/>
      <c r="AW17" s="366"/>
      <c r="AX17" s="366"/>
      <c r="AY17" s="155"/>
      <c r="AZ17" s="155"/>
      <c r="BA17" s="155"/>
      <c r="BB17" s="155"/>
      <c r="BC17" s="198"/>
      <c r="BD17" s="198"/>
      <c r="BE17" s="198"/>
      <c r="BF17" s="198"/>
    </row>
    <row r="18" spans="1:121" ht="17.25" thickBot="1" x14ac:dyDescent="0.35">
      <c r="A18" s="155"/>
      <c r="B18" s="616"/>
      <c r="C18" s="478">
        <v>1500</v>
      </c>
      <c r="D18" s="479">
        <v>4</v>
      </c>
      <c r="E18" s="479">
        <v>4</v>
      </c>
      <c r="F18" s="479">
        <v>4</v>
      </c>
      <c r="G18" s="479">
        <v>4</v>
      </c>
      <c r="H18" s="479">
        <v>8</v>
      </c>
      <c r="I18" s="479">
        <v>8</v>
      </c>
      <c r="J18" s="479">
        <v>8</v>
      </c>
      <c r="K18" s="479">
        <v>8</v>
      </c>
      <c r="L18" s="479">
        <v>8</v>
      </c>
      <c r="M18" s="479">
        <v>8</v>
      </c>
      <c r="N18" s="479">
        <v>8</v>
      </c>
      <c r="O18" s="479">
        <v>8</v>
      </c>
      <c r="P18" s="479">
        <v>8</v>
      </c>
      <c r="Q18" s="479">
        <v>8</v>
      </c>
      <c r="R18" s="479">
        <v>8</v>
      </c>
      <c r="S18" s="479">
        <v>8</v>
      </c>
      <c r="T18" s="479">
        <v>8</v>
      </c>
      <c r="U18" s="479">
        <v>8</v>
      </c>
      <c r="V18" s="480">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366"/>
      <c r="AV18" s="366"/>
      <c r="AW18" s="366"/>
      <c r="AX18" s="366"/>
      <c r="AY18" s="155"/>
      <c r="AZ18" s="155"/>
      <c r="BA18" s="155"/>
      <c r="BB18" s="155"/>
      <c r="BC18" s="198"/>
      <c r="BD18" s="198"/>
      <c r="BE18" s="198"/>
      <c r="BF18" s="198"/>
    </row>
    <row r="19" spans="1:121" ht="16.5" thickTop="1" thickBot="1" x14ac:dyDescent="0.35">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36"/>
      <c r="AE19" s="437"/>
      <c r="AF19" s="438">
        <v>2014</v>
      </c>
      <c r="AG19" s="439">
        <v>2016</v>
      </c>
      <c r="AH19" s="439">
        <v>2018</v>
      </c>
      <c r="AI19" s="439">
        <v>2020</v>
      </c>
      <c r="AJ19" s="439">
        <v>2022</v>
      </c>
      <c r="AK19" s="439">
        <v>2024</v>
      </c>
      <c r="AL19" s="439">
        <v>2026</v>
      </c>
      <c r="AM19" s="439">
        <v>2028</v>
      </c>
      <c r="AN19" s="439">
        <v>2030</v>
      </c>
      <c r="AO19" s="439">
        <v>2032</v>
      </c>
      <c r="AP19" s="439">
        <v>2034</v>
      </c>
      <c r="AQ19" s="439">
        <v>2036</v>
      </c>
      <c r="AR19" s="439">
        <v>2038</v>
      </c>
      <c r="AS19" s="439">
        <v>2040</v>
      </c>
      <c r="AT19" s="439">
        <v>2042</v>
      </c>
      <c r="AU19" s="439">
        <v>2044</v>
      </c>
      <c r="AV19" s="439">
        <v>2046</v>
      </c>
      <c r="AW19" s="439">
        <v>2048</v>
      </c>
      <c r="AX19" s="440">
        <v>2050</v>
      </c>
      <c r="AY19" s="155"/>
      <c r="AZ19" s="155"/>
      <c r="BA19" s="155"/>
      <c r="BB19" s="155"/>
      <c r="BC19" s="198"/>
      <c r="BD19" s="198"/>
      <c r="BE19" s="198"/>
      <c r="BF19" s="198"/>
    </row>
    <row r="20" spans="1:121" s="487" customFormat="1" ht="21" customHeight="1" thickTop="1" thickBot="1" x14ac:dyDescent="0.35">
      <c r="A20" s="481"/>
      <c r="B20" s="155"/>
      <c r="C20" s="482"/>
      <c r="D20" s="197"/>
      <c r="E20" s="197"/>
      <c r="F20" s="197"/>
      <c r="G20" s="197"/>
      <c r="H20" s="197"/>
      <c r="I20" s="197"/>
      <c r="J20" s="197"/>
      <c r="K20" s="197"/>
      <c r="L20" s="197"/>
      <c r="M20" s="197"/>
      <c r="N20" s="197"/>
      <c r="O20" s="197"/>
      <c r="P20" s="197"/>
      <c r="Q20" s="197"/>
      <c r="R20" s="197"/>
      <c r="S20" s="197"/>
      <c r="T20" s="197"/>
      <c r="U20" s="197"/>
      <c r="V20" s="197"/>
      <c r="W20" s="483"/>
      <c r="X20" s="483"/>
      <c r="Y20" s="483"/>
      <c r="Z20" s="481"/>
      <c r="AA20" s="481"/>
      <c r="AB20" s="481"/>
      <c r="AC20" s="481"/>
      <c r="AD20" s="441" t="s">
        <v>324</v>
      </c>
      <c r="AE20" s="442" t="s">
        <v>350</v>
      </c>
      <c r="AF20" s="443">
        <v>1</v>
      </c>
      <c r="AG20" s="443">
        <v>1</v>
      </c>
      <c r="AH20" s="443">
        <v>1</v>
      </c>
      <c r="AI20" s="443">
        <v>5</v>
      </c>
      <c r="AJ20" s="443">
        <v>5</v>
      </c>
      <c r="AK20" s="443">
        <v>5</v>
      </c>
      <c r="AL20" s="443">
        <v>5</v>
      </c>
      <c r="AM20" s="443">
        <v>5</v>
      </c>
      <c r="AN20" s="443">
        <v>5</v>
      </c>
      <c r="AO20" s="443">
        <v>5</v>
      </c>
      <c r="AP20" s="443">
        <v>5</v>
      </c>
      <c r="AQ20" s="443">
        <v>5</v>
      </c>
      <c r="AR20" s="443">
        <v>5</v>
      </c>
      <c r="AS20" s="443">
        <v>6</v>
      </c>
      <c r="AT20" s="443">
        <v>6</v>
      </c>
      <c r="AU20" s="443">
        <v>6</v>
      </c>
      <c r="AV20" s="443">
        <v>6</v>
      </c>
      <c r="AW20" s="443">
        <v>6</v>
      </c>
      <c r="AX20" s="444">
        <v>6</v>
      </c>
      <c r="AY20" s="155"/>
      <c r="AZ20" s="155"/>
      <c r="BA20" s="155"/>
      <c r="BB20" s="155"/>
      <c r="BC20" s="484"/>
      <c r="BD20" s="485"/>
      <c r="BE20" s="485"/>
      <c r="BF20" s="485"/>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row>
    <row r="21" spans="1:121" ht="27.75" customHeight="1" thickTop="1" x14ac:dyDescent="0.3">
      <c r="A21" s="155"/>
      <c r="B21" s="290" t="s">
        <v>360</v>
      </c>
      <c r="C21" s="488"/>
      <c r="D21" s="483"/>
      <c r="E21" s="483"/>
      <c r="F21" s="483"/>
      <c r="G21" s="483"/>
      <c r="H21" s="483"/>
      <c r="I21" s="483"/>
      <c r="J21" s="483"/>
      <c r="K21" s="483"/>
      <c r="L21" s="483"/>
      <c r="M21" s="483"/>
      <c r="N21" s="483"/>
      <c r="O21" s="483"/>
      <c r="P21" s="483"/>
      <c r="Q21" s="483"/>
      <c r="R21" s="483"/>
      <c r="S21" s="483"/>
      <c r="T21" s="483"/>
      <c r="U21" s="483"/>
      <c r="V21" s="483"/>
      <c r="W21" s="155"/>
      <c r="X21" s="155"/>
      <c r="Y21" s="155"/>
      <c r="Z21" s="155"/>
      <c r="AA21" s="155"/>
      <c r="AB21" s="155"/>
      <c r="AC21" s="155"/>
      <c r="AD21" s="441" t="s">
        <v>331</v>
      </c>
      <c r="AE21" s="442" t="s">
        <v>350</v>
      </c>
      <c r="AF21" s="445">
        <v>1</v>
      </c>
      <c r="AG21" s="445">
        <v>1</v>
      </c>
      <c r="AH21" s="445">
        <v>1</v>
      </c>
      <c r="AI21" s="445">
        <v>5</v>
      </c>
      <c r="AJ21" s="445">
        <v>5</v>
      </c>
      <c r="AK21" s="445">
        <v>5</v>
      </c>
      <c r="AL21" s="445">
        <v>5</v>
      </c>
      <c r="AM21" s="445">
        <v>5</v>
      </c>
      <c r="AN21" s="445">
        <v>5</v>
      </c>
      <c r="AO21" s="445">
        <v>5</v>
      </c>
      <c r="AP21" s="445">
        <v>5</v>
      </c>
      <c r="AQ21" s="445">
        <v>5</v>
      </c>
      <c r="AR21" s="445">
        <v>5</v>
      </c>
      <c r="AS21" s="445">
        <v>6</v>
      </c>
      <c r="AT21" s="445">
        <v>6</v>
      </c>
      <c r="AU21" s="445">
        <v>6</v>
      </c>
      <c r="AV21" s="445">
        <v>6</v>
      </c>
      <c r="AW21" s="445">
        <v>6</v>
      </c>
      <c r="AX21" s="446">
        <v>6</v>
      </c>
      <c r="AY21" s="155"/>
      <c r="AZ21" s="155"/>
      <c r="BA21" s="155"/>
      <c r="BB21" s="155"/>
      <c r="BC21" s="412"/>
      <c r="BD21" s="413"/>
      <c r="BE21" s="409"/>
      <c r="BF21" s="198"/>
    </row>
    <row r="22" spans="1:121" ht="24" customHeight="1" thickBot="1" x14ac:dyDescent="0.35">
      <c r="A22" s="365"/>
      <c r="B22" s="489" t="s">
        <v>361</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50" t="s">
        <v>338</v>
      </c>
      <c r="AE22" s="451" t="s">
        <v>350</v>
      </c>
      <c r="AF22" s="445">
        <v>1</v>
      </c>
      <c r="AG22" s="445">
        <v>1</v>
      </c>
      <c r="AH22" s="445">
        <v>1</v>
      </c>
      <c r="AI22" s="445">
        <v>5</v>
      </c>
      <c r="AJ22" s="445">
        <v>5</v>
      </c>
      <c r="AK22" s="445">
        <v>5</v>
      </c>
      <c r="AL22" s="445">
        <v>5</v>
      </c>
      <c r="AM22" s="445">
        <v>5</v>
      </c>
      <c r="AN22" s="445">
        <v>5</v>
      </c>
      <c r="AO22" s="445">
        <v>5</v>
      </c>
      <c r="AP22" s="445">
        <v>5</v>
      </c>
      <c r="AQ22" s="445">
        <v>5</v>
      </c>
      <c r="AR22" s="445">
        <v>5</v>
      </c>
      <c r="AS22" s="445">
        <v>6</v>
      </c>
      <c r="AT22" s="445">
        <v>6</v>
      </c>
      <c r="AU22" s="445">
        <v>6</v>
      </c>
      <c r="AV22" s="445">
        <v>6</v>
      </c>
      <c r="AW22" s="445">
        <v>6</v>
      </c>
      <c r="AX22" s="446">
        <v>6</v>
      </c>
      <c r="AY22" s="155"/>
      <c r="AZ22" s="155"/>
      <c r="BA22" s="155"/>
      <c r="BB22" s="155"/>
      <c r="BC22" s="413"/>
      <c r="BD22" s="409"/>
      <c r="BE22" s="198"/>
      <c r="BF22" s="198"/>
    </row>
    <row r="23" spans="1:121" ht="33" customHeight="1" thickTop="1" thickBot="1" x14ac:dyDescent="0.35">
      <c r="A23" s="365"/>
      <c r="B23" s="490"/>
      <c r="C23" s="491"/>
      <c r="D23" s="492" t="s">
        <v>362</v>
      </c>
      <c r="E23" s="493"/>
      <c r="F23" s="493"/>
      <c r="G23" s="493"/>
      <c r="H23" s="493"/>
      <c r="I23" s="493"/>
      <c r="J23" s="494"/>
      <c r="K23" s="495"/>
      <c r="L23" s="155"/>
      <c r="M23" s="155"/>
      <c r="N23" s="155"/>
      <c r="O23" s="155"/>
      <c r="P23" s="155"/>
      <c r="Q23" s="155"/>
      <c r="R23" s="155"/>
      <c r="S23" s="155"/>
      <c r="T23" s="155"/>
      <c r="U23" s="155"/>
      <c r="V23" s="155"/>
      <c r="W23" s="155"/>
      <c r="X23" s="155"/>
      <c r="Y23" s="155"/>
      <c r="Z23" s="155"/>
      <c r="AA23" s="155"/>
      <c r="AB23" s="155"/>
      <c r="AC23" s="155"/>
      <c r="AD23" s="450" t="s">
        <v>340</v>
      </c>
      <c r="AE23" s="451" t="s">
        <v>350</v>
      </c>
      <c r="AF23" s="445">
        <v>1</v>
      </c>
      <c r="AG23" s="445">
        <v>1</v>
      </c>
      <c r="AH23" s="445">
        <v>1</v>
      </c>
      <c r="AI23" s="445">
        <v>5</v>
      </c>
      <c r="AJ23" s="445">
        <v>5</v>
      </c>
      <c r="AK23" s="445">
        <v>5</v>
      </c>
      <c r="AL23" s="445">
        <v>5</v>
      </c>
      <c r="AM23" s="445">
        <v>5</v>
      </c>
      <c r="AN23" s="445">
        <v>5</v>
      </c>
      <c r="AO23" s="445">
        <v>5</v>
      </c>
      <c r="AP23" s="445">
        <v>5</v>
      </c>
      <c r="AQ23" s="445">
        <v>5</v>
      </c>
      <c r="AR23" s="445">
        <v>5</v>
      </c>
      <c r="AS23" s="445">
        <v>6</v>
      </c>
      <c r="AT23" s="466">
        <v>6</v>
      </c>
      <c r="AU23" s="445">
        <v>6</v>
      </c>
      <c r="AV23" s="445">
        <v>6</v>
      </c>
      <c r="AW23" s="445">
        <v>6</v>
      </c>
      <c r="AX23" s="446">
        <v>6</v>
      </c>
      <c r="AY23" s="155"/>
      <c r="AZ23" s="155"/>
      <c r="BA23" s="155"/>
      <c r="BB23" s="155"/>
      <c r="BC23" s="413"/>
      <c r="BD23" s="409"/>
      <c r="BE23" s="198"/>
      <c r="BF23" s="198"/>
    </row>
    <row r="24" spans="1:121" ht="65.25" thickTop="1" thickBot="1" x14ac:dyDescent="0.35">
      <c r="A24" s="365"/>
      <c r="B24" s="570" t="s">
        <v>363</v>
      </c>
      <c r="C24" s="574">
        <v>1</v>
      </c>
      <c r="D24" s="575">
        <v>2</v>
      </c>
      <c r="E24" s="575">
        <v>3</v>
      </c>
      <c r="F24" s="575">
        <v>4</v>
      </c>
      <c r="G24" s="575">
        <v>5</v>
      </c>
      <c r="H24" s="575">
        <v>6</v>
      </c>
      <c r="I24" s="575">
        <v>7</v>
      </c>
      <c r="J24" s="576">
        <v>8</v>
      </c>
      <c r="K24" s="496" t="s">
        <v>363</v>
      </c>
      <c r="L24" s="155"/>
      <c r="M24" s="155"/>
      <c r="N24" s="155"/>
      <c r="O24" s="155"/>
      <c r="P24" s="155"/>
      <c r="Q24" s="155"/>
      <c r="R24" s="155"/>
      <c r="S24" s="155"/>
      <c r="T24" s="155"/>
      <c r="U24" s="155"/>
      <c r="V24" s="155"/>
      <c r="W24" s="155"/>
      <c r="X24" s="155"/>
      <c r="Y24" s="155"/>
      <c r="Z24" s="155"/>
      <c r="AA24" s="155"/>
      <c r="AB24" s="155"/>
      <c r="AC24" s="155"/>
      <c r="AD24" s="450" t="s">
        <v>341</v>
      </c>
      <c r="AE24" s="451" t="s">
        <v>350</v>
      </c>
      <c r="AF24" s="445">
        <v>2</v>
      </c>
      <c r="AG24" s="445">
        <v>2</v>
      </c>
      <c r="AH24" s="445">
        <v>2</v>
      </c>
      <c r="AI24" s="445">
        <v>7</v>
      </c>
      <c r="AJ24" s="445">
        <v>7</v>
      </c>
      <c r="AK24" s="445">
        <v>7</v>
      </c>
      <c r="AL24" s="445">
        <v>7</v>
      </c>
      <c r="AM24" s="445">
        <v>7</v>
      </c>
      <c r="AN24" s="445">
        <v>7</v>
      </c>
      <c r="AO24" s="445">
        <v>7</v>
      </c>
      <c r="AP24" s="445">
        <v>7</v>
      </c>
      <c r="AQ24" s="445">
        <v>7</v>
      </c>
      <c r="AR24" s="445">
        <v>7</v>
      </c>
      <c r="AS24" s="445">
        <v>8</v>
      </c>
      <c r="AT24" s="445">
        <v>8</v>
      </c>
      <c r="AU24" s="445">
        <v>8</v>
      </c>
      <c r="AV24" s="445">
        <v>8</v>
      </c>
      <c r="AW24" s="445">
        <v>8</v>
      </c>
      <c r="AX24" s="446">
        <v>8</v>
      </c>
      <c r="AY24" s="155"/>
      <c r="AZ24" s="155"/>
      <c r="BA24" s="155"/>
      <c r="BB24" s="155"/>
      <c r="BC24" s="413"/>
      <c r="BD24" s="409"/>
      <c r="BE24" s="198"/>
      <c r="BF24" s="198"/>
    </row>
    <row r="25" spans="1:121" ht="17.25" thickTop="1" x14ac:dyDescent="0.3">
      <c r="A25" s="365"/>
      <c r="B25" s="571">
        <v>1</v>
      </c>
      <c r="C25" s="497">
        <v>0</v>
      </c>
      <c r="D25" s="498">
        <v>0</v>
      </c>
      <c r="E25" s="498">
        <v>0</v>
      </c>
      <c r="F25" s="498">
        <v>0</v>
      </c>
      <c r="G25" s="498">
        <v>0</v>
      </c>
      <c r="H25" s="498">
        <v>0</v>
      </c>
      <c r="I25" s="498">
        <v>0</v>
      </c>
      <c r="J25" s="577">
        <v>0</v>
      </c>
      <c r="K25" s="499">
        <v>1</v>
      </c>
      <c r="L25" s="155"/>
      <c r="M25" s="155"/>
      <c r="N25" s="155"/>
      <c r="O25" s="155"/>
      <c r="P25" s="155"/>
      <c r="Q25" s="155"/>
      <c r="R25" s="155"/>
      <c r="S25" s="155"/>
      <c r="T25" s="155"/>
      <c r="U25" s="155"/>
      <c r="V25" s="155"/>
      <c r="W25" s="155"/>
      <c r="X25" s="155"/>
      <c r="Y25" s="155"/>
      <c r="Z25" s="155"/>
      <c r="AA25" s="155"/>
      <c r="AB25" s="155"/>
      <c r="AC25" s="155"/>
      <c r="AD25" s="450" t="s">
        <v>342</v>
      </c>
      <c r="AE25" s="451" t="s">
        <v>350</v>
      </c>
      <c r="AF25" s="445">
        <v>2</v>
      </c>
      <c r="AG25" s="445">
        <v>2</v>
      </c>
      <c r="AH25" s="445">
        <v>2</v>
      </c>
      <c r="AI25" s="445">
        <v>7</v>
      </c>
      <c r="AJ25" s="445">
        <v>7</v>
      </c>
      <c r="AK25" s="445">
        <v>7</v>
      </c>
      <c r="AL25" s="445">
        <v>7</v>
      </c>
      <c r="AM25" s="445">
        <v>7</v>
      </c>
      <c r="AN25" s="445">
        <v>7</v>
      </c>
      <c r="AO25" s="445">
        <v>7</v>
      </c>
      <c r="AP25" s="445">
        <v>7</v>
      </c>
      <c r="AQ25" s="445">
        <v>7</v>
      </c>
      <c r="AR25" s="445">
        <v>7</v>
      </c>
      <c r="AS25" s="445">
        <v>8</v>
      </c>
      <c r="AT25" s="445">
        <v>8</v>
      </c>
      <c r="AU25" s="445">
        <v>8</v>
      </c>
      <c r="AV25" s="445">
        <v>8</v>
      </c>
      <c r="AW25" s="445">
        <v>8</v>
      </c>
      <c r="AX25" s="446">
        <v>8</v>
      </c>
      <c r="AY25" s="155"/>
      <c r="AZ25" s="155"/>
      <c r="BA25" s="155"/>
      <c r="BB25" s="155"/>
      <c r="BC25" s="413"/>
      <c r="BD25" s="409"/>
      <c r="BE25" s="198"/>
      <c r="BF25" s="198"/>
    </row>
    <row r="26" spans="1:121" ht="16.5" x14ac:dyDescent="0.3">
      <c r="A26" s="365"/>
      <c r="B26" s="571">
        <v>2</v>
      </c>
      <c r="C26" s="497">
        <v>0</v>
      </c>
      <c r="D26" s="498">
        <v>0</v>
      </c>
      <c r="E26" s="498">
        <v>0</v>
      </c>
      <c r="F26" s="498">
        <v>0</v>
      </c>
      <c r="G26" s="498">
        <v>0</v>
      </c>
      <c r="H26" s="498">
        <v>0</v>
      </c>
      <c r="I26" s="498">
        <v>0</v>
      </c>
      <c r="J26" s="577">
        <v>0</v>
      </c>
      <c r="K26" s="499">
        <v>2</v>
      </c>
      <c r="L26" s="155"/>
      <c r="M26" s="155"/>
      <c r="N26" s="155"/>
      <c r="O26" s="155"/>
      <c r="P26" s="155"/>
      <c r="Q26" s="155"/>
      <c r="R26" s="155"/>
      <c r="S26" s="155"/>
      <c r="T26" s="155"/>
      <c r="U26" s="155"/>
      <c r="V26" s="155"/>
      <c r="W26" s="155"/>
      <c r="X26" s="155"/>
      <c r="Y26" s="155"/>
      <c r="Z26" s="155"/>
      <c r="AA26" s="155"/>
      <c r="AB26" s="155"/>
      <c r="AC26" s="155"/>
      <c r="AD26" s="450" t="s">
        <v>326</v>
      </c>
      <c r="AE26" s="451" t="s">
        <v>350</v>
      </c>
      <c r="AF26" s="445">
        <v>3</v>
      </c>
      <c r="AG26" s="445">
        <v>3</v>
      </c>
      <c r="AH26" s="445">
        <v>3</v>
      </c>
      <c r="AI26" s="445">
        <v>7</v>
      </c>
      <c r="AJ26" s="445">
        <v>7</v>
      </c>
      <c r="AK26" s="445">
        <v>7</v>
      </c>
      <c r="AL26" s="445">
        <v>7</v>
      </c>
      <c r="AM26" s="445">
        <v>7</v>
      </c>
      <c r="AN26" s="445">
        <v>7</v>
      </c>
      <c r="AO26" s="445">
        <v>7</v>
      </c>
      <c r="AP26" s="445">
        <v>7</v>
      </c>
      <c r="AQ26" s="445">
        <v>7</v>
      </c>
      <c r="AR26" s="445">
        <v>7</v>
      </c>
      <c r="AS26" s="445">
        <v>8</v>
      </c>
      <c r="AT26" s="445">
        <v>8</v>
      </c>
      <c r="AU26" s="445">
        <v>8</v>
      </c>
      <c r="AV26" s="445">
        <v>8</v>
      </c>
      <c r="AW26" s="445">
        <v>8</v>
      </c>
      <c r="AX26" s="446">
        <v>8</v>
      </c>
      <c r="AY26" s="155"/>
      <c r="AZ26" s="155"/>
      <c r="BA26" s="155"/>
      <c r="BB26" s="155"/>
      <c r="BC26" s="413"/>
      <c r="BD26" s="409"/>
      <c r="BE26" s="198"/>
      <c r="BF26" s="198"/>
    </row>
    <row r="27" spans="1:121" ht="16.5" x14ac:dyDescent="0.3">
      <c r="A27" s="365"/>
      <c r="B27" s="571">
        <v>3</v>
      </c>
      <c r="C27" s="497">
        <v>1.4723336250000002E-2</v>
      </c>
      <c r="D27" s="498">
        <v>3.0387656250000006E-2</v>
      </c>
      <c r="E27" s="498">
        <v>2.1531825000000004E-2</v>
      </c>
      <c r="F27" s="498">
        <v>3.1197993750000007E-2</v>
      </c>
      <c r="G27" s="498">
        <v>2.6873437500000007E-2</v>
      </c>
      <c r="H27" s="498">
        <v>4.2890006250000008E-2</v>
      </c>
      <c r="I27" s="498">
        <v>3.9590775000000009E-2</v>
      </c>
      <c r="J27" s="577">
        <v>4.6189237500000015E-2</v>
      </c>
      <c r="K27" s="499">
        <v>3</v>
      </c>
      <c r="L27" s="155"/>
      <c r="M27" s="155"/>
      <c r="N27" s="155"/>
      <c r="O27" s="155"/>
      <c r="P27" s="155"/>
      <c r="Q27" s="155"/>
      <c r="R27" s="155"/>
      <c r="S27" s="155"/>
      <c r="T27" s="155"/>
      <c r="U27" s="155"/>
      <c r="V27" s="155"/>
      <c r="W27" s="155"/>
      <c r="X27" s="155"/>
      <c r="Y27" s="155"/>
      <c r="Z27" s="155"/>
      <c r="AA27" s="155"/>
      <c r="AB27" s="155"/>
      <c r="AC27" s="155"/>
      <c r="AD27" s="450" t="s">
        <v>332</v>
      </c>
      <c r="AE27" s="451" t="s">
        <v>350</v>
      </c>
      <c r="AF27" s="445">
        <v>3</v>
      </c>
      <c r="AG27" s="445">
        <v>3</v>
      </c>
      <c r="AH27" s="445">
        <v>3</v>
      </c>
      <c r="AI27" s="445">
        <v>7</v>
      </c>
      <c r="AJ27" s="445">
        <v>7</v>
      </c>
      <c r="AK27" s="445">
        <v>7</v>
      </c>
      <c r="AL27" s="445">
        <v>7</v>
      </c>
      <c r="AM27" s="445">
        <v>7</v>
      </c>
      <c r="AN27" s="445">
        <v>7</v>
      </c>
      <c r="AO27" s="445">
        <v>7</v>
      </c>
      <c r="AP27" s="445">
        <v>7</v>
      </c>
      <c r="AQ27" s="445">
        <v>7</v>
      </c>
      <c r="AR27" s="445">
        <v>7</v>
      </c>
      <c r="AS27" s="445">
        <v>8</v>
      </c>
      <c r="AT27" s="445">
        <v>8</v>
      </c>
      <c r="AU27" s="445">
        <v>8</v>
      </c>
      <c r="AV27" s="445">
        <v>8</v>
      </c>
      <c r="AW27" s="445">
        <v>8</v>
      </c>
      <c r="AX27" s="446">
        <v>8</v>
      </c>
      <c r="AY27" s="155"/>
      <c r="AZ27" s="413"/>
      <c r="BA27" s="385"/>
      <c r="BB27" s="412"/>
      <c r="BC27" s="413"/>
      <c r="BD27" s="409"/>
      <c r="BE27" s="198"/>
      <c r="BF27" s="198"/>
    </row>
    <row r="28" spans="1:121" ht="16.5" x14ac:dyDescent="0.3">
      <c r="A28" s="365"/>
      <c r="B28" s="571">
        <v>4</v>
      </c>
      <c r="C28" s="497">
        <v>3.4899760000000002E-2</v>
      </c>
      <c r="D28" s="498">
        <v>7.2030000000000011E-2</v>
      </c>
      <c r="E28" s="498">
        <v>5.1038400000000012E-2</v>
      </c>
      <c r="F28" s="498">
        <v>7.3950800000000011E-2</v>
      </c>
      <c r="G28" s="498">
        <v>6.3700000000000007E-2</v>
      </c>
      <c r="H28" s="498">
        <v>0.10166520000000001</v>
      </c>
      <c r="I28" s="498">
        <v>9.384480000000002E-2</v>
      </c>
      <c r="J28" s="577">
        <v>0.10948560000000002</v>
      </c>
      <c r="K28" s="499">
        <v>4</v>
      </c>
      <c r="L28" s="155"/>
      <c r="M28" s="155"/>
      <c r="N28" s="155"/>
      <c r="O28" s="155"/>
      <c r="P28" s="155"/>
      <c r="Q28" s="155"/>
      <c r="R28" s="155"/>
      <c r="S28" s="155"/>
      <c r="T28" s="155"/>
      <c r="U28" s="155"/>
      <c r="V28" s="155"/>
      <c r="W28" s="155"/>
      <c r="X28" s="155"/>
      <c r="Y28" s="155"/>
      <c r="Z28" s="155"/>
      <c r="AA28" s="155"/>
      <c r="AB28" s="155"/>
      <c r="AC28" s="155"/>
      <c r="AD28" s="450" t="s">
        <v>339</v>
      </c>
      <c r="AE28" s="451" t="s">
        <v>350</v>
      </c>
      <c r="AF28" s="445">
        <v>3</v>
      </c>
      <c r="AG28" s="445">
        <v>3</v>
      </c>
      <c r="AH28" s="445">
        <v>3</v>
      </c>
      <c r="AI28" s="445">
        <v>7</v>
      </c>
      <c r="AJ28" s="445">
        <v>7</v>
      </c>
      <c r="AK28" s="445">
        <v>7</v>
      </c>
      <c r="AL28" s="445">
        <v>7</v>
      </c>
      <c r="AM28" s="445">
        <v>7</v>
      </c>
      <c r="AN28" s="445">
        <v>7</v>
      </c>
      <c r="AO28" s="445">
        <v>7</v>
      </c>
      <c r="AP28" s="445">
        <v>7</v>
      </c>
      <c r="AQ28" s="445">
        <v>7</v>
      </c>
      <c r="AR28" s="445">
        <v>7</v>
      </c>
      <c r="AS28" s="445">
        <v>8</v>
      </c>
      <c r="AT28" s="445">
        <v>8</v>
      </c>
      <c r="AU28" s="445">
        <v>8</v>
      </c>
      <c r="AV28" s="445">
        <v>8</v>
      </c>
      <c r="AW28" s="445">
        <v>8</v>
      </c>
      <c r="AX28" s="446">
        <v>8</v>
      </c>
      <c r="AY28" s="155"/>
      <c r="AZ28" s="413"/>
      <c r="BA28" s="385"/>
      <c r="BB28" s="412"/>
      <c r="BC28" s="413"/>
      <c r="BD28" s="409"/>
      <c r="BE28" s="198"/>
      <c r="BF28" s="198"/>
    </row>
    <row r="29" spans="1:121" ht="16.5" x14ac:dyDescent="0.3">
      <c r="A29" s="365"/>
      <c r="B29" s="571">
        <v>5</v>
      </c>
      <c r="C29" s="497">
        <v>6.8163593750000001E-2</v>
      </c>
      <c r="D29" s="498">
        <v>0.14068359375000003</v>
      </c>
      <c r="E29" s="498">
        <v>9.9684375000000019E-2</v>
      </c>
      <c r="F29" s="498">
        <v>0.14443515625000003</v>
      </c>
      <c r="G29" s="498">
        <v>0.12441406250000002</v>
      </c>
      <c r="H29" s="498">
        <v>0.19856484375000003</v>
      </c>
      <c r="I29" s="498">
        <v>0.18329062500000004</v>
      </c>
      <c r="J29" s="577">
        <v>0.21383906250000004</v>
      </c>
      <c r="K29" s="499">
        <v>5</v>
      </c>
      <c r="L29" s="155"/>
      <c r="M29" s="155"/>
      <c r="N29" s="155"/>
      <c r="O29" s="155"/>
      <c r="P29" s="155"/>
      <c r="Q29" s="155"/>
      <c r="R29" s="155"/>
      <c r="S29" s="155"/>
      <c r="T29" s="155"/>
      <c r="U29" s="155"/>
      <c r="V29" s="155"/>
      <c r="W29" s="155"/>
      <c r="X29" s="155"/>
      <c r="Y29" s="155"/>
      <c r="Z29" s="155"/>
      <c r="AA29" s="155"/>
      <c r="AB29" s="155"/>
      <c r="AC29" s="155"/>
      <c r="AD29" s="450" t="s">
        <v>343</v>
      </c>
      <c r="AE29" s="451" t="s">
        <v>350</v>
      </c>
      <c r="AF29" s="445">
        <v>3</v>
      </c>
      <c r="AG29" s="445">
        <v>3</v>
      </c>
      <c r="AH29" s="445">
        <v>3</v>
      </c>
      <c r="AI29" s="445">
        <v>7</v>
      </c>
      <c r="AJ29" s="500">
        <v>7</v>
      </c>
      <c r="AK29" s="445">
        <v>7</v>
      </c>
      <c r="AL29" s="445">
        <v>7</v>
      </c>
      <c r="AM29" s="445">
        <v>7</v>
      </c>
      <c r="AN29" s="445">
        <v>7</v>
      </c>
      <c r="AO29" s="445">
        <v>7</v>
      </c>
      <c r="AP29" s="445">
        <v>7</v>
      </c>
      <c r="AQ29" s="445">
        <v>7</v>
      </c>
      <c r="AR29" s="445">
        <v>7</v>
      </c>
      <c r="AS29" s="466">
        <v>8</v>
      </c>
      <c r="AT29" s="466">
        <v>8</v>
      </c>
      <c r="AU29" s="466">
        <v>8</v>
      </c>
      <c r="AV29" s="466">
        <v>8</v>
      </c>
      <c r="AW29" s="466">
        <v>8</v>
      </c>
      <c r="AX29" s="501">
        <v>8</v>
      </c>
      <c r="AY29" s="155"/>
      <c r="AZ29" s="413"/>
      <c r="BA29" s="385"/>
      <c r="BB29" s="412"/>
      <c r="BC29" s="413"/>
      <c r="BD29" s="409"/>
      <c r="BE29" s="198"/>
      <c r="BF29" s="198"/>
    </row>
    <row r="30" spans="1:121" ht="17.25" thickBot="1" x14ac:dyDescent="0.35">
      <c r="A30" s="365"/>
      <c r="B30" s="571">
        <v>6</v>
      </c>
      <c r="C30" s="497">
        <v>0.11778669000000001</v>
      </c>
      <c r="D30" s="498">
        <v>0.24310125000000005</v>
      </c>
      <c r="E30" s="498">
        <v>0.17225460000000004</v>
      </c>
      <c r="F30" s="498">
        <v>0.24958395000000005</v>
      </c>
      <c r="G30" s="498">
        <v>0.21498750000000005</v>
      </c>
      <c r="H30" s="498">
        <v>0.34312005000000007</v>
      </c>
      <c r="I30" s="498">
        <v>0.31672620000000007</v>
      </c>
      <c r="J30" s="577">
        <v>0.36951390000000012</v>
      </c>
      <c r="K30" s="499">
        <v>6</v>
      </c>
      <c r="L30" s="155"/>
      <c r="M30" s="155"/>
      <c r="N30" s="155"/>
      <c r="O30" s="155"/>
      <c r="P30" s="155"/>
      <c r="Q30" s="155"/>
      <c r="R30" s="155"/>
      <c r="S30" s="155"/>
      <c r="T30" s="155"/>
      <c r="U30" s="155"/>
      <c r="V30" s="155"/>
      <c r="W30" s="155"/>
      <c r="X30" s="155"/>
      <c r="Y30" s="155"/>
      <c r="Z30" s="155"/>
      <c r="AA30" s="155"/>
      <c r="AB30" s="155"/>
      <c r="AC30" s="155"/>
      <c r="AD30" s="472" t="s">
        <v>344</v>
      </c>
      <c r="AE30" s="473" t="s">
        <v>350</v>
      </c>
      <c r="AF30" s="474">
        <v>4</v>
      </c>
      <c r="AG30" s="474">
        <v>4</v>
      </c>
      <c r="AH30" s="474">
        <v>4</v>
      </c>
      <c r="AI30" s="474">
        <v>7</v>
      </c>
      <c r="AJ30" s="502">
        <v>7</v>
      </c>
      <c r="AK30" s="474">
        <v>7</v>
      </c>
      <c r="AL30" s="474">
        <v>7</v>
      </c>
      <c r="AM30" s="474">
        <v>7</v>
      </c>
      <c r="AN30" s="474">
        <v>7</v>
      </c>
      <c r="AO30" s="474">
        <v>7</v>
      </c>
      <c r="AP30" s="474">
        <v>7</v>
      </c>
      <c r="AQ30" s="474">
        <v>7</v>
      </c>
      <c r="AR30" s="474">
        <v>7</v>
      </c>
      <c r="AS30" s="503">
        <v>8</v>
      </c>
      <c r="AT30" s="503">
        <v>8</v>
      </c>
      <c r="AU30" s="503">
        <v>8</v>
      </c>
      <c r="AV30" s="503">
        <v>8</v>
      </c>
      <c r="AW30" s="503">
        <v>8</v>
      </c>
      <c r="AX30" s="504">
        <v>8</v>
      </c>
      <c r="AY30" s="155"/>
      <c r="AZ30" s="413"/>
      <c r="BA30" s="385"/>
      <c r="BB30" s="412"/>
      <c r="BC30" s="413"/>
      <c r="BD30" s="409"/>
      <c r="BE30" s="198"/>
      <c r="BF30" s="198"/>
    </row>
    <row r="31" spans="1:121" ht="15.75" thickTop="1" x14ac:dyDescent="0.3">
      <c r="A31" s="365"/>
      <c r="B31" s="571">
        <v>7</v>
      </c>
      <c r="C31" s="497">
        <v>0.18704090125</v>
      </c>
      <c r="D31" s="498">
        <v>0.38603578125000004</v>
      </c>
      <c r="E31" s="498">
        <v>0.27353392500000007</v>
      </c>
      <c r="F31" s="498">
        <v>0.39633006875000004</v>
      </c>
      <c r="G31" s="498">
        <v>0.34139218750000005</v>
      </c>
      <c r="H31" s="498">
        <v>0.54486193125000015</v>
      </c>
      <c r="I31" s="498">
        <v>0.50294947500000009</v>
      </c>
      <c r="J31" s="577">
        <v>0.58677438750000011</v>
      </c>
      <c r="K31" s="499">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13"/>
      <c r="BA31" s="385"/>
      <c r="BB31" s="412"/>
      <c r="BC31" s="413"/>
      <c r="BD31" s="409"/>
      <c r="BE31" s="198"/>
      <c r="BF31" s="198"/>
    </row>
    <row r="32" spans="1:121" ht="20.25" x14ac:dyDescent="0.3">
      <c r="A32" s="365"/>
      <c r="B32" s="571">
        <v>8</v>
      </c>
      <c r="C32" s="497">
        <v>0.27919808000000002</v>
      </c>
      <c r="D32" s="498">
        <v>0.57624000000000009</v>
      </c>
      <c r="E32" s="498">
        <v>0.40830720000000009</v>
      </c>
      <c r="F32" s="498">
        <v>0.59160640000000009</v>
      </c>
      <c r="G32" s="498">
        <v>0.50960000000000005</v>
      </c>
      <c r="H32" s="498">
        <v>0.81332160000000009</v>
      </c>
      <c r="I32" s="498">
        <v>0.75075840000000016</v>
      </c>
      <c r="J32" s="577">
        <v>0.87588480000000013</v>
      </c>
      <c r="K32" s="499">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05" t="s">
        <v>364</v>
      </c>
      <c r="AP32" s="155"/>
      <c r="AQ32" s="155"/>
      <c r="AR32" s="155"/>
      <c r="AS32" s="155"/>
      <c r="AT32" s="155"/>
      <c r="AU32" s="155"/>
      <c r="AV32" s="155"/>
      <c r="AW32" s="155"/>
      <c r="AX32" s="155"/>
      <c r="AY32" s="155"/>
      <c r="AZ32" s="413"/>
      <c r="BA32" s="385"/>
      <c r="BB32" s="412"/>
      <c r="BC32" s="413"/>
      <c r="BD32" s="409"/>
      <c r="BE32" s="198"/>
      <c r="BF32" s="198"/>
    </row>
    <row r="33" spans="1:58" ht="15.75" thickBot="1" x14ac:dyDescent="0.35">
      <c r="A33" s="365"/>
      <c r="B33" s="571">
        <v>9</v>
      </c>
      <c r="C33" s="497">
        <v>0.39753007875000002</v>
      </c>
      <c r="D33" s="498">
        <v>0.8204667187500001</v>
      </c>
      <c r="E33" s="498">
        <v>0.58135927500000018</v>
      </c>
      <c r="F33" s="498">
        <v>0.84234583125000018</v>
      </c>
      <c r="G33" s="498">
        <v>0.72558281250000012</v>
      </c>
      <c r="H33" s="498">
        <v>1</v>
      </c>
      <c r="I33" s="498">
        <v>1</v>
      </c>
      <c r="J33" s="577">
        <v>1</v>
      </c>
      <c r="K33" s="499">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13"/>
      <c r="BA33" s="385"/>
      <c r="BB33" s="422"/>
      <c r="BC33" s="413"/>
      <c r="BD33" s="409"/>
      <c r="BE33" s="198"/>
      <c r="BF33" s="198"/>
    </row>
    <row r="34" spans="1:58" ht="16.5" thickTop="1" thickBot="1" x14ac:dyDescent="0.35">
      <c r="A34" s="365"/>
      <c r="B34" s="571">
        <v>10</v>
      </c>
      <c r="C34" s="497">
        <v>0.54530875000000001</v>
      </c>
      <c r="D34" s="498">
        <v>1</v>
      </c>
      <c r="E34" s="498">
        <v>0.79747500000000016</v>
      </c>
      <c r="F34" s="498">
        <v>1</v>
      </c>
      <c r="G34" s="498">
        <v>0.99531250000000016</v>
      </c>
      <c r="H34" s="498">
        <v>1</v>
      </c>
      <c r="I34" s="498">
        <v>1</v>
      </c>
      <c r="J34" s="577">
        <v>1</v>
      </c>
      <c r="K34" s="499">
        <v>10</v>
      </c>
      <c r="L34" s="155"/>
      <c r="M34" s="155"/>
      <c r="N34" s="155"/>
      <c r="O34" s="155"/>
      <c r="P34" s="155"/>
      <c r="Q34" s="155"/>
      <c r="R34" s="155"/>
      <c r="S34" s="155"/>
      <c r="T34" s="155"/>
      <c r="U34" s="155"/>
      <c r="V34" s="155"/>
      <c r="W34" s="155"/>
      <c r="X34" s="155"/>
      <c r="Y34" s="155"/>
      <c r="Z34" s="155"/>
      <c r="AA34" s="155"/>
      <c r="AB34" s="155"/>
      <c r="AC34" s="155"/>
      <c r="AD34" s="436"/>
      <c r="AE34" s="437"/>
      <c r="AF34" s="438">
        <v>2014</v>
      </c>
      <c r="AG34" s="439">
        <v>2016</v>
      </c>
      <c r="AH34" s="439">
        <v>2018</v>
      </c>
      <c r="AI34" s="439">
        <v>2020</v>
      </c>
      <c r="AJ34" s="439">
        <v>2022</v>
      </c>
      <c r="AK34" s="439">
        <v>2024</v>
      </c>
      <c r="AL34" s="439">
        <v>2026</v>
      </c>
      <c r="AM34" s="439">
        <v>2028</v>
      </c>
      <c r="AN34" s="439">
        <v>2030</v>
      </c>
      <c r="AO34" s="439">
        <v>2032</v>
      </c>
      <c r="AP34" s="439">
        <v>2034</v>
      </c>
      <c r="AQ34" s="439">
        <v>2036</v>
      </c>
      <c r="AR34" s="439">
        <v>2038</v>
      </c>
      <c r="AS34" s="439">
        <v>2040</v>
      </c>
      <c r="AT34" s="439">
        <v>2042</v>
      </c>
      <c r="AU34" s="439">
        <v>2044</v>
      </c>
      <c r="AV34" s="439">
        <v>2046</v>
      </c>
      <c r="AW34" s="439">
        <v>2048</v>
      </c>
      <c r="AX34" s="440">
        <v>2050</v>
      </c>
      <c r="AY34" s="155"/>
      <c r="AZ34" s="413"/>
      <c r="BA34" s="385"/>
      <c r="BB34" s="422"/>
      <c r="BC34" s="413"/>
      <c r="BD34" s="409"/>
      <c r="BE34" s="198"/>
      <c r="BF34" s="198"/>
    </row>
    <row r="35" spans="1:58" ht="18" thickTop="1" thickBot="1" x14ac:dyDescent="0.35">
      <c r="A35" s="365"/>
      <c r="B35" s="571">
        <v>11</v>
      </c>
      <c r="C35" s="497">
        <v>0.72580594625000006</v>
      </c>
      <c r="D35" s="498">
        <v>1</v>
      </c>
      <c r="E35" s="498">
        <v>1</v>
      </c>
      <c r="F35" s="498">
        <v>1</v>
      </c>
      <c r="G35" s="498">
        <v>1</v>
      </c>
      <c r="H35" s="498">
        <v>1</v>
      </c>
      <c r="I35" s="498">
        <v>1</v>
      </c>
      <c r="J35" s="577">
        <v>1</v>
      </c>
      <c r="K35" s="499">
        <v>11</v>
      </c>
      <c r="L35" s="155"/>
      <c r="M35" s="155"/>
      <c r="N35" s="155"/>
      <c r="O35" s="155"/>
      <c r="P35" s="155"/>
      <c r="Q35" s="155"/>
      <c r="R35" s="155"/>
      <c r="S35" s="155"/>
      <c r="T35" s="155"/>
      <c r="U35" s="155"/>
      <c r="V35" s="155"/>
      <c r="W35" s="155"/>
      <c r="X35" s="155"/>
      <c r="Y35" s="155"/>
      <c r="Z35" s="155"/>
      <c r="AA35" s="155"/>
      <c r="AB35" s="155"/>
      <c r="AC35" s="155"/>
      <c r="AD35" s="441" t="s">
        <v>324</v>
      </c>
      <c r="AE35" s="442" t="s">
        <v>350</v>
      </c>
      <c r="AF35" s="443">
        <v>1</v>
      </c>
      <c r="AG35" s="443">
        <v>1</v>
      </c>
      <c r="AH35" s="443">
        <v>5</v>
      </c>
      <c r="AI35" s="443">
        <v>5</v>
      </c>
      <c r="AJ35" s="443">
        <v>5</v>
      </c>
      <c r="AK35" s="443">
        <v>6</v>
      </c>
      <c r="AL35" s="443">
        <v>6</v>
      </c>
      <c r="AM35" s="443">
        <v>6</v>
      </c>
      <c r="AN35" s="443">
        <v>6</v>
      </c>
      <c r="AO35" s="443">
        <v>6</v>
      </c>
      <c r="AP35" s="443">
        <v>6</v>
      </c>
      <c r="AQ35" s="443">
        <v>6</v>
      </c>
      <c r="AR35" s="443">
        <v>6</v>
      </c>
      <c r="AS35" s="443">
        <v>6</v>
      </c>
      <c r="AT35" s="443">
        <v>6</v>
      </c>
      <c r="AU35" s="443">
        <v>6</v>
      </c>
      <c r="AV35" s="443">
        <v>6</v>
      </c>
      <c r="AW35" s="443">
        <v>6</v>
      </c>
      <c r="AX35" s="444">
        <v>6</v>
      </c>
      <c r="AY35" s="385"/>
      <c r="AZ35" s="413"/>
      <c r="BA35" s="385"/>
      <c r="BB35" s="422"/>
      <c r="BC35" s="413"/>
      <c r="BD35" s="409"/>
      <c r="BE35" s="198"/>
      <c r="BF35" s="198"/>
    </row>
    <row r="36" spans="1:58" ht="17.25" thickTop="1" x14ac:dyDescent="0.3">
      <c r="A36" s="365"/>
      <c r="B36" s="571">
        <v>12</v>
      </c>
      <c r="C36" s="497">
        <v>0.94229352000000011</v>
      </c>
      <c r="D36" s="498">
        <v>1</v>
      </c>
      <c r="E36" s="498">
        <v>1</v>
      </c>
      <c r="F36" s="498">
        <v>1</v>
      </c>
      <c r="G36" s="498">
        <v>1</v>
      </c>
      <c r="H36" s="498">
        <v>1</v>
      </c>
      <c r="I36" s="498">
        <v>1</v>
      </c>
      <c r="J36" s="577">
        <v>1</v>
      </c>
      <c r="K36" s="499">
        <v>12</v>
      </c>
      <c r="L36" s="155"/>
      <c r="M36" s="155"/>
      <c r="N36" s="155"/>
      <c r="O36" s="155"/>
      <c r="P36" s="155"/>
      <c r="Q36" s="155"/>
      <c r="R36" s="155"/>
      <c r="S36" s="155"/>
      <c r="T36" s="155"/>
      <c r="U36" s="155"/>
      <c r="V36" s="155"/>
      <c r="W36" s="155"/>
      <c r="X36" s="155"/>
      <c r="Y36" s="155"/>
      <c r="Z36" s="155"/>
      <c r="AA36" s="155"/>
      <c r="AB36" s="155"/>
      <c r="AC36" s="155"/>
      <c r="AD36" s="441" t="s">
        <v>331</v>
      </c>
      <c r="AE36" s="442" t="s">
        <v>350</v>
      </c>
      <c r="AF36" s="445">
        <v>1</v>
      </c>
      <c r="AG36" s="445">
        <v>1</v>
      </c>
      <c r="AH36" s="445">
        <v>5</v>
      </c>
      <c r="AI36" s="445">
        <v>5</v>
      </c>
      <c r="AJ36" s="445">
        <v>5</v>
      </c>
      <c r="AK36" s="445">
        <v>6</v>
      </c>
      <c r="AL36" s="445">
        <v>6</v>
      </c>
      <c r="AM36" s="445">
        <v>6</v>
      </c>
      <c r="AN36" s="445">
        <v>6</v>
      </c>
      <c r="AO36" s="445">
        <v>6</v>
      </c>
      <c r="AP36" s="445">
        <v>6</v>
      </c>
      <c r="AQ36" s="445">
        <v>6</v>
      </c>
      <c r="AR36" s="445">
        <v>6</v>
      </c>
      <c r="AS36" s="445">
        <v>6</v>
      </c>
      <c r="AT36" s="445">
        <v>6</v>
      </c>
      <c r="AU36" s="445">
        <v>6</v>
      </c>
      <c r="AV36" s="445">
        <v>6</v>
      </c>
      <c r="AW36" s="445">
        <v>6</v>
      </c>
      <c r="AX36" s="446">
        <v>6</v>
      </c>
      <c r="AY36" s="385"/>
      <c r="AZ36" s="413"/>
      <c r="BA36" s="385"/>
      <c r="BB36" s="422"/>
      <c r="BC36" s="413"/>
      <c r="BD36" s="409"/>
      <c r="BE36" s="198"/>
      <c r="BF36" s="198"/>
    </row>
    <row r="37" spans="1:58" ht="16.5" x14ac:dyDescent="0.3">
      <c r="A37" s="365"/>
      <c r="B37" s="571">
        <v>13</v>
      </c>
      <c r="C37" s="497">
        <v>1</v>
      </c>
      <c r="D37" s="498">
        <v>1</v>
      </c>
      <c r="E37" s="498">
        <v>1</v>
      </c>
      <c r="F37" s="498">
        <v>1</v>
      </c>
      <c r="G37" s="498">
        <v>1</v>
      </c>
      <c r="H37" s="498">
        <v>1</v>
      </c>
      <c r="I37" s="498">
        <v>1</v>
      </c>
      <c r="J37" s="577">
        <v>1</v>
      </c>
      <c r="K37" s="499">
        <v>13</v>
      </c>
      <c r="L37" s="155"/>
      <c r="M37" s="155"/>
      <c r="N37" s="155"/>
      <c r="O37" s="155"/>
      <c r="P37" s="155"/>
      <c r="Q37" s="155"/>
      <c r="R37" s="155"/>
      <c r="S37" s="155"/>
      <c r="T37" s="155"/>
      <c r="U37" s="155"/>
      <c r="V37" s="155"/>
      <c r="W37" s="155"/>
      <c r="X37" s="155"/>
      <c r="Y37" s="155"/>
      <c r="Z37" s="155"/>
      <c r="AA37" s="155"/>
      <c r="AB37" s="155"/>
      <c r="AC37" s="155"/>
      <c r="AD37" s="450" t="s">
        <v>338</v>
      </c>
      <c r="AE37" s="451" t="s">
        <v>350</v>
      </c>
      <c r="AF37" s="445">
        <v>1</v>
      </c>
      <c r="AG37" s="445">
        <v>1</v>
      </c>
      <c r="AH37" s="445">
        <v>5</v>
      </c>
      <c r="AI37" s="445">
        <v>5</v>
      </c>
      <c r="AJ37" s="445">
        <v>5</v>
      </c>
      <c r="AK37" s="445">
        <v>6</v>
      </c>
      <c r="AL37" s="445">
        <v>6</v>
      </c>
      <c r="AM37" s="445">
        <v>6</v>
      </c>
      <c r="AN37" s="445">
        <v>6</v>
      </c>
      <c r="AO37" s="445">
        <v>6</v>
      </c>
      <c r="AP37" s="445">
        <v>6</v>
      </c>
      <c r="AQ37" s="445">
        <v>6</v>
      </c>
      <c r="AR37" s="445">
        <v>6</v>
      </c>
      <c r="AS37" s="445">
        <v>6</v>
      </c>
      <c r="AT37" s="445">
        <v>6</v>
      </c>
      <c r="AU37" s="445">
        <v>6</v>
      </c>
      <c r="AV37" s="445">
        <v>6</v>
      </c>
      <c r="AW37" s="445">
        <v>6</v>
      </c>
      <c r="AX37" s="446">
        <v>6</v>
      </c>
      <c r="AY37" s="385"/>
      <c r="AZ37" s="413"/>
      <c r="BA37" s="385"/>
      <c r="BB37" s="412"/>
      <c r="BC37" s="413"/>
      <c r="BD37" s="409"/>
      <c r="BE37" s="198"/>
      <c r="BF37" s="198"/>
    </row>
    <row r="38" spans="1:58" ht="16.5" x14ac:dyDescent="0.3">
      <c r="A38" s="365"/>
      <c r="B38" s="571">
        <v>14</v>
      </c>
      <c r="C38" s="497">
        <v>1</v>
      </c>
      <c r="D38" s="498">
        <v>1</v>
      </c>
      <c r="E38" s="498">
        <v>1</v>
      </c>
      <c r="F38" s="498">
        <v>1</v>
      </c>
      <c r="G38" s="498">
        <v>1</v>
      </c>
      <c r="H38" s="498">
        <v>1</v>
      </c>
      <c r="I38" s="498">
        <v>1</v>
      </c>
      <c r="J38" s="577">
        <v>1</v>
      </c>
      <c r="K38" s="499">
        <v>14</v>
      </c>
      <c r="L38" s="155"/>
      <c r="M38" s="155"/>
      <c r="N38" s="155"/>
      <c r="O38" s="155"/>
      <c r="P38" s="155"/>
      <c r="Q38" s="155"/>
      <c r="R38" s="155"/>
      <c r="S38" s="155"/>
      <c r="T38" s="155"/>
      <c r="U38" s="155"/>
      <c r="V38" s="155"/>
      <c r="W38" s="155"/>
      <c r="X38" s="155"/>
      <c r="Y38" s="155"/>
      <c r="Z38" s="155"/>
      <c r="AA38" s="155"/>
      <c r="AB38" s="155"/>
      <c r="AC38" s="155"/>
      <c r="AD38" s="450" t="s">
        <v>340</v>
      </c>
      <c r="AE38" s="451" t="s">
        <v>350</v>
      </c>
      <c r="AF38" s="445">
        <v>1</v>
      </c>
      <c r="AG38" s="445">
        <v>1</v>
      </c>
      <c r="AH38" s="445">
        <v>5</v>
      </c>
      <c r="AI38" s="445">
        <v>5</v>
      </c>
      <c r="AJ38" s="445">
        <v>5</v>
      </c>
      <c r="AK38" s="445">
        <v>6</v>
      </c>
      <c r="AL38" s="445">
        <v>6</v>
      </c>
      <c r="AM38" s="445">
        <v>6</v>
      </c>
      <c r="AN38" s="445">
        <v>6</v>
      </c>
      <c r="AO38" s="445">
        <v>6</v>
      </c>
      <c r="AP38" s="445">
        <v>6</v>
      </c>
      <c r="AQ38" s="445">
        <v>6</v>
      </c>
      <c r="AR38" s="445">
        <v>6</v>
      </c>
      <c r="AS38" s="445">
        <v>6</v>
      </c>
      <c r="AT38" s="466">
        <v>6</v>
      </c>
      <c r="AU38" s="445">
        <v>6</v>
      </c>
      <c r="AV38" s="445">
        <v>6</v>
      </c>
      <c r="AW38" s="445">
        <v>6</v>
      </c>
      <c r="AX38" s="446">
        <v>6</v>
      </c>
      <c r="AY38" s="385"/>
      <c r="AZ38" s="413"/>
      <c r="BA38" s="385"/>
      <c r="BB38" s="412"/>
      <c r="BC38" s="413"/>
      <c r="BD38" s="409"/>
      <c r="BE38" s="198"/>
      <c r="BF38" s="198"/>
    </row>
    <row r="39" spans="1:58" ht="16.5" x14ac:dyDescent="0.3">
      <c r="A39" s="365"/>
      <c r="B39" s="571">
        <v>15</v>
      </c>
      <c r="C39" s="497">
        <v>1</v>
      </c>
      <c r="D39" s="498">
        <v>1</v>
      </c>
      <c r="E39" s="498">
        <v>1</v>
      </c>
      <c r="F39" s="498">
        <v>1</v>
      </c>
      <c r="G39" s="498">
        <v>1</v>
      </c>
      <c r="H39" s="498">
        <v>1</v>
      </c>
      <c r="I39" s="498">
        <v>1</v>
      </c>
      <c r="J39" s="577">
        <v>1</v>
      </c>
      <c r="K39" s="499">
        <v>15</v>
      </c>
      <c r="L39" s="155"/>
      <c r="M39" s="155"/>
      <c r="N39" s="155"/>
      <c r="O39" s="155"/>
      <c r="P39" s="155"/>
      <c r="Q39" s="155"/>
      <c r="R39" s="155"/>
      <c r="S39" s="155"/>
      <c r="T39" s="155"/>
      <c r="U39" s="155"/>
      <c r="V39" s="155"/>
      <c r="W39" s="155"/>
      <c r="X39" s="155"/>
      <c r="Y39" s="155"/>
      <c r="Z39" s="155"/>
      <c r="AA39" s="155"/>
      <c r="AB39" s="155"/>
      <c r="AC39" s="155"/>
      <c r="AD39" s="450" t="s">
        <v>341</v>
      </c>
      <c r="AE39" s="451" t="s">
        <v>350</v>
      </c>
      <c r="AF39" s="445">
        <v>2</v>
      </c>
      <c r="AG39" s="445">
        <v>2</v>
      </c>
      <c r="AH39" s="445">
        <v>2</v>
      </c>
      <c r="AI39" s="445">
        <v>7</v>
      </c>
      <c r="AJ39" s="445">
        <v>7</v>
      </c>
      <c r="AK39" s="445">
        <v>7</v>
      </c>
      <c r="AL39" s="445">
        <v>7</v>
      </c>
      <c r="AM39" s="445">
        <v>8</v>
      </c>
      <c r="AN39" s="445">
        <v>8</v>
      </c>
      <c r="AO39" s="445">
        <v>8</v>
      </c>
      <c r="AP39" s="445">
        <v>8</v>
      </c>
      <c r="AQ39" s="445">
        <v>8</v>
      </c>
      <c r="AR39" s="445">
        <v>8</v>
      </c>
      <c r="AS39" s="445">
        <v>8</v>
      </c>
      <c r="AT39" s="445">
        <v>8</v>
      </c>
      <c r="AU39" s="445">
        <v>8</v>
      </c>
      <c r="AV39" s="445">
        <v>8</v>
      </c>
      <c r="AW39" s="445">
        <v>8</v>
      </c>
      <c r="AX39" s="446">
        <v>8</v>
      </c>
      <c r="AY39" s="385"/>
      <c r="AZ39" s="413"/>
      <c r="BA39" s="385"/>
      <c r="BB39" s="412"/>
      <c r="BC39" s="413"/>
      <c r="BD39" s="409"/>
      <c r="BE39" s="198"/>
      <c r="BF39" s="198"/>
    </row>
    <row r="40" spans="1:58" ht="16.5" x14ac:dyDescent="0.3">
      <c r="A40" s="365"/>
      <c r="B40" s="571">
        <v>16</v>
      </c>
      <c r="C40" s="497">
        <v>1</v>
      </c>
      <c r="D40" s="498">
        <v>1</v>
      </c>
      <c r="E40" s="498">
        <v>1</v>
      </c>
      <c r="F40" s="498">
        <v>1</v>
      </c>
      <c r="G40" s="498">
        <v>1</v>
      </c>
      <c r="H40" s="498">
        <v>1</v>
      </c>
      <c r="I40" s="498">
        <v>1</v>
      </c>
      <c r="J40" s="577">
        <v>1</v>
      </c>
      <c r="K40" s="499">
        <v>16</v>
      </c>
      <c r="L40" s="155"/>
      <c r="M40" s="155"/>
      <c r="N40" s="155"/>
      <c r="O40" s="155"/>
      <c r="P40" s="155"/>
      <c r="Q40" s="155"/>
      <c r="R40" s="155"/>
      <c r="S40" s="155"/>
      <c r="T40" s="155"/>
      <c r="U40" s="155"/>
      <c r="V40" s="155"/>
      <c r="W40" s="155"/>
      <c r="X40" s="155"/>
      <c r="Y40" s="155"/>
      <c r="Z40" s="155"/>
      <c r="AA40" s="155"/>
      <c r="AB40" s="155"/>
      <c r="AC40" s="155"/>
      <c r="AD40" s="450" t="s">
        <v>342</v>
      </c>
      <c r="AE40" s="451" t="s">
        <v>350</v>
      </c>
      <c r="AF40" s="445">
        <v>2</v>
      </c>
      <c r="AG40" s="445">
        <v>2</v>
      </c>
      <c r="AH40" s="445">
        <v>2</v>
      </c>
      <c r="AI40" s="445">
        <v>7</v>
      </c>
      <c r="AJ40" s="445">
        <v>7</v>
      </c>
      <c r="AK40" s="445">
        <v>7</v>
      </c>
      <c r="AL40" s="445">
        <v>7</v>
      </c>
      <c r="AM40" s="445">
        <v>8</v>
      </c>
      <c r="AN40" s="445">
        <v>8</v>
      </c>
      <c r="AO40" s="445">
        <v>8</v>
      </c>
      <c r="AP40" s="445">
        <v>8</v>
      </c>
      <c r="AQ40" s="445">
        <v>8</v>
      </c>
      <c r="AR40" s="445">
        <v>8</v>
      </c>
      <c r="AS40" s="445">
        <v>8</v>
      </c>
      <c r="AT40" s="445">
        <v>8</v>
      </c>
      <c r="AU40" s="445">
        <v>8</v>
      </c>
      <c r="AV40" s="445">
        <v>8</v>
      </c>
      <c r="AW40" s="445">
        <v>8</v>
      </c>
      <c r="AX40" s="446">
        <v>8</v>
      </c>
      <c r="AY40" s="385"/>
      <c r="AZ40" s="413"/>
      <c r="BA40" s="385"/>
      <c r="BB40" s="412"/>
      <c r="BC40" s="413"/>
      <c r="BD40" s="409"/>
      <c r="BE40" s="198"/>
      <c r="BF40" s="198"/>
    </row>
    <row r="41" spans="1:58" ht="16.5" x14ac:dyDescent="0.3">
      <c r="A41" s="365"/>
      <c r="B41" s="571">
        <v>17</v>
      </c>
      <c r="C41" s="497">
        <v>1</v>
      </c>
      <c r="D41" s="498">
        <v>1</v>
      </c>
      <c r="E41" s="498">
        <v>1</v>
      </c>
      <c r="F41" s="498">
        <v>1</v>
      </c>
      <c r="G41" s="498">
        <v>1</v>
      </c>
      <c r="H41" s="498">
        <v>1</v>
      </c>
      <c r="I41" s="498">
        <v>1</v>
      </c>
      <c r="J41" s="577">
        <v>1</v>
      </c>
      <c r="K41" s="499">
        <v>17</v>
      </c>
      <c r="L41" s="155"/>
      <c r="M41" s="155"/>
      <c r="N41" s="155"/>
      <c r="O41" s="155"/>
      <c r="P41" s="155"/>
      <c r="Q41" s="155"/>
      <c r="R41" s="155"/>
      <c r="S41" s="155"/>
      <c r="T41" s="155"/>
      <c r="U41" s="155"/>
      <c r="V41" s="155"/>
      <c r="W41" s="155"/>
      <c r="X41" s="155"/>
      <c r="Y41" s="155"/>
      <c r="Z41" s="155"/>
      <c r="AA41" s="155"/>
      <c r="AB41" s="155"/>
      <c r="AC41" s="155"/>
      <c r="AD41" s="450" t="s">
        <v>326</v>
      </c>
      <c r="AE41" s="451" t="s">
        <v>350</v>
      </c>
      <c r="AF41" s="445">
        <v>3</v>
      </c>
      <c r="AG41" s="445">
        <v>3</v>
      </c>
      <c r="AH41" s="445">
        <v>7</v>
      </c>
      <c r="AI41" s="445">
        <v>7</v>
      </c>
      <c r="AJ41" s="445">
        <v>7</v>
      </c>
      <c r="AK41" s="445">
        <v>7</v>
      </c>
      <c r="AL41" s="445">
        <v>7</v>
      </c>
      <c r="AM41" s="445">
        <v>7</v>
      </c>
      <c r="AN41" s="445">
        <v>8</v>
      </c>
      <c r="AO41" s="445">
        <v>8</v>
      </c>
      <c r="AP41" s="445">
        <v>8</v>
      </c>
      <c r="AQ41" s="445">
        <v>8</v>
      </c>
      <c r="AR41" s="445">
        <v>8</v>
      </c>
      <c r="AS41" s="445">
        <v>8</v>
      </c>
      <c r="AT41" s="445">
        <v>8</v>
      </c>
      <c r="AU41" s="445">
        <v>8</v>
      </c>
      <c r="AV41" s="445">
        <v>8</v>
      </c>
      <c r="AW41" s="445">
        <v>8</v>
      </c>
      <c r="AX41" s="446">
        <v>8</v>
      </c>
      <c r="AY41" s="385"/>
      <c r="AZ41" s="413"/>
      <c r="BA41" s="385"/>
      <c r="BB41" s="412"/>
      <c r="BC41" s="413"/>
      <c r="BD41" s="409"/>
      <c r="BE41" s="198"/>
      <c r="BF41" s="198"/>
    </row>
    <row r="42" spans="1:58" ht="17.25" thickBot="1" x14ac:dyDescent="0.35">
      <c r="A42" s="365"/>
      <c r="B42" s="572">
        <v>18</v>
      </c>
      <c r="C42" s="578">
        <v>1</v>
      </c>
      <c r="D42" s="579">
        <v>1</v>
      </c>
      <c r="E42" s="579">
        <v>1</v>
      </c>
      <c r="F42" s="579">
        <v>1</v>
      </c>
      <c r="G42" s="579">
        <v>1</v>
      </c>
      <c r="H42" s="579">
        <v>1</v>
      </c>
      <c r="I42" s="579">
        <v>1</v>
      </c>
      <c r="J42" s="580">
        <v>1</v>
      </c>
      <c r="K42" s="573">
        <v>18</v>
      </c>
      <c r="L42" s="155"/>
      <c r="M42" s="155"/>
      <c r="N42" s="155"/>
      <c r="O42" s="155"/>
      <c r="P42" s="155"/>
      <c r="Q42" s="155"/>
      <c r="R42" s="155"/>
      <c r="S42" s="155"/>
      <c r="T42" s="155"/>
      <c r="U42" s="155"/>
      <c r="V42" s="155"/>
      <c r="W42" s="155"/>
      <c r="X42" s="155"/>
      <c r="Y42" s="155"/>
      <c r="Z42" s="155"/>
      <c r="AA42" s="155"/>
      <c r="AB42" s="155"/>
      <c r="AC42" s="155"/>
      <c r="AD42" s="450" t="s">
        <v>332</v>
      </c>
      <c r="AE42" s="451" t="s">
        <v>350</v>
      </c>
      <c r="AF42" s="445">
        <v>3</v>
      </c>
      <c r="AG42" s="445">
        <v>3</v>
      </c>
      <c r="AH42" s="445">
        <v>7</v>
      </c>
      <c r="AI42" s="445">
        <v>7</v>
      </c>
      <c r="AJ42" s="445">
        <v>7</v>
      </c>
      <c r="AK42" s="445">
        <v>7</v>
      </c>
      <c r="AL42" s="445">
        <v>7</v>
      </c>
      <c r="AM42" s="445">
        <v>7</v>
      </c>
      <c r="AN42" s="445">
        <v>8</v>
      </c>
      <c r="AO42" s="445">
        <v>8</v>
      </c>
      <c r="AP42" s="445">
        <v>8</v>
      </c>
      <c r="AQ42" s="445">
        <v>8</v>
      </c>
      <c r="AR42" s="445">
        <v>8</v>
      </c>
      <c r="AS42" s="445">
        <v>8</v>
      </c>
      <c r="AT42" s="445">
        <v>8</v>
      </c>
      <c r="AU42" s="445">
        <v>8</v>
      </c>
      <c r="AV42" s="445">
        <v>8</v>
      </c>
      <c r="AW42" s="445">
        <v>8</v>
      </c>
      <c r="AX42" s="446">
        <v>8</v>
      </c>
      <c r="AY42" s="385"/>
      <c r="AZ42" s="413"/>
      <c r="BA42" s="385"/>
      <c r="BB42" s="412"/>
      <c r="BC42" s="413"/>
      <c r="BD42" s="409"/>
      <c r="BE42" s="198"/>
      <c r="BF42" s="198"/>
    </row>
    <row r="43" spans="1:58" ht="17.25" thickTop="1" x14ac:dyDescent="0.3">
      <c r="A43" s="365"/>
      <c r="B43" s="365"/>
      <c r="C43" s="365"/>
      <c r="D43" s="365"/>
      <c r="E43" s="365"/>
      <c r="F43" s="365"/>
      <c r="G43" s="365"/>
      <c r="H43" s="365"/>
      <c r="I43" s="365"/>
      <c r="J43" s="365"/>
      <c r="K43" s="365"/>
      <c r="L43" s="155"/>
      <c r="M43" s="155"/>
      <c r="N43" s="155"/>
      <c r="O43" s="155"/>
      <c r="P43" s="155"/>
      <c r="Q43" s="155"/>
      <c r="R43" s="155"/>
      <c r="S43" s="155"/>
      <c r="T43" s="155"/>
      <c r="U43" s="155"/>
      <c r="V43" s="155"/>
      <c r="W43" s="155"/>
      <c r="X43" s="155"/>
      <c r="Y43" s="155"/>
      <c r="Z43" s="155"/>
      <c r="AA43" s="155"/>
      <c r="AB43" s="155"/>
      <c r="AC43" s="155"/>
      <c r="AD43" s="450" t="s">
        <v>339</v>
      </c>
      <c r="AE43" s="451" t="s">
        <v>350</v>
      </c>
      <c r="AF43" s="445">
        <v>3</v>
      </c>
      <c r="AG43" s="445">
        <v>3</v>
      </c>
      <c r="AH43" s="445">
        <v>7</v>
      </c>
      <c r="AI43" s="445">
        <v>7</v>
      </c>
      <c r="AJ43" s="445">
        <v>7</v>
      </c>
      <c r="AK43" s="445">
        <v>7</v>
      </c>
      <c r="AL43" s="445">
        <v>7</v>
      </c>
      <c r="AM43" s="445">
        <v>7</v>
      </c>
      <c r="AN43" s="445">
        <v>8</v>
      </c>
      <c r="AO43" s="445">
        <v>8</v>
      </c>
      <c r="AP43" s="445">
        <v>8</v>
      </c>
      <c r="AQ43" s="445">
        <v>8</v>
      </c>
      <c r="AR43" s="445">
        <v>8</v>
      </c>
      <c r="AS43" s="445">
        <v>8</v>
      </c>
      <c r="AT43" s="445">
        <v>8</v>
      </c>
      <c r="AU43" s="445">
        <v>8</v>
      </c>
      <c r="AV43" s="445">
        <v>8</v>
      </c>
      <c r="AW43" s="445">
        <v>8</v>
      </c>
      <c r="AX43" s="446">
        <v>8</v>
      </c>
      <c r="AY43" s="385"/>
      <c r="AZ43" s="413"/>
      <c r="BA43" s="385"/>
      <c r="BB43" s="412"/>
      <c r="BC43" s="413"/>
      <c r="BD43" s="409"/>
      <c r="BE43" s="198"/>
      <c r="BF43" s="198"/>
    </row>
    <row r="44" spans="1:58" ht="16.5" x14ac:dyDescent="0.3">
      <c r="A44" s="365"/>
      <c r="B44" s="365"/>
      <c r="C44" s="365"/>
      <c r="D44" s="365"/>
      <c r="E44" s="365"/>
      <c r="F44" s="365"/>
      <c r="G44" s="365"/>
      <c r="H44" s="365"/>
      <c r="I44" s="365"/>
      <c r="J44" s="365"/>
      <c r="K44" s="365"/>
      <c r="L44" s="155"/>
      <c r="M44" s="155"/>
      <c r="N44" s="155"/>
      <c r="O44" s="155"/>
      <c r="P44" s="155"/>
      <c r="Q44" s="155"/>
      <c r="R44" s="155"/>
      <c r="S44" s="155"/>
      <c r="T44" s="155"/>
      <c r="U44" s="155"/>
      <c r="V44" s="155"/>
      <c r="W44" s="155"/>
      <c r="X44" s="155"/>
      <c r="Y44" s="219"/>
      <c r="Z44" s="506"/>
      <c r="AA44" s="506"/>
      <c r="AB44" s="506"/>
      <c r="AC44" s="506"/>
      <c r="AD44" s="450" t="s">
        <v>343</v>
      </c>
      <c r="AE44" s="451" t="s">
        <v>350</v>
      </c>
      <c r="AF44" s="445">
        <v>3</v>
      </c>
      <c r="AG44" s="445">
        <v>3</v>
      </c>
      <c r="AH44" s="445">
        <v>3</v>
      </c>
      <c r="AI44" s="445">
        <v>7</v>
      </c>
      <c r="AJ44" s="500">
        <v>7</v>
      </c>
      <c r="AK44" s="445">
        <v>7</v>
      </c>
      <c r="AL44" s="445">
        <v>7</v>
      </c>
      <c r="AM44" s="445">
        <v>7</v>
      </c>
      <c r="AN44" s="466">
        <v>8</v>
      </c>
      <c r="AO44" s="466">
        <v>8</v>
      </c>
      <c r="AP44" s="466">
        <v>8</v>
      </c>
      <c r="AQ44" s="466">
        <v>8</v>
      </c>
      <c r="AR44" s="466">
        <v>8</v>
      </c>
      <c r="AS44" s="466">
        <v>8</v>
      </c>
      <c r="AT44" s="466">
        <v>8</v>
      </c>
      <c r="AU44" s="466">
        <v>8</v>
      </c>
      <c r="AV44" s="466">
        <v>8</v>
      </c>
      <c r="AW44" s="466">
        <v>8</v>
      </c>
      <c r="AX44" s="501">
        <v>8</v>
      </c>
      <c r="AY44" s="385"/>
      <c r="AZ44" s="412"/>
      <c r="BA44" s="385"/>
      <c r="BB44" s="413"/>
      <c r="BC44" s="385"/>
      <c r="BD44" s="412"/>
      <c r="BE44" s="413"/>
      <c r="BF44" s="409"/>
    </row>
    <row r="45" spans="1:58" ht="21" thickBot="1" x14ac:dyDescent="0.35">
      <c r="A45" s="365"/>
      <c r="B45" s="155"/>
      <c r="C45" s="198"/>
      <c r="D45" s="290" t="s">
        <v>365</v>
      </c>
      <c r="E45" s="155"/>
      <c r="F45" s="155"/>
      <c r="G45" s="155"/>
      <c r="H45" s="155"/>
      <c r="I45" s="155"/>
      <c r="J45" s="155"/>
      <c r="K45" s="155"/>
      <c r="L45" s="155"/>
      <c r="M45" s="155"/>
      <c r="N45" s="155"/>
      <c r="O45" s="155"/>
      <c r="P45" s="155"/>
      <c r="Q45" s="155"/>
      <c r="R45" s="155"/>
      <c r="S45" s="155"/>
      <c r="T45" s="155"/>
      <c r="U45" s="155"/>
      <c r="V45" s="155"/>
      <c r="W45" s="155"/>
      <c r="X45" s="155"/>
      <c r="Y45" s="219"/>
      <c r="Z45" s="507"/>
      <c r="AA45" s="507"/>
      <c r="AB45" s="507"/>
      <c r="AC45" s="507"/>
      <c r="AD45" s="472" t="s">
        <v>344</v>
      </c>
      <c r="AE45" s="473" t="s">
        <v>350</v>
      </c>
      <c r="AF45" s="474">
        <v>4</v>
      </c>
      <c r="AG45" s="474">
        <v>4</v>
      </c>
      <c r="AH45" s="474">
        <v>4</v>
      </c>
      <c r="AI45" s="474">
        <v>4</v>
      </c>
      <c r="AJ45" s="503">
        <v>8</v>
      </c>
      <c r="AK45" s="503">
        <v>8</v>
      </c>
      <c r="AL45" s="503">
        <v>8</v>
      </c>
      <c r="AM45" s="503">
        <v>8</v>
      </c>
      <c r="AN45" s="503">
        <v>8</v>
      </c>
      <c r="AO45" s="503">
        <v>8</v>
      </c>
      <c r="AP45" s="503">
        <v>8</v>
      </c>
      <c r="AQ45" s="503">
        <v>8</v>
      </c>
      <c r="AR45" s="503">
        <v>8</v>
      </c>
      <c r="AS45" s="503">
        <v>8</v>
      </c>
      <c r="AT45" s="503">
        <v>8</v>
      </c>
      <c r="AU45" s="503">
        <v>8</v>
      </c>
      <c r="AV45" s="503">
        <v>8</v>
      </c>
      <c r="AW45" s="503">
        <v>8</v>
      </c>
      <c r="AX45" s="504">
        <v>8</v>
      </c>
      <c r="AY45" s="385"/>
      <c r="AZ45" s="413"/>
      <c r="BA45" s="385"/>
      <c r="BB45" s="422"/>
      <c r="BC45" s="413"/>
      <c r="BD45" s="409"/>
      <c r="BE45" s="198"/>
      <c r="BF45" s="198"/>
    </row>
    <row r="46" spans="1:58" ht="16.5" thickTop="1" thickBot="1" x14ac:dyDescent="0.35">
      <c r="A46" s="365"/>
      <c r="B46" s="155"/>
      <c r="C46" s="617" t="s">
        <v>391</v>
      </c>
      <c r="D46" s="508">
        <v>2014</v>
      </c>
      <c r="E46" s="509">
        <v>2016</v>
      </c>
      <c r="F46" s="509">
        <v>2018</v>
      </c>
      <c r="G46" s="509">
        <v>2020</v>
      </c>
      <c r="H46" s="509">
        <v>2022</v>
      </c>
      <c r="I46" s="509">
        <v>2024</v>
      </c>
      <c r="J46" s="509">
        <v>2026</v>
      </c>
      <c r="K46" s="509">
        <v>2028</v>
      </c>
      <c r="L46" s="509">
        <v>2030</v>
      </c>
      <c r="M46" s="509">
        <v>2032</v>
      </c>
      <c r="N46" s="509">
        <v>2034</v>
      </c>
      <c r="O46" s="509">
        <v>2036</v>
      </c>
      <c r="P46" s="509">
        <v>2038</v>
      </c>
      <c r="Q46" s="509">
        <v>2040</v>
      </c>
      <c r="R46" s="509">
        <v>2042</v>
      </c>
      <c r="S46" s="509">
        <v>2044</v>
      </c>
      <c r="T46" s="509">
        <v>2046</v>
      </c>
      <c r="U46" s="509">
        <v>2048</v>
      </c>
      <c r="V46" s="510">
        <v>2050</v>
      </c>
      <c r="W46" s="155"/>
      <c r="X46" s="155"/>
      <c r="Y46" s="219"/>
      <c r="Z46" s="507"/>
      <c r="AA46" s="507"/>
      <c r="AB46" s="507"/>
      <c r="AC46" s="507"/>
      <c r="AD46" s="222"/>
      <c r="AE46" s="222"/>
      <c r="AF46" s="222"/>
      <c r="AG46" s="222"/>
      <c r="AH46" s="222"/>
      <c r="AI46" s="222"/>
      <c r="AJ46" s="222"/>
      <c r="AK46" s="222"/>
      <c r="AL46" s="222"/>
      <c r="AM46" s="222"/>
      <c r="AN46" s="222"/>
      <c r="AO46" s="222"/>
      <c r="AP46" s="222"/>
      <c r="AQ46" s="222"/>
      <c r="AR46" s="222"/>
      <c r="AS46" s="222"/>
      <c r="AT46" s="222"/>
      <c r="AU46" s="511"/>
      <c r="AV46" s="511"/>
      <c r="AW46" s="511"/>
      <c r="AX46" s="511"/>
      <c r="AY46" s="412"/>
      <c r="AZ46" s="385"/>
      <c r="BA46" s="413"/>
      <c r="BB46" s="385"/>
      <c r="BC46" s="422"/>
      <c r="BD46" s="413"/>
      <c r="BE46" s="409"/>
      <c r="BF46" s="198"/>
    </row>
    <row r="47" spans="1:58" ht="21.75" thickTop="1" thickBot="1" x14ac:dyDescent="0.35">
      <c r="A47" s="365"/>
      <c r="B47" s="155"/>
      <c r="C47" s="452">
        <v>2.5</v>
      </c>
      <c r="D47" s="500">
        <v>0.85</v>
      </c>
      <c r="E47" s="500">
        <v>0.85</v>
      </c>
      <c r="F47" s="500">
        <v>0.85</v>
      </c>
      <c r="G47" s="500">
        <v>0.85</v>
      </c>
      <c r="H47" s="500">
        <v>0.85</v>
      </c>
      <c r="I47" s="500">
        <v>0.85</v>
      </c>
      <c r="J47" s="500">
        <v>0.85</v>
      </c>
      <c r="K47" s="500">
        <v>0.85</v>
      </c>
      <c r="L47" s="500">
        <v>0.85</v>
      </c>
      <c r="M47" s="500">
        <v>0.85</v>
      </c>
      <c r="N47" s="500">
        <v>0.85</v>
      </c>
      <c r="O47" s="500">
        <v>0.85</v>
      </c>
      <c r="P47" s="500">
        <v>0.85</v>
      </c>
      <c r="Q47" s="500">
        <v>0.85</v>
      </c>
      <c r="R47" s="500">
        <v>0.85</v>
      </c>
      <c r="S47" s="500">
        <v>0.85</v>
      </c>
      <c r="T47" s="500">
        <v>0.85</v>
      </c>
      <c r="U47" s="500">
        <v>0.85</v>
      </c>
      <c r="V47" s="512">
        <v>0.85</v>
      </c>
      <c r="W47" s="155"/>
      <c r="X47" s="155"/>
      <c r="Y47" s="219"/>
      <c r="Z47" s="507"/>
      <c r="AA47" s="507"/>
      <c r="AB47" s="507"/>
      <c r="AC47" s="507"/>
      <c r="AD47" s="155"/>
      <c r="AE47" s="219"/>
      <c r="AF47" s="219"/>
      <c r="AG47" s="219"/>
      <c r="AH47" s="219"/>
      <c r="AI47" s="219"/>
      <c r="AJ47" s="219"/>
      <c r="AK47" s="219"/>
      <c r="AL47" s="219"/>
      <c r="AM47" s="155"/>
      <c r="AN47" s="155"/>
      <c r="AO47" s="505" t="s">
        <v>366</v>
      </c>
      <c r="AP47" s="155"/>
      <c r="AQ47" s="155"/>
      <c r="AR47" s="155"/>
      <c r="AS47" s="155"/>
      <c r="AT47" s="155"/>
      <c r="AU47" s="155"/>
      <c r="AV47" s="155"/>
      <c r="AW47" s="155"/>
      <c r="AX47" s="155"/>
      <c r="AY47" s="385"/>
      <c r="AZ47" s="412"/>
      <c r="BA47" s="413"/>
      <c r="BB47" s="409"/>
      <c r="BC47" s="198"/>
      <c r="BD47" s="198"/>
      <c r="BE47" s="198"/>
      <c r="BF47" s="198"/>
    </row>
    <row r="48" spans="1:58" ht="18" thickTop="1" thickBot="1" x14ac:dyDescent="0.35">
      <c r="A48" s="365"/>
      <c r="B48" s="155"/>
      <c r="C48" s="452">
        <v>5</v>
      </c>
      <c r="D48" s="500">
        <v>0.85</v>
      </c>
      <c r="E48" s="500">
        <v>0.85</v>
      </c>
      <c r="F48" s="500">
        <v>0.85</v>
      </c>
      <c r="G48" s="500">
        <v>0.85</v>
      </c>
      <c r="H48" s="500">
        <v>0.85</v>
      </c>
      <c r="I48" s="500">
        <v>0.85</v>
      </c>
      <c r="J48" s="500">
        <v>0.85</v>
      </c>
      <c r="K48" s="500">
        <v>0.85</v>
      </c>
      <c r="L48" s="500">
        <v>0.85</v>
      </c>
      <c r="M48" s="500">
        <v>0.85</v>
      </c>
      <c r="N48" s="500">
        <v>0.85</v>
      </c>
      <c r="O48" s="500">
        <v>0.85</v>
      </c>
      <c r="P48" s="500">
        <v>0.85</v>
      </c>
      <c r="Q48" s="500">
        <v>0.85</v>
      </c>
      <c r="R48" s="500">
        <v>0.85</v>
      </c>
      <c r="S48" s="500">
        <v>0.85</v>
      </c>
      <c r="T48" s="500">
        <v>0.85</v>
      </c>
      <c r="U48" s="500">
        <v>0.85</v>
      </c>
      <c r="V48" s="512">
        <v>0.85</v>
      </c>
      <c r="W48" s="155"/>
      <c r="X48" s="155"/>
      <c r="Y48" s="219"/>
      <c r="Z48" s="507"/>
      <c r="AA48" s="507"/>
      <c r="AB48" s="507"/>
      <c r="AC48" s="507"/>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12"/>
      <c r="AZ48" s="413"/>
      <c r="BA48" s="409"/>
      <c r="BB48" s="198"/>
      <c r="BC48" s="198"/>
      <c r="BD48" s="198"/>
      <c r="BE48" s="198"/>
      <c r="BF48" s="198"/>
    </row>
    <row r="49" spans="1:58" ht="18" thickTop="1" thickBot="1" x14ac:dyDescent="0.35">
      <c r="A49" s="155"/>
      <c r="B49" s="155"/>
      <c r="C49" s="462">
        <v>10</v>
      </c>
      <c r="D49" s="500">
        <v>0.85</v>
      </c>
      <c r="E49" s="500">
        <v>0.85</v>
      </c>
      <c r="F49" s="500">
        <v>0.85</v>
      </c>
      <c r="G49" s="500">
        <v>0.85</v>
      </c>
      <c r="H49" s="500">
        <v>0.85</v>
      </c>
      <c r="I49" s="500">
        <v>0.85</v>
      </c>
      <c r="J49" s="500">
        <v>0.85</v>
      </c>
      <c r="K49" s="500">
        <v>0.85</v>
      </c>
      <c r="L49" s="500">
        <v>0.85</v>
      </c>
      <c r="M49" s="500">
        <v>0.85</v>
      </c>
      <c r="N49" s="500">
        <v>0.85</v>
      </c>
      <c r="O49" s="500">
        <v>0.85</v>
      </c>
      <c r="P49" s="500">
        <v>0.85</v>
      </c>
      <c r="Q49" s="500">
        <v>0.85</v>
      </c>
      <c r="R49" s="500">
        <v>0.85</v>
      </c>
      <c r="S49" s="500">
        <v>0.85</v>
      </c>
      <c r="T49" s="500">
        <v>0.85</v>
      </c>
      <c r="U49" s="500">
        <v>0.85</v>
      </c>
      <c r="V49" s="512">
        <v>0.85</v>
      </c>
      <c r="W49" s="155"/>
      <c r="X49" s="155"/>
      <c r="Y49" s="219"/>
      <c r="Z49" s="507"/>
      <c r="AA49" s="507"/>
      <c r="AB49" s="507"/>
      <c r="AC49" s="507"/>
      <c r="AD49" s="436"/>
      <c r="AE49" s="437"/>
      <c r="AF49" s="438">
        <v>2014</v>
      </c>
      <c r="AG49" s="439">
        <v>2016</v>
      </c>
      <c r="AH49" s="439">
        <v>2018</v>
      </c>
      <c r="AI49" s="439">
        <v>2020</v>
      </c>
      <c r="AJ49" s="439">
        <v>2022</v>
      </c>
      <c r="AK49" s="439">
        <v>2024</v>
      </c>
      <c r="AL49" s="439">
        <v>2026</v>
      </c>
      <c r="AM49" s="439">
        <v>2028</v>
      </c>
      <c r="AN49" s="439">
        <v>2030</v>
      </c>
      <c r="AO49" s="439">
        <v>2032</v>
      </c>
      <c r="AP49" s="439">
        <v>2034</v>
      </c>
      <c r="AQ49" s="439">
        <v>2036</v>
      </c>
      <c r="AR49" s="439">
        <v>2038</v>
      </c>
      <c r="AS49" s="439">
        <v>2040</v>
      </c>
      <c r="AT49" s="439">
        <v>2042</v>
      </c>
      <c r="AU49" s="439">
        <v>2044</v>
      </c>
      <c r="AV49" s="439">
        <v>2046</v>
      </c>
      <c r="AW49" s="439">
        <v>2048</v>
      </c>
      <c r="AX49" s="440">
        <v>2050</v>
      </c>
      <c r="AY49" s="412"/>
      <c r="AZ49" s="413"/>
      <c r="BA49" s="409"/>
      <c r="BB49" s="198"/>
      <c r="BC49" s="198"/>
      <c r="BD49" s="198"/>
      <c r="BE49" s="198"/>
      <c r="BF49" s="198"/>
    </row>
    <row r="50" spans="1:58" ht="18" thickTop="1" thickBot="1" x14ac:dyDescent="0.35">
      <c r="A50" s="155"/>
      <c r="B50" s="155"/>
      <c r="C50" s="462">
        <v>20</v>
      </c>
      <c r="D50" s="500">
        <v>0.85</v>
      </c>
      <c r="E50" s="500">
        <v>0.85</v>
      </c>
      <c r="F50" s="500">
        <v>0.85</v>
      </c>
      <c r="G50" s="500">
        <v>0.85</v>
      </c>
      <c r="H50" s="500">
        <v>0.85</v>
      </c>
      <c r="I50" s="500">
        <v>0.85</v>
      </c>
      <c r="J50" s="500">
        <v>0.85</v>
      </c>
      <c r="K50" s="500">
        <v>0.85</v>
      </c>
      <c r="L50" s="500">
        <v>0.85</v>
      </c>
      <c r="M50" s="500">
        <v>0.85</v>
      </c>
      <c r="N50" s="500">
        <v>0.85</v>
      </c>
      <c r="O50" s="500">
        <v>0.85</v>
      </c>
      <c r="P50" s="500">
        <v>0.85</v>
      </c>
      <c r="Q50" s="500">
        <v>0.85</v>
      </c>
      <c r="R50" s="513">
        <v>0.85</v>
      </c>
      <c r="S50" s="500">
        <v>0.85</v>
      </c>
      <c r="T50" s="500">
        <v>0.85</v>
      </c>
      <c r="U50" s="500">
        <v>0.85</v>
      </c>
      <c r="V50" s="512">
        <v>0.85</v>
      </c>
      <c r="W50" s="155"/>
      <c r="X50" s="155"/>
      <c r="Y50" s="219"/>
      <c r="Z50" s="507"/>
      <c r="AA50" s="507"/>
      <c r="AB50" s="507"/>
      <c r="AC50" s="507"/>
      <c r="AD50" s="441" t="s">
        <v>324</v>
      </c>
      <c r="AE50" s="442" t="s">
        <v>350</v>
      </c>
      <c r="AF50" s="443">
        <v>1</v>
      </c>
      <c r="AG50" s="443">
        <v>1</v>
      </c>
      <c r="AH50" s="443">
        <v>5</v>
      </c>
      <c r="AI50" s="443">
        <v>6</v>
      </c>
      <c r="AJ50" s="443">
        <v>6</v>
      </c>
      <c r="AK50" s="443">
        <v>6</v>
      </c>
      <c r="AL50" s="443">
        <v>6</v>
      </c>
      <c r="AM50" s="443">
        <v>6</v>
      </c>
      <c r="AN50" s="443">
        <v>6</v>
      </c>
      <c r="AO50" s="443">
        <v>6</v>
      </c>
      <c r="AP50" s="443">
        <v>6</v>
      </c>
      <c r="AQ50" s="443">
        <v>6</v>
      </c>
      <c r="AR50" s="443">
        <v>6</v>
      </c>
      <c r="AS50" s="443">
        <v>6</v>
      </c>
      <c r="AT50" s="443">
        <v>6</v>
      </c>
      <c r="AU50" s="443">
        <v>6</v>
      </c>
      <c r="AV50" s="443">
        <v>6</v>
      </c>
      <c r="AW50" s="443">
        <v>6</v>
      </c>
      <c r="AX50" s="444">
        <v>6</v>
      </c>
      <c r="AY50" s="412"/>
      <c r="AZ50" s="413"/>
      <c r="BA50" s="409"/>
      <c r="BB50" s="198"/>
      <c r="BC50" s="198"/>
      <c r="BD50" s="198"/>
      <c r="BE50" s="198"/>
      <c r="BF50" s="198"/>
    </row>
    <row r="51" spans="1:58" ht="17.25" thickTop="1" x14ac:dyDescent="0.3">
      <c r="A51" s="155"/>
      <c r="B51" s="155"/>
      <c r="C51" s="462">
        <v>50</v>
      </c>
      <c r="D51" s="500">
        <v>0.85</v>
      </c>
      <c r="E51" s="500">
        <v>0.85</v>
      </c>
      <c r="F51" s="500">
        <v>0.85</v>
      </c>
      <c r="G51" s="500">
        <v>0.85</v>
      </c>
      <c r="H51" s="500">
        <v>0.85</v>
      </c>
      <c r="I51" s="500">
        <v>0.85</v>
      </c>
      <c r="J51" s="500">
        <v>0.85</v>
      </c>
      <c r="K51" s="500">
        <v>0.85</v>
      </c>
      <c r="L51" s="500">
        <v>0.85</v>
      </c>
      <c r="M51" s="500">
        <v>0.85</v>
      </c>
      <c r="N51" s="500">
        <v>0.85</v>
      </c>
      <c r="O51" s="500">
        <v>0.85</v>
      </c>
      <c r="P51" s="500">
        <v>0.85</v>
      </c>
      <c r="Q51" s="500">
        <v>0.85</v>
      </c>
      <c r="R51" s="500">
        <v>0.85</v>
      </c>
      <c r="S51" s="500">
        <v>0.85</v>
      </c>
      <c r="T51" s="500">
        <v>0.85</v>
      </c>
      <c r="U51" s="500">
        <v>0.85</v>
      </c>
      <c r="V51" s="512">
        <v>0.85</v>
      </c>
      <c r="W51" s="155"/>
      <c r="X51" s="155"/>
      <c r="Y51" s="219"/>
      <c r="Z51" s="507"/>
      <c r="AA51" s="507"/>
      <c r="AB51" s="507"/>
      <c r="AC51" s="507"/>
      <c r="AD51" s="441" t="s">
        <v>331</v>
      </c>
      <c r="AE51" s="442" t="s">
        <v>350</v>
      </c>
      <c r="AF51" s="445">
        <v>1</v>
      </c>
      <c r="AG51" s="445">
        <v>1</v>
      </c>
      <c r="AH51" s="445">
        <v>5</v>
      </c>
      <c r="AI51" s="445">
        <v>6</v>
      </c>
      <c r="AJ51" s="445">
        <v>6</v>
      </c>
      <c r="AK51" s="445">
        <v>6</v>
      </c>
      <c r="AL51" s="445">
        <v>6</v>
      </c>
      <c r="AM51" s="445">
        <v>6</v>
      </c>
      <c r="AN51" s="445">
        <v>6</v>
      </c>
      <c r="AO51" s="445">
        <v>6</v>
      </c>
      <c r="AP51" s="445">
        <v>6</v>
      </c>
      <c r="AQ51" s="445">
        <v>6</v>
      </c>
      <c r="AR51" s="445">
        <v>6</v>
      </c>
      <c r="AS51" s="445">
        <v>6</v>
      </c>
      <c r="AT51" s="445">
        <v>6</v>
      </c>
      <c r="AU51" s="445">
        <v>6</v>
      </c>
      <c r="AV51" s="445">
        <v>6</v>
      </c>
      <c r="AW51" s="445">
        <v>6</v>
      </c>
      <c r="AX51" s="446">
        <v>6</v>
      </c>
      <c r="AY51" s="412"/>
      <c r="AZ51" s="413"/>
      <c r="BA51" s="409"/>
      <c r="BB51" s="198"/>
      <c r="BC51" s="198"/>
      <c r="BD51" s="198"/>
      <c r="BE51" s="198"/>
      <c r="BF51" s="198"/>
    </row>
    <row r="52" spans="1:58" ht="16.5" x14ac:dyDescent="0.3">
      <c r="A52" s="155"/>
      <c r="B52" s="155"/>
      <c r="C52" s="462">
        <v>100</v>
      </c>
      <c r="D52" s="500">
        <v>0.85</v>
      </c>
      <c r="E52" s="500">
        <v>0.85</v>
      </c>
      <c r="F52" s="500">
        <v>0.85</v>
      </c>
      <c r="G52" s="500">
        <v>0.85</v>
      </c>
      <c r="H52" s="500">
        <v>0.85</v>
      </c>
      <c r="I52" s="500">
        <v>0.85</v>
      </c>
      <c r="J52" s="500">
        <v>0.85</v>
      </c>
      <c r="K52" s="500">
        <v>0.85</v>
      </c>
      <c r="L52" s="500">
        <v>0.85</v>
      </c>
      <c r="M52" s="500">
        <v>0.85</v>
      </c>
      <c r="N52" s="500">
        <v>0.85</v>
      </c>
      <c r="O52" s="500">
        <v>0.85</v>
      </c>
      <c r="P52" s="500">
        <v>0.85</v>
      </c>
      <c r="Q52" s="500">
        <v>0.85</v>
      </c>
      <c r="R52" s="500">
        <v>0.85</v>
      </c>
      <c r="S52" s="500">
        <v>0.85</v>
      </c>
      <c r="T52" s="500">
        <v>0.85</v>
      </c>
      <c r="U52" s="500">
        <v>0.85</v>
      </c>
      <c r="V52" s="512">
        <v>0.85</v>
      </c>
      <c r="W52" s="155"/>
      <c r="X52" s="155"/>
      <c r="Y52" s="219"/>
      <c r="Z52" s="507"/>
      <c r="AA52" s="507"/>
      <c r="AB52" s="507"/>
      <c r="AC52" s="507"/>
      <c r="AD52" s="450" t="s">
        <v>338</v>
      </c>
      <c r="AE52" s="451" t="s">
        <v>350</v>
      </c>
      <c r="AF52" s="445">
        <v>1</v>
      </c>
      <c r="AG52" s="445">
        <v>1</v>
      </c>
      <c r="AH52" s="445">
        <v>5</v>
      </c>
      <c r="AI52" s="445">
        <v>6</v>
      </c>
      <c r="AJ52" s="445">
        <v>6</v>
      </c>
      <c r="AK52" s="445">
        <v>6</v>
      </c>
      <c r="AL52" s="445">
        <v>6</v>
      </c>
      <c r="AM52" s="445">
        <v>6</v>
      </c>
      <c r="AN52" s="445">
        <v>6</v>
      </c>
      <c r="AO52" s="445">
        <v>6</v>
      </c>
      <c r="AP52" s="445">
        <v>6</v>
      </c>
      <c r="AQ52" s="445">
        <v>6</v>
      </c>
      <c r="AR52" s="445">
        <v>6</v>
      </c>
      <c r="AS52" s="445">
        <v>6</v>
      </c>
      <c r="AT52" s="445">
        <v>6</v>
      </c>
      <c r="AU52" s="445">
        <v>6</v>
      </c>
      <c r="AV52" s="445">
        <v>6</v>
      </c>
      <c r="AW52" s="445">
        <v>6</v>
      </c>
      <c r="AX52" s="446">
        <v>6</v>
      </c>
      <c r="AY52" s="412"/>
      <c r="AZ52" s="413"/>
      <c r="BA52" s="409"/>
      <c r="BB52" s="198"/>
      <c r="BC52" s="198"/>
      <c r="BD52" s="198"/>
      <c r="BE52" s="198"/>
      <c r="BF52" s="198"/>
    </row>
    <row r="53" spans="1:58" ht="16.5" x14ac:dyDescent="0.3">
      <c r="A53" s="155"/>
      <c r="B53" s="155"/>
      <c r="C53" s="462">
        <v>250</v>
      </c>
      <c r="D53" s="500">
        <v>0.85</v>
      </c>
      <c r="E53" s="500">
        <v>0.85</v>
      </c>
      <c r="F53" s="500">
        <v>0.85</v>
      </c>
      <c r="G53" s="500">
        <v>0.85</v>
      </c>
      <c r="H53" s="500">
        <v>0.85</v>
      </c>
      <c r="I53" s="500">
        <v>0.85</v>
      </c>
      <c r="J53" s="500">
        <v>0.85</v>
      </c>
      <c r="K53" s="500">
        <v>0.85</v>
      </c>
      <c r="L53" s="500">
        <v>0.85</v>
      </c>
      <c r="M53" s="500">
        <v>0.85</v>
      </c>
      <c r="N53" s="500">
        <v>0.85</v>
      </c>
      <c r="O53" s="500">
        <v>0.85</v>
      </c>
      <c r="P53" s="500">
        <v>0.85</v>
      </c>
      <c r="Q53" s="500">
        <v>0.85</v>
      </c>
      <c r="R53" s="500">
        <v>0.85</v>
      </c>
      <c r="S53" s="500">
        <v>0.85</v>
      </c>
      <c r="T53" s="500">
        <v>0.85</v>
      </c>
      <c r="U53" s="500">
        <v>0.85</v>
      </c>
      <c r="V53" s="512">
        <v>0.85</v>
      </c>
      <c r="W53" s="155"/>
      <c r="X53" s="155"/>
      <c r="Y53" s="219"/>
      <c r="Z53" s="507"/>
      <c r="AA53" s="507"/>
      <c r="AB53" s="507"/>
      <c r="AC53" s="507"/>
      <c r="AD53" s="450" t="s">
        <v>340</v>
      </c>
      <c r="AE53" s="451" t="s">
        <v>350</v>
      </c>
      <c r="AF53" s="445">
        <v>1</v>
      </c>
      <c r="AG53" s="445">
        <v>1</v>
      </c>
      <c r="AH53" s="445">
        <v>5</v>
      </c>
      <c r="AI53" s="445">
        <v>6</v>
      </c>
      <c r="AJ53" s="445">
        <v>6</v>
      </c>
      <c r="AK53" s="445">
        <v>6</v>
      </c>
      <c r="AL53" s="445">
        <v>6</v>
      </c>
      <c r="AM53" s="445">
        <v>6</v>
      </c>
      <c r="AN53" s="445">
        <v>6</v>
      </c>
      <c r="AO53" s="445">
        <v>6</v>
      </c>
      <c r="AP53" s="445">
        <v>6</v>
      </c>
      <c r="AQ53" s="445">
        <v>6</v>
      </c>
      <c r="AR53" s="445">
        <v>6</v>
      </c>
      <c r="AS53" s="445">
        <v>6</v>
      </c>
      <c r="AT53" s="466">
        <v>6</v>
      </c>
      <c r="AU53" s="445">
        <v>6</v>
      </c>
      <c r="AV53" s="445">
        <v>6</v>
      </c>
      <c r="AW53" s="445">
        <v>6</v>
      </c>
      <c r="AX53" s="446">
        <v>6</v>
      </c>
      <c r="AY53" s="412"/>
      <c r="AZ53" s="413"/>
      <c r="BA53" s="409"/>
      <c r="BB53" s="198"/>
      <c r="BC53" s="198"/>
      <c r="BD53" s="198"/>
      <c r="BE53" s="198"/>
      <c r="BF53" s="198"/>
    </row>
    <row r="54" spans="1:58" ht="16.5" x14ac:dyDescent="0.3">
      <c r="A54" s="155"/>
      <c r="B54" s="155"/>
      <c r="C54" s="462">
        <v>500</v>
      </c>
      <c r="D54" s="500">
        <v>0.85</v>
      </c>
      <c r="E54" s="500">
        <v>0.85</v>
      </c>
      <c r="F54" s="500">
        <v>0.85</v>
      </c>
      <c r="G54" s="500">
        <v>0.85</v>
      </c>
      <c r="H54" s="500">
        <v>0.85</v>
      </c>
      <c r="I54" s="500">
        <v>0.85</v>
      </c>
      <c r="J54" s="500">
        <v>0.85</v>
      </c>
      <c r="K54" s="500">
        <v>0.85</v>
      </c>
      <c r="L54" s="500">
        <v>0.85</v>
      </c>
      <c r="M54" s="500">
        <v>0.85</v>
      </c>
      <c r="N54" s="500">
        <v>0.85</v>
      </c>
      <c r="O54" s="500">
        <v>0.85</v>
      </c>
      <c r="P54" s="500">
        <v>0.85</v>
      </c>
      <c r="Q54" s="500">
        <v>0.85</v>
      </c>
      <c r="R54" s="500">
        <v>0.85</v>
      </c>
      <c r="S54" s="500">
        <v>0.85</v>
      </c>
      <c r="T54" s="500">
        <v>0.85</v>
      </c>
      <c r="U54" s="500">
        <v>0.85</v>
      </c>
      <c r="V54" s="512">
        <v>0.85</v>
      </c>
      <c r="W54" s="155"/>
      <c r="X54" s="155"/>
      <c r="Y54" s="219"/>
      <c r="Z54" s="506"/>
      <c r="AA54" s="506"/>
      <c r="AB54" s="506"/>
      <c r="AC54" s="506"/>
      <c r="AD54" s="450" t="s">
        <v>341</v>
      </c>
      <c r="AE54" s="451" t="s">
        <v>350</v>
      </c>
      <c r="AF54" s="445">
        <v>2</v>
      </c>
      <c r="AG54" s="445">
        <v>2</v>
      </c>
      <c r="AH54" s="445">
        <v>7</v>
      </c>
      <c r="AI54" s="445">
        <v>8</v>
      </c>
      <c r="AJ54" s="445">
        <v>8</v>
      </c>
      <c r="AK54" s="445">
        <v>8</v>
      </c>
      <c r="AL54" s="445">
        <v>8</v>
      </c>
      <c r="AM54" s="445">
        <v>8</v>
      </c>
      <c r="AN54" s="445">
        <v>8</v>
      </c>
      <c r="AO54" s="445">
        <v>8</v>
      </c>
      <c r="AP54" s="445">
        <v>8</v>
      </c>
      <c r="AQ54" s="445">
        <v>8</v>
      </c>
      <c r="AR54" s="445">
        <v>8</v>
      </c>
      <c r="AS54" s="445">
        <v>8</v>
      </c>
      <c r="AT54" s="445">
        <v>8</v>
      </c>
      <c r="AU54" s="445">
        <v>8</v>
      </c>
      <c r="AV54" s="445">
        <v>8</v>
      </c>
      <c r="AW54" s="445">
        <v>8</v>
      </c>
      <c r="AX54" s="446">
        <v>8</v>
      </c>
      <c r="AY54" s="412"/>
      <c r="AZ54" s="413"/>
      <c r="BA54" s="409"/>
      <c r="BB54" s="198"/>
      <c r="BC54" s="198"/>
      <c r="BD54" s="198"/>
      <c r="BE54" s="198"/>
      <c r="BF54" s="198"/>
    </row>
    <row r="55" spans="1:58" ht="16.5" x14ac:dyDescent="0.3">
      <c r="A55" s="155"/>
      <c r="B55" s="155"/>
      <c r="C55" s="462">
        <v>750</v>
      </c>
      <c r="D55" s="500">
        <v>0.85</v>
      </c>
      <c r="E55" s="500">
        <v>0.85</v>
      </c>
      <c r="F55" s="500">
        <v>0.85</v>
      </c>
      <c r="G55" s="500">
        <v>0.85</v>
      </c>
      <c r="H55" s="500">
        <v>0.85</v>
      </c>
      <c r="I55" s="500">
        <v>0.85</v>
      </c>
      <c r="J55" s="500">
        <v>0.85</v>
      </c>
      <c r="K55" s="500">
        <v>0.85</v>
      </c>
      <c r="L55" s="500">
        <v>0.85</v>
      </c>
      <c r="M55" s="500">
        <v>0.85</v>
      </c>
      <c r="N55" s="500">
        <v>0.85</v>
      </c>
      <c r="O55" s="500">
        <v>0.85</v>
      </c>
      <c r="P55" s="500">
        <v>0.85</v>
      </c>
      <c r="Q55" s="500">
        <v>0.85</v>
      </c>
      <c r="R55" s="500">
        <v>0.85</v>
      </c>
      <c r="S55" s="500">
        <v>0.85</v>
      </c>
      <c r="T55" s="500">
        <v>0.85</v>
      </c>
      <c r="U55" s="500">
        <v>0.85</v>
      </c>
      <c r="V55" s="512">
        <v>0.85</v>
      </c>
      <c r="W55" s="155"/>
      <c r="X55" s="155"/>
      <c r="Y55" s="219"/>
      <c r="Z55" s="506"/>
      <c r="AA55" s="506"/>
      <c r="AB55" s="506"/>
      <c r="AC55" s="506"/>
      <c r="AD55" s="450" t="s">
        <v>342</v>
      </c>
      <c r="AE55" s="451" t="s">
        <v>350</v>
      </c>
      <c r="AF55" s="445">
        <v>2</v>
      </c>
      <c r="AG55" s="445">
        <v>2</v>
      </c>
      <c r="AH55" s="445">
        <v>7</v>
      </c>
      <c r="AI55" s="445">
        <v>8</v>
      </c>
      <c r="AJ55" s="445">
        <v>8</v>
      </c>
      <c r="AK55" s="445">
        <v>8</v>
      </c>
      <c r="AL55" s="445">
        <v>8</v>
      </c>
      <c r="AM55" s="445">
        <v>8</v>
      </c>
      <c r="AN55" s="445">
        <v>8</v>
      </c>
      <c r="AO55" s="445">
        <v>8</v>
      </c>
      <c r="AP55" s="445">
        <v>8</v>
      </c>
      <c r="AQ55" s="445">
        <v>8</v>
      </c>
      <c r="AR55" s="445">
        <v>8</v>
      </c>
      <c r="AS55" s="445">
        <v>8</v>
      </c>
      <c r="AT55" s="445">
        <v>8</v>
      </c>
      <c r="AU55" s="445">
        <v>8</v>
      </c>
      <c r="AV55" s="445">
        <v>8</v>
      </c>
      <c r="AW55" s="445">
        <v>8</v>
      </c>
      <c r="AX55" s="446">
        <v>8</v>
      </c>
      <c r="AY55" s="412"/>
      <c r="AZ55" s="413"/>
      <c r="BA55" s="409"/>
      <c r="BB55" s="198"/>
      <c r="BC55" s="198"/>
      <c r="BD55" s="198"/>
      <c r="BE55" s="198"/>
      <c r="BF55" s="198"/>
    </row>
    <row r="56" spans="1:58" ht="16.5" x14ac:dyDescent="0.3">
      <c r="A56" s="155"/>
      <c r="B56" s="155"/>
      <c r="C56" s="462">
        <v>1000</v>
      </c>
      <c r="D56" s="500">
        <v>0.85</v>
      </c>
      <c r="E56" s="500">
        <v>0.85</v>
      </c>
      <c r="F56" s="500">
        <v>0.85</v>
      </c>
      <c r="G56" s="500">
        <v>0.85</v>
      </c>
      <c r="H56" s="500">
        <v>0.85</v>
      </c>
      <c r="I56" s="500">
        <v>0.85</v>
      </c>
      <c r="J56" s="500">
        <v>0.85</v>
      </c>
      <c r="K56" s="500">
        <v>0.85</v>
      </c>
      <c r="L56" s="500">
        <v>0.85</v>
      </c>
      <c r="M56" s="500">
        <v>0.85</v>
      </c>
      <c r="N56" s="500">
        <v>0.85</v>
      </c>
      <c r="O56" s="500">
        <v>0.85</v>
      </c>
      <c r="P56" s="500">
        <v>0.85</v>
      </c>
      <c r="Q56" s="500">
        <v>0.85</v>
      </c>
      <c r="R56" s="500">
        <v>0.85</v>
      </c>
      <c r="S56" s="500">
        <v>0.85</v>
      </c>
      <c r="T56" s="500">
        <v>0.85</v>
      </c>
      <c r="U56" s="500">
        <v>0.85</v>
      </c>
      <c r="V56" s="512">
        <v>0.85</v>
      </c>
      <c r="W56" s="155"/>
      <c r="X56" s="155"/>
      <c r="Y56" s="219"/>
      <c r="Z56" s="506"/>
      <c r="AA56" s="506"/>
      <c r="AB56" s="506"/>
      <c r="AC56" s="506"/>
      <c r="AD56" s="450" t="s">
        <v>326</v>
      </c>
      <c r="AE56" s="451" t="s">
        <v>350</v>
      </c>
      <c r="AF56" s="445">
        <v>3</v>
      </c>
      <c r="AG56" s="445">
        <v>3</v>
      </c>
      <c r="AH56" s="445">
        <v>7</v>
      </c>
      <c r="AI56" s="445">
        <v>8</v>
      </c>
      <c r="AJ56" s="445">
        <v>8</v>
      </c>
      <c r="AK56" s="445">
        <v>8</v>
      </c>
      <c r="AL56" s="445">
        <v>8</v>
      </c>
      <c r="AM56" s="445">
        <v>8</v>
      </c>
      <c r="AN56" s="445">
        <v>8</v>
      </c>
      <c r="AO56" s="445">
        <v>8</v>
      </c>
      <c r="AP56" s="445">
        <v>8</v>
      </c>
      <c r="AQ56" s="445">
        <v>8</v>
      </c>
      <c r="AR56" s="445">
        <v>8</v>
      </c>
      <c r="AS56" s="445">
        <v>8</v>
      </c>
      <c r="AT56" s="445">
        <v>8</v>
      </c>
      <c r="AU56" s="445">
        <v>8</v>
      </c>
      <c r="AV56" s="445">
        <v>8</v>
      </c>
      <c r="AW56" s="445">
        <v>8</v>
      </c>
      <c r="AX56" s="446">
        <v>8</v>
      </c>
      <c r="AY56" s="412"/>
      <c r="AZ56" s="413"/>
      <c r="BA56" s="409"/>
      <c r="BB56" s="198"/>
      <c r="BC56" s="198"/>
      <c r="BD56" s="198"/>
      <c r="BE56" s="198"/>
      <c r="BF56" s="198"/>
    </row>
    <row r="57" spans="1:58" ht="17.25" thickBot="1" x14ac:dyDescent="0.35">
      <c r="A57" s="155"/>
      <c r="B57" s="155"/>
      <c r="C57" s="478">
        <v>1500</v>
      </c>
      <c r="D57" s="514">
        <v>0.85</v>
      </c>
      <c r="E57" s="514">
        <v>0.85</v>
      </c>
      <c r="F57" s="514">
        <v>0.85</v>
      </c>
      <c r="G57" s="514">
        <v>0.85</v>
      </c>
      <c r="H57" s="514">
        <v>0.85</v>
      </c>
      <c r="I57" s="514">
        <v>0.85</v>
      </c>
      <c r="J57" s="514">
        <v>0.85</v>
      </c>
      <c r="K57" s="514">
        <v>0.85</v>
      </c>
      <c r="L57" s="514">
        <v>0.85</v>
      </c>
      <c r="M57" s="514">
        <v>0.85</v>
      </c>
      <c r="N57" s="514">
        <v>0.85</v>
      </c>
      <c r="O57" s="514">
        <v>0.85</v>
      </c>
      <c r="P57" s="514">
        <v>0.85</v>
      </c>
      <c r="Q57" s="514">
        <v>0.85</v>
      </c>
      <c r="R57" s="514">
        <v>0.85</v>
      </c>
      <c r="S57" s="514">
        <v>0.85</v>
      </c>
      <c r="T57" s="514">
        <v>0.85</v>
      </c>
      <c r="U57" s="514">
        <v>0.85</v>
      </c>
      <c r="V57" s="515">
        <v>0.85</v>
      </c>
      <c r="W57" s="155"/>
      <c r="X57" s="155"/>
      <c r="Y57" s="219"/>
      <c r="Z57" s="506"/>
      <c r="AA57" s="506"/>
      <c r="AB57" s="506"/>
      <c r="AC57" s="506"/>
      <c r="AD57" s="450" t="s">
        <v>332</v>
      </c>
      <c r="AE57" s="451" t="s">
        <v>350</v>
      </c>
      <c r="AF57" s="445">
        <v>3</v>
      </c>
      <c r="AG57" s="445">
        <v>3</v>
      </c>
      <c r="AH57" s="445">
        <v>7</v>
      </c>
      <c r="AI57" s="445">
        <v>8</v>
      </c>
      <c r="AJ57" s="445">
        <v>8</v>
      </c>
      <c r="AK57" s="445">
        <v>8</v>
      </c>
      <c r="AL57" s="445">
        <v>8</v>
      </c>
      <c r="AM57" s="445">
        <v>8</v>
      </c>
      <c r="AN57" s="445">
        <v>8</v>
      </c>
      <c r="AO57" s="445">
        <v>8</v>
      </c>
      <c r="AP57" s="445">
        <v>8</v>
      </c>
      <c r="AQ57" s="445">
        <v>8</v>
      </c>
      <c r="AR57" s="445">
        <v>8</v>
      </c>
      <c r="AS57" s="445">
        <v>8</v>
      </c>
      <c r="AT57" s="445">
        <v>8</v>
      </c>
      <c r="AU57" s="445">
        <v>8</v>
      </c>
      <c r="AV57" s="445">
        <v>8</v>
      </c>
      <c r="AW57" s="445">
        <v>8</v>
      </c>
      <c r="AX57" s="446">
        <v>8</v>
      </c>
      <c r="AY57" s="412"/>
      <c r="AZ57" s="413"/>
      <c r="BA57" s="409"/>
      <c r="BB57" s="198"/>
      <c r="BC57" s="198"/>
      <c r="BD57" s="198"/>
      <c r="BE57" s="198"/>
      <c r="BF57" s="198"/>
    </row>
    <row r="58" spans="1:58" ht="16.5" x14ac:dyDescent="0.3">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06"/>
      <c r="AA58" s="506"/>
      <c r="AB58" s="506"/>
      <c r="AC58" s="506"/>
      <c r="AD58" s="450" t="s">
        <v>339</v>
      </c>
      <c r="AE58" s="451" t="s">
        <v>350</v>
      </c>
      <c r="AF58" s="445">
        <v>3</v>
      </c>
      <c r="AG58" s="445">
        <v>3</v>
      </c>
      <c r="AH58" s="445">
        <v>7</v>
      </c>
      <c r="AI58" s="445">
        <v>8</v>
      </c>
      <c r="AJ58" s="445">
        <v>8</v>
      </c>
      <c r="AK58" s="445">
        <v>8</v>
      </c>
      <c r="AL58" s="445">
        <v>8</v>
      </c>
      <c r="AM58" s="445">
        <v>8</v>
      </c>
      <c r="AN58" s="445">
        <v>8</v>
      </c>
      <c r="AO58" s="445">
        <v>8</v>
      </c>
      <c r="AP58" s="445">
        <v>8</v>
      </c>
      <c r="AQ58" s="445">
        <v>8</v>
      </c>
      <c r="AR58" s="445">
        <v>8</v>
      </c>
      <c r="AS58" s="445">
        <v>8</v>
      </c>
      <c r="AT58" s="445">
        <v>8</v>
      </c>
      <c r="AU58" s="445">
        <v>8</v>
      </c>
      <c r="AV58" s="445">
        <v>8</v>
      </c>
      <c r="AW58" s="445">
        <v>8</v>
      </c>
      <c r="AX58" s="446">
        <v>8</v>
      </c>
      <c r="AY58" s="412"/>
      <c r="AZ58" s="413"/>
      <c r="BA58" s="409"/>
      <c r="BB58" s="198"/>
      <c r="BC58" s="198"/>
      <c r="BD58" s="198"/>
      <c r="BE58" s="198"/>
      <c r="BF58" s="198"/>
    </row>
    <row r="59" spans="1:58" ht="16.5" x14ac:dyDescent="0.3">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06"/>
      <c r="AA59" s="506"/>
      <c r="AB59" s="506"/>
      <c r="AC59" s="506"/>
      <c r="AD59" s="450" t="s">
        <v>343</v>
      </c>
      <c r="AE59" s="451" t="s">
        <v>350</v>
      </c>
      <c r="AF59" s="445">
        <v>3</v>
      </c>
      <c r="AG59" s="445">
        <v>3</v>
      </c>
      <c r="AH59" s="445">
        <v>7</v>
      </c>
      <c r="AI59" s="466">
        <v>8</v>
      </c>
      <c r="AJ59" s="466">
        <v>8</v>
      </c>
      <c r="AK59" s="466">
        <v>8</v>
      </c>
      <c r="AL59" s="466">
        <v>8</v>
      </c>
      <c r="AM59" s="466">
        <v>8</v>
      </c>
      <c r="AN59" s="466">
        <v>8</v>
      </c>
      <c r="AO59" s="466">
        <v>8</v>
      </c>
      <c r="AP59" s="466">
        <v>8</v>
      </c>
      <c r="AQ59" s="466">
        <v>8</v>
      </c>
      <c r="AR59" s="466">
        <v>8</v>
      </c>
      <c r="AS59" s="466">
        <v>8</v>
      </c>
      <c r="AT59" s="466">
        <v>8</v>
      </c>
      <c r="AU59" s="466">
        <v>8</v>
      </c>
      <c r="AV59" s="466">
        <v>8</v>
      </c>
      <c r="AW59" s="466">
        <v>8</v>
      </c>
      <c r="AX59" s="501">
        <v>8</v>
      </c>
      <c r="AY59" s="412"/>
      <c r="AZ59" s="413"/>
      <c r="BA59" s="409"/>
      <c r="BB59" s="198"/>
      <c r="BC59" s="198"/>
      <c r="BD59" s="198"/>
      <c r="BE59" s="198"/>
      <c r="BF59" s="198"/>
    </row>
    <row r="60" spans="1:58" ht="21" thickBot="1" x14ac:dyDescent="0.35">
      <c r="A60" s="155"/>
      <c r="B60" s="290"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16"/>
      <c r="AA60" s="516"/>
      <c r="AB60" s="516"/>
      <c r="AC60" s="516"/>
      <c r="AD60" s="472" t="s">
        <v>344</v>
      </c>
      <c r="AE60" s="473" t="s">
        <v>350</v>
      </c>
      <c r="AF60" s="474">
        <v>4</v>
      </c>
      <c r="AG60" s="474">
        <v>4</v>
      </c>
      <c r="AH60" s="474">
        <v>7</v>
      </c>
      <c r="AI60" s="503">
        <v>8</v>
      </c>
      <c r="AJ60" s="503">
        <v>8</v>
      </c>
      <c r="AK60" s="503">
        <v>8</v>
      </c>
      <c r="AL60" s="503">
        <v>8</v>
      </c>
      <c r="AM60" s="503">
        <v>8</v>
      </c>
      <c r="AN60" s="503">
        <v>8</v>
      </c>
      <c r="AO60" s="503">
        <v>8</v>
      </c>
      <c r="AP60" s="503">
        <v>8</v>
      </c>
      <c r="AQ60" s="503">
        <v>8</v>
      </c>
      <c r="AR60" s="503">
        <v>8</v>
      </c>
      <c r="AS60" s="503">
        <v>8</v>
      </c>
      <c r="AT60" s="503">
        <v>8</v>
      </c>
      <c r="AU60" s="503">
        <v>8</v>
      </c>
      <c r="AV60" s="503">
        <v>8</v>
      </c>
      <c r="AW60" s="503">
        <v>8</v>
      </c>
      <c r="AX60" s="504">
        <v>8</v>
      </c>
      <c r="AY60" s="412"/>
      <c r="AZ60" s="413"/>
      <c r="BA60" s="409"/>
      <c r="BB60" s="198"/>
      <c r="BC60" s="198"/>
      <c r="BD60" s="198"/>
      <c r="BE60" s="198"/>
      <c r="BF60" s="198"/>
    </row>
    <row r="61" spans="1:58" ht="16.5" thickTop="1" thickBot="1" x14ac:dyDescent="0.35">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11"/>
      <c r="AV61" s="511"/>
      <c r="AW61" s="511"/>
      <c r="AX61" s="511"/>
      <c r="AY61" s="412"/>
      <c r="AZ61" s="413"/>
      <c r="BA61" s="409"/>
      <c r="BB61" s="198"/>
      <c r="BC61" s="198"/>
      <c r="BD61" s="198"/>
      <c r="BE61" s="198"/>
      <c r="BF61" s="198"/>
    </row>
    <row r="62" spans="1:58" ht="14.1" customHeight="1" x14ac:dyDescent="0.3">
      <c r="A62" s="155"/>
      <c r="B62" s="222"/>
      <c r="C62" s="813" t="s">
        <v>367</v>
      </c>
      <c r="D62" s="814"/>
      <c r="E62" s="814" t="s">
        <v>368</v>
      </c>
      <c r="F62" s="815"/>
      <c r="G62" s="219"/>
      <c r="H62" s="816" t="s">
        <v>369</v>
      </c>
      <c r="I62" s="816"/>
      <c r="J62" s="816"/>
      <c r="K62" s="816"/>
      <c r="L62" s="816"/>
      <c r="M62" s="816"/>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11"/>
      <c r="AV62" s="511"/>
      <c r="AW62" s="511"/>
      <c r="AX62" s="511"/>
      <c r="AY62" s="412"/>
      <c r="AZ62" s="413"/>
      <c r="BA62" s="409"/>
      <c r="BB62" s="198"/>
      <c r="BC62" s="198"/>
      <c r="BD62" s="198"/>
      <c r="BE62" s="198"/>
      <c r="BF62" s="198"/>
    </row>
    <row r="63" spans="1:58" ht="15" customHeight="1" thickBot="1" x14ac:dyDescent="0.35">
      <c r="A63" s="155"/>
      <c r="B63" s="155"/>
      <c r="C63" s="517" t="s">
        <v>370</v>
      </c>
      <c r="D63" s="518" t="s">
        <v>371</v>
      </c>
      <c r="E63" s="517" t="s">
        <v>370</v>
      </c>
      <c r="F63" s="519" t="s">
        <v>371</v>
      </c>
      <c r="G63" s="222"/>
      <c r="H63" s="816"/>
      <c r="I63" s="816"/>
      <c r="J63" s="816"/>
      <c r="K63" s="816"/>
      <c r="L63" s="816"/>
      <c r="M63" s="816"/>
      <c r="N63" s="520"/>
      <c r="O63" s="520"/>
      <c r="P63" s="520"/>
      <c r="Q63" s="520"/>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09"/>
      <c r="AT63" s="385"/>
      <c r="AU63" s="385"/>
      <c r="AV63" s="385"/>
      <c r="AW63" s="385"/>
      <c r="AX63" s="385"/>
      <c r="AY63" s="412"/>
      <c r="AZ63" s="413"/>
      <c r="BA63" s="409"/>
      <c r="BB63" s="198"/>
      <c r="BC63" s="198"/>
      <c r="BD63" s="198"/>
      <c r="BE63" s="198"/>
      <c r="BF63" s="198"/>
    </row>
    <row r="64" spans="1:58" ht="16.5" x14ac:dyDescent="0.3">
      <c r="A64" s="155"/>
      <c r="B64" s="521" t="s">
        <v>149</v>
      </c>
      <c r="C64" s="522">
        <v>0.75</v>
      </c>
      <c r="D64" s="522">
        <v>1.05</v>
      </c>
      <c r="E64" s="522">
        <v>0.5</v>
      </c>
      <c r="F64" s="523">
        <v>1</v>
      </c>
      <c r="G64" s="222"/>
      <c r="H64" s="816"/>
      <c r="I64" s="816"/>
      <c r="J64" s="816"/>
      <c r="K64" s="816"/>
      <c r="L64" s="816"/>
      <c r="M64" s="816"/>
      <c r="N64" s="520"/>
      <c r="O64" s="520"/>
      <c r="P64" s="520"/>
      <c r="Q64" s="520"/>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09"/>
      <c r="AT64" s="385"/>
      <c r="AU64" s="385"/>
      <c r="AV64" s="385"/>
      <c r="AW64" s="385"/>
      <c r="AX64" s="385"/>
      <c r="AY64" s="412"/>
      <c r="AZ64" s="413"/>
      <c r="BA64" s="409"/>
      <c r="BB64" s="198"/>
      <c r="BC64" s="198"/>
      <c r="BD64" s="198"/>
      <c r="BE64" s="198"/>
      <c r="BF64" s="198"/>
    </row>
    <row r="65" spans="1:58" ht="16.5" x14ac:dyDescent="0.3">
      <c r="A65" s="155"/>
      <c r="B65" s="524" t="s">
        <v>217</v>
      </c>
      <c r="C65" s="525">
        <v>0.75</v>
      </c>
      <c r="D65" s="525">
        <v>1.05</v>
      </c>
      <c r="E65" s="525">
        <v>0.5</v>
      </c>
      <c r="F65" s="526">
        <v>1</v>
      </c>
      <c r="G65" s="222"/>
      <c r="H65" s="816"/>
      <c r="I65" s="816"/>
      <c r="J65" s="816"/>
      <c r="K65" s="816"/>
      <c r="L65" s="816"/>
      <c r="M65" s="816"/>
      <c r="N65" s="520"/>
      <c r="O65" s="520"/>
      <c r="P65" s="520"/>
      <c r="Q65" s="520"/>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13"/>
      <c r="BA65" s="409"/>
      <c r="BB65" s="198"/>
      <c r="BC65" s="198"/>
      <c r="BD65" s="198"/>
      <c r="BE65" s="198"/>
      <c r="BF65" s="198"/>
    </row>
    <row r="66" spans="1:58" ht="17.25" thickBot="1" x14ac:dyDescent="0.35">
      <c r="A66" s="155"/>
      <c r="B66" s="527" t="s">
        <v>218</v>
      </c>
      <c r="C66" s="528">
        <v>0.75</v>
      </c>
      <c r="D66" s="528">
        <v>1.05</v>
      </c>
      <c r="E66" s="528">
        <v>0.5</v>
      </c>
      <c r="F66" s="529">
        <v>1</v>
      </c>
      <c r="G66" s="222"/>
      <c r="H66" s="816"/>
      <c r="I66" s="816"/>
      <c r="J66" s="816"/>
      <c r="K66" s="816"/>
      <c r="L66" s="816"/>
      <c r="M66" s="816"/>
      <c r="N66" s="520"/>
      <c r="O66" s="520"/>
      <c r="P66" s="520"/>
      <c r="Q66" s="520"/>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13"/>
      <c r="BA66" s="409"/>
      <c r="BB66" s="198"/>
      <c r="BC66" s="198"/>
      <c r="BD66" s="198"/>
      <c r="BE66" s="198"/>
      <c r="BF66" s="198"/>
    </row>
    <row r="67" spans="1:58" x14ac:dyDescent="0.3">
      <c r="A67" s="84"/>
      <c r="B67" s="84"/>
      <c r="C67" s="84"/>
      <c r="D67" s="84"/>
      <c r="E67" s="84"/>
      <c r="F67" s="222"/>
      <c r="G67" s="222"/>
      <c r="H67" s="816"/>
      <c r="I67" s="816"/>
      <c r="J67" s="816"/>
      <c r="K67" s="816"/>
      <c r="L67" s="816"/>
      <c r="M67" s="816"/>
      <c r="N67" s="520"/>
      <c r="O67" s="520"/>
      <c r="P67" s="520"/>
      <c r="Q67" s="520"/>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13"/>
      <c r="BA67" s="409"/>
      <c r="BB67" s="198"/>
      <c r="BC67" s="198"/>
      <c r="BD67" s="198"/>
      <c r="BE67" s="198"/>
      <c r="BF67" s="198"/>
    </row>
    <row r="68" spans="1:58" x14ac:dyDescent="0.3">
      <c r="A68" s="84"/>
      <c r="B68" s="84"/>
      <c r="C68" s="84"/>
      <c r="D68" s="84"/>
      <c r="E68" s="84"/>
      <c r="F68" s="222"/>
      <c r="G68" s="222"/>
      <c r="H68" s="816"/>
      <c r="I68" s="816"/>
      <c r="J68" s="816"/>
      <c r="K68" s="816"/>
      <c r="L68" s="816"/>
      <c r="M68" s="816"/>
      <c r="N68" s="520"/>
      <c r="O68" s="520"/>
      <c r="P68" s="520"/>
      <c r="Q68" s="520"/>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13"/>
      <c r="BA68" s="409"/>
      <c r="BB68" s="198"/>
      <c r="BC68" s="198"/>
      <c r="BD68" s="198"/>
      <c r="BE68" s="198"/>
      <c r="BF68" s="198"/>
    </row>
    <row r="69" spans="1:58" ht="15.75" x14ac:dyDescent="0.3">
      <c r="A69" s="530"/>
      <c r="B69" s="530"/>
      <c r="C69" s="530"/>
      <c r="D69" s="530"/>
      <c r="E69" s="530"/>
      <c r="F69" s="506"/>
      <c r="G69" s="507"/>
      <c r="H69" s="531"/>
      <c r="I69" s="531"/>
      <c r="J69" s="531"/>
      <c r="K69" s="531"/>
      <c r="L69" s="520"/>
      <c r="M69" s="520"/>
      <c r="N69" s="520"/>
      <c r="O69" s="520"/>
      <c r="P69" s="520"/>
      <c r="Q69" s="520"/>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13"/>
      <c r="BA69" s="409"/>
      <c r="BB69" s="198"/>
      <c r="BC69" s="198"/>
      <c r="BD69" s="198"/>
      <c r="BE69" s="198"/>
      <c r="BF69" s="198"/>
    </row>
    <row r="70" spans="1:58" ht="15.75" x14ac:dyDescent="0.3">
      <c r="A70" s="530"/>
      <c r="B70" s="530"/>
      <c r="C70" s="530"/>
      <c r="D70" s="530"/>
      <c r="E70" s="530"/>
      <c r="F70" s="506"/>
      <c r="G70" s="507"/>
      <c r="H70" s="531"/>
      <c r="I70" s="531"/>
      <c r="J70" s="531"/>
      <c r="K70" s="531"/>
      <c r="L70" s="520"/>
      <c r="M70" s="520"/>
      <c r="N70" s="520"/>
      <c r="O70" s="520"/>
      <c r="P70" s="520"/>
      <c r="Q70" s="520"/>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13"/>
      <c r="BA70" s="409"/>
      <c r="BB70" s="198"/>
      <c r="BC70" s="198"/>
      <c r="BD70" s="198"/>
      <c r="BE70" s="198"/>
      <c r="BF70" s="198"/>
    </row>
    <row r="71" spans="1:58" ht="15.75" x14ac:dyDescent="0.3">
      <c r="A71" s="507"/>
      <c r="B71" s="507"/>
      <c r="C71" s="507"/>
      <c r="D71" s="507"/>
      <c r="E71" s="507"/>
      <c r="F71" s="507"/>
      <c r="G71" s="507"/>
      <c r="H71" s="531"/>
      <c r="I71" s="531"/>
      <c r="J71" s="531"/>
      <c r="K71" s="531"/>
      <c r="L71" s="520"/>
      <c r="M71" s="520"/>
      <c r="N71" s="520"/>
      <c r="O71" s="520"/>
      <c r="P71" s="520"/>
      <c r="Q71" s="520"/>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13"/>
      <c r="BA71" s="409"/>
      <c r="BB71" s="198"/>
      <c r="BC71" s="198"/>
      <c r="BD71" s="198"/>
      <c r="BE71" s="198"/>
      <c r="BF71" s="198"/>
    </row>
    <row r="72" spans="1:58" x14ac:dyDescent="0.3">
      <c r="A72" s="507"/>
      <c r="B72" s="507"/>
      <c r="C72" s="507"/>
      <c r="D72" s="507"/>
      <c r="E72" s="507"/>
      <c r="F72" s="507"/>
      <c r="G72" s="506"/>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13"/>
      <c r="BA72" s="409"/>
      <c r="BB72" s="198"/>
      <c r="BC72" s="198"/>
      <c r="BD72" s="198"/>
      <c r="BE72" s="198"/>
      <c r="BF72" s="198"/>
    </row>
    <row r="73" spans="1:58" x14ac:dyDescent="0.3">
      <c r="A73" s="507"/>
      <c r="B73" s="507"/>
      <c r="C73" s="507"/>
      <c r="D73" s="507"/>
      <c r="E73" s="507"/>
      <c r="F73" s="507"/>
      <c r="G73" s="506"/>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13"/>
      <c r="BA73" s="409"/>
      <c r="BB73" s="198"/>
      <c r="BC73" s="198"/>
      <c r="BD73" s="198"/>
      <c r="BE73" s="198"/>
      <c r="BF73" s="198"/>
    </row>
    <row r="74" spans="1:58" x14ac:dyDescent="0.3">
      <c r="A74" s="506"/>
      <c r="B74" s="506"/>
      <c r="C74" s="506"/>
      <c r="D74" s="506"/>
      <c r="E74" s="506"/>
      <c r="F74" s="506"/>
      <c r="G74" s="506"/>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9"/>
      <c r="BA74" s="409"/>
      <c r="BB74" s="198"/>
      <c r="BC74" s="198"/>
      <c r="BD74" s="198"/>
      <c r="BE74" s="198"/>
      <c r="BF74" s="198"/>
    </row>
    <row r="75" spans="1:58" x14ac:dyDescent="0.3">
      <c r="A75" s="506"/>
      <c r="B75" s="506"/>
      <c r="C75" s="506"/>
      <c r="D75" s="506"/>
      <c r="E75" s="506"/>
      <c r="F75" s="506"/>
      <c r="G75" s="506"/>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9"/>
      <c r="BA75" s="409"/>
      <c r="BB75" s="198"/>
      <c r="BC75" s="198"/>
      <c r="BD75" s="198"/>
      <c r="BE75" s="198"/>
      <c r="BF75" s="198"/>
    </row>
    <row r="76" spans="1:58" x14ac:dyDescent="0.3">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9"/>
      <c r="BA76" s="409"/>
      <c r="BB76" s="198"/>
      <c r="BC76" s="198"/>
      <c r="BD76" s="198"/>
      <c r="BE76" s="198"/>
      <c r="BF76" s="198"/>
    </row>
    <row r="77" spans="1:58" x14ac:dyDescent="0.3">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9"/>
      <c r="BA77" s="409"/>
      <c r="BB77" s="198"/>
      <c r="BC77" s="198"/>
      <c r="BD77" s="198"/>
      <c r="BE77" s="198"/>
      <c r="BF77" s="198"/>
    </row>
    <row r="78" spans="1:58" x14ac:dyDescent="0.3">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9"/>
      <c r="BA78" s="409"/>
      <c r="BB78" s="409"/>
      <c r="BC78" s="198"/>
      <c r="BD78" s="198"/>
      <c r="BE78" s="198"/>
      <c r="BF78" s="198"/>
    </row>
    <row r="79" spans="1:58" x14ac:dyDescent="0.3">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9"/>
      <c r="BA79" s="409"/>
      <c r="BB79" s="409"/>
      <c r="BC79" s="198"/>
      <c r="BD79" s="198"/>
      <c r="BE79" s="198"/>
      <c r="BF79" s="198"/>
    </row>
    <row r="80" spans="1:58" x14ac:dyDescent="0.3">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9"/>
      <c r="BA80" s="409"/>
      <c r="BB80" s="409"/>
      <c r="BC80" s="198"/>
      <c r="BD80" s="198"/>
      <c r="BE80" s="198"/>
      <c r="BF80" s="198"/>
    </row>
    <row r="81" spans="1:58" x14ac:dyDescent="0.3">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198"/>
      <c r="AZ81" s="198"/>
      <c r="BA81" s="198"/>
      <c r="BB81" s="198"/>
      <c r="BC81" s="198"/>
      <c r="BD81" s="198"/>
      <c r="BE81" s="198"/>
      <c r="BF81" s="198"/>
    </row>
    <row r="82" spans="1:58" x14ac:dyDescent="0.3">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198"/>
      <c r="AZ82" s="198"/>
      <c r="BA82" s="198"/>
      <c r="BB82" s="198"/>
      <c r="BC82" s="198"/>
      <c r="BD82" s="198"/>
      <c r="BE82" s="198"/>
      <c r="BF82" s="198"/>
    </row>
    <row r="83" spans="1:58" x14ac:dyDescent="0.3">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198"/>
      <c r="AZ83" s="198"/>
      <c r="BA83" s="198"/>
      <c r="BB83" s="198"/>
      <c r="BC83" s="198"/>
      <c r="BD83" s="198"/>
      <c r="BE83" s="198"/>
      <c r="BF83" s="198"/>
    </row>
    <row r="84" spans="1:58" x14ac:dyDescent="0.3">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198"/>
      <c r="AZ84" s="198"/>
      <c r="BA84" s="198"/>
      <c r="BB84" s="198"/>
      <c r="BC84" s="198"/>
      <c r="BD84" s="198"/>
      <c r="BE84" s="198"/>
      <c r="BF84" s="198"/>
    </row>
    <row r="85" spans="1:58" x14ac:dyDescent="0.3">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198"/>
      <c r="AZ85" s="198"/>
      <c r="BA85" s="198"/>
      <c r="BB85" s="198"/>
      <c r="BC85" s="198"/>
      <c r="BD85" s="198"/>
      <c r="BE85" s="198"/>
      <c r="BF85" s="198"/>
    </row>
    <row r="86" spans="1:58" ht="16.5" x14ac:dyDescent="0.3">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6"/>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198"/>
      <c r="AZ86" s="198"/>
      <c r="BA86" s="198"/>
      <c r="BB86" s="198"/>
      <c r="BC86" s="198"/>
      <c r="BD86" s="198"/>
      <c r="BE86" s="198"/>
      <c r="BF86" s="198"/>
    </row>
    <row r="87" spans="1:58" ht="16.5" x14ac:dyDescent="0.3">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6"/>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198"/>
      <c r="AZ87" s="198"/>
      <c r="BA87" s="198"/>
      <c r="BB87" s="198"/>
      <c r="BC87" s="198"/>
      <c r="BD87" s="198"/>
      <c r="BE87" s="198"/>
      <c r="BF87" s="198"/>
    </row>
    <row r="88" spans="1:58" ht="16.5" x14ac:dyDescent="0.3">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6"/>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row>
    <row r="89" spans="1:58" ht="16.5" x14ac:dyDescent="0.3">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6"/>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row>
    <row r="90" spans="1:58" ht="16.5" x14ac:dyDescent="0.3">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6"/>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row>
    <row r="91" spans="1:58" ht="16.5" x14ac:dyDescent="0.3">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6"/>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row>
    <row r="92" spans="1:58" ht="16.5" x14ac:dyDescent="0.3">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6"/>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row>
    <row r="93" spans="1:58" ht="16.5" x14ac:dyDescent="0.3">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6"/>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row>
    <row r="94" spans="1:58" ht="16.5" x14ac:dyDescent="0.3">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6"/>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row>
    <row r="95" spans="1:58" ht="16.5" x14ac:dyDescent="0.3">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6"/>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row>
    <row r="96" spans="1:58" ht="16.5" x14ac:dyDescent="0.3">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6"/>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row>
    <row r="97" spans="1:58" x14ac:dyDescent="0.3">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row>
    <row r="98" spans="1:58" x14ac:dyDescent="0.3">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row>
    <row r="99" spans="1:58" x14ac:dyDescent="0.3">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row>
    <row r="100" spans="1:58" x14ac:dyDescent="0.3">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row>
    <row r="101" spans="1:58" x14ac:dyDescent="0.3">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row>
    <row r="102" spans="1:58" x14ac:dyDescent="0.3">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row>
    <row r="103" spans="1:58" x14ac:dyDescent="0.3">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row>
    <row r="104" spans="1:58" x14ac:dyDescent="0.3">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row>
    <row r="105" spans="1:58" x14ac:dyDescent="0.3">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row>
    <row r="106" spans="1:58" x14ac:dyDescent="0.3">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row>
    <row r="107" spans="1:58" x14ac:dyDescent="0.3">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row>
    <row r="108" spans="1:58" x14ac:dyDescent="0.3">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row>
    <row r="109" spans="1:58" x14ac:dyDescent="0.3">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row>
    <row r="110" spans="1:58" x14ac:dyDescent="0.3">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row>
    <row r="111" spans="1:58" x14ac:dyDescent="0.3">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row>
    <row r="112" spans="1:58" x14ac:dyDescent="0.3">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row>
    <row r="113" spans="1:58" x14ac:dyDescent="0.3">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row>
    <row r="114" spans="1:58" x14ac:dyDescent="0.3">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row>
    <row r="115" spans="1:58" x14ac:dyDescent="0.3">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row>
    <row r="116" spans="1:58" x14ac:dyDescent="0.3">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row>
    <row r="117" spans="1:58" x14ac:dyDescent="0.3">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row>
    <row r="118" spans="1:58" x14ac:dyDescent="0.3">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row>
    <row r="119" spans="1:58" x14ac:dyDescent="0.3">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row>
    <row r="120" spans="1:58" x14ac:dyDescent="0.3">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row>
    <row r="121" spans="1:58" x14ac:dyDescent="0.3">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row>
    <row r="122" spans="1:58" x14ac:dyDescent="0.3">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row>
    <row r="123" spans="1:58" x14ac:dyDescent="0.3">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row>
    <row r="124" spans="1:58" x14ac:dyDescent="0.3">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row>
    <row r="125" spans="1:58" x14ac:dyDescent="0.3">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row>
    <row r="126" spans="1:58" x14ac:dyDescent="0.3">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row>
    <row r="127" spans="1:58" x14ac:dyDescent="0.3">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row>
    <row r="128" spans="1:58" x14ac:dyDescent="0.3">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row>
    <row r="129" spans="1:58" x14ac:dyDescent="0.3">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row>
    <row r="130" spans="1:58" x14ac:dyDescent="0.3">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row>
    <row r="131" spans="1:58" x14ac:dyDescent="0.3">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row>
    <row r="132" spans="1:58" x14ac:dyDescent="0.3">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row>
    <row r="133" spans="1:58" x14ac:dyDescent="0.3">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row>
    <row r="134" spans="1:58" x14ac:dyDescent="0.3">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row>
    <row r="135" spans="1:58" x14ac:dyDescent="0.3">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row>
    <row r="136" spans="1:58" x14ac:dyDescent="0.3">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row>
    <row r="137" spans="1:58" x14ac:dyDescent="0.3">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row>
    <row r="138" spans="1:58" x14ac:dyDescent="0.3">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row>
    <row r="139" spans="1:58" x14ac:dyDescent="0.3">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row>
    <row r="140" spans="1:58" x14ac:dyDescent="0.3">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row>
    <row r="141" spans="1:58" x14ac:dyDescent="0.3">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row>
    <row r="142" spans="1:58" x14ac:dyDescent="0.3">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row>
    <row r="143" spans="1:58" x14ac:dyDescent="0.3">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row>
    <row r="144" spans="1:58" x14ac:dyDescent="0.3">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row>
    <row r="145" spans="1:58" x14ac:dyDescent="0.3">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row>
    <row r="146" spans="1:58" x14ac:dyDescent="0.3">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row>
    <row r="147" spans="1:58" x14ac:dyDescent="0.3">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row>
    <row r="148" spans="1:58" x14ac:dyDescent="0.3">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row>
    <row r="149" spans="1:58" x14ac:dyDescent="0.3">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row>
    <row r="150" spans="1:58" x14ac:dyDescent="0.3">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row>
    <row r="151" spans="1:58" x14ac:dyDescent="0.3">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row>
    <row r="152" spans="1:58" x14ac:dyDescent="0.3">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row>
    <row r="153" spans="1:58" x14ac:dyDescent="0.3">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row>
    <row r="154" spans="1:58" x14ac:dyDescent="0.3">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row>
    <row r="155" spans="1:58" x14ac:dyDescent="0.3">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row>
    <row r="156" spans="1:58" x14ac:dyDescent="0.3">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row>
    <row r="157" spans="1:58" x14ac:dyDescent="0.3">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row>
    <row r="158" spans="1:58" x14ac:dyDescent="0.3">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row>
    <row r="159" spans="1:58" x14ac:dyDescent="0.3">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row>
    <row r="160" spans="1:58" x14ac:dyDescent="0.3">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row>
    <row r="161" spans="1:58" x14ac:dyDescent="0.3">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row>
    <row r="162" spans="1:58" x14ac:dyDescent="0.3">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row>
    <row r="163" spans="1:58" x14ac:dyDescent="0.3">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row>
    <row r="164" spans="1:58" x14ac:dyDescent="0.3">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row>
    <row r="165" spans="1:58" x14ac:dyDescent="0.3">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row>
    <row r="166" spans="1:58" x14ac:dyDescent="0.3">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row>
    <row r="167" spans="1:58" x14ac:dyDescent="0.3">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row>
    <row r="168" spans="1:58" x14ac:dyDescent="0.3">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row>
    <row r="169" spans="1:58" x14ac:dyDescent="0.3">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row>
    <row r="170" spans="1:58" x14ac:dyDescent="0.3">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row>
    <row r="171" spans="1:58" x14ac:dyDescent="0.3">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row>
    <row r="172" spans="1:58" x14ac:dyDescent="0.3">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row>
    <row r="173" spans="1:58" x14ac:dyDescent="0.3">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row>
    <row r="174" spans="1:58" x14ac:dyDescent="0.3">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row>
    <row r="175" spans="1:58" x14ac:dyDescent="0.3">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row>
    <row r="176" spans="1:58" x14ac:dyDescent="0.3">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row>
    <row r="177" spans="1:58" x14ac:dyDescent="0.3">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row>
    <row r="178" spans="1:58" x14ac:dyDescent="0.3">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row>
    <row r="179" spans="1:58" x14ac:dyDescent="0.3">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row>
    <row r="180" spans="1:58" x14ac:dyDescent="0.3">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row>
    <row r="181" spans="1:58" x14ac:dyDescent="0.3">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row>
    <row r="182" spans="1:58" x14ac:dyDescent="0.3">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row>
    <row r="183" spans="1:58" x14ac:dyDescent="0.3">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row>
    <row r="184" spans="1:58" x14ac:dyDescent="0.3">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row>
    <row r="185" spans="1:58" x14ac:dyDescent="0.3">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row>
    <row r="186" spans="1:58" x14ac:dyDescent="0.3">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row>
    <row r="187" spans="1:58" x14ac:dyDescent="0.3">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row>
    <row r="188" spans="1:58" x14ac:dyDescent="0.3">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row>
    <row r="189" spans="1:58" x14ac:dyDescent="0.3">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row>
    <row r="190" spans="1:58" x14ac:dyDescent="0.3">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row>
    <row r="191" spans="1:58" x14ac:dyDescent="0.3">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row>
    <row r="192" spans="1:58" x14ac:dyDescent="0.3">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row>
    <row r="193" spans="1:58" x14ac:dyDescent="0.3">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row>
    <row r="194" spans="1:58" x14ac:dyDescent="0.3">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row>
    <row r="195" spans="1:58" x14ac:dyDescent="0.3">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row>
    <row r="196" spans="1:58" x14ac:dyDescent="0.3">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row>
    <row r="197" spans="1:58" x14ac:dyDescent="0.3">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row>
    <row r="198" spans="1:58" x14ac:dyDescent="0.3">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row>
    <row r="199" spans="1:58" x14ac:dyDescent="0.3">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row>
    <row r="200" spans="1:58" x14ac:dyDescent="0.3">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row>
    <row r="201" spans="1:58" x14ac:dyDescent="0.3">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row>
    <row r="202" spans="1:58" x14ac:dyDescent="0.3">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row>
    <row r="203" spans="1:58" x14ac:dyDescent="0.3">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row>
    <row r="204" spans="1:58" x14ac:dyDescent="0.3">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row>
    <row r="205" spans="1:58" x14ac:dyDescent="0.3">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row>
    <row r="206" spans="1:58" x14ac:dyDescent="0.3">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row>
    <row r="207" spans="1:58" x14ac:dyDescent="0.3">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row>
    <row r="208" spans="1:58" x14ac:dyDescent="0.3">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row>
    <row r="209" spans="1:58" x14ac:dyDescent="0.3">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row>
    <row r="210" spans="1:58" x14ac:dyDescent="0.3">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row>
    <row r="211" spans="1:58" x14ac:dyDescent="0.3">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row>
    <row r="212" spans="1:58" x14ac:dyDescent="0.3">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row>
    <row r="213" spans="1:58" x14ac:dyDescent="0.3">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row>
    <row r="214" spans="1:58" x14ac:dyDescent="0.3">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row>
    <row r="215" spans="1:58" x14ac:dyDescent="0.3">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row>
    <row r="216" spans="1:58" x14ac:dyDescent="0.3">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row>
    <row r="217" spans="1:58" x14ac:dyDescent="0.3">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row>
    <row r="218" spans="1:58" x14ac:dyDescent="0.3">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row>
    <row r="219" spans="1:58" x14ac:dyDescent="0.3">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row>
    <row r="220" spans="1:58" x14ac:dyDescent="0.3">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row>
    <row r="221" spans="1:58" x14ac:dyDescent="0.3">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row>
    <row r="222" spans="1:58" x14ac:dyDescent="0.3">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row>
    <row r="223" spans="1:58" x14ac:dyDescent="0.3">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row>
    <row r="224" spans="1:58" x14ac:dyDescent="0.3">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row>
    <row r="225" spans="1:58" x14ac:dyDescent="0.3">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row>
    <row r="226" spans="1:58" x14ac:dyDescent="0.3">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row>
    <row r="227" spans="1:58" x14ac:dyDescent="0.3">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row>
    <row r="228" spans="1:58" x14ac:dyDescent="0.3">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row>
    <row r="229" spans="1:58" x14ac:dyDescent="0.3">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row>
    <row r="230" spans="1:58" x14ac:dyDescent="0.3">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row>
    <row r="231" spans="1:58" x14ac:dyDescent="0.3">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row>
    <row r="232" spans="1:58" x14ac:dyDescent="0.3">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row>
    <row r="233" spans="1:58" x14ac:dyDescent="0.3">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row>
    <row r="234" spans="1:58" x14ac:dyDescent="0.3">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row>
    <row r="235" spans="1:58" x14ac:dyDescent="0.3">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row>
    <row r="236" spans="1:58" x14ac:dyDescent="0.3">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row>
    <row r="237" spans="1:58" x14ac:dyDescent="0.3">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row>
    <row r="238" spans="1:58" x14ac:dyDescent="0.3">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row>
    <row r="239" spans="1:58" x14ac:dyDescent="0.3">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row>
    <row r="240" spans="1:58" x14ac:dyDescent="0.3">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row>
    <row r="241" spans="1:58" x14ac:dyDescent="0.3">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row>
    <row r="242" spans="1:58" x14ac:dyDescent="0.3">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row>
    <row r="243" spans="1:58" x14ac:dyDescent="0.3">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row>
    <row r="244" spans="1:58" x14ac:dyDescent="0.3">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row>
    <row r="245" spans="1:58" x14ac:dyDescent="0.3">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row>
    <row r="246" spans="1:58" x14ac:dyDescent="0.3">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row>
    <row r="247" spans="1:58" x14ac:dyDescent="0.3">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row>
    <row r="248" spans="1:58" x14ac:dyDescent="0.3">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row>
    <row r="249" spans="1:58" x14ac:dyDescent="0.3">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row>
    <row r="250" spans="1:58" x14ac:dyDescent="0.3">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row>
    <row r="251" spans="1:58" x14ac:dyDescent="0.3">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row>
    <row r="252" spans="1:58" x14ac:dyDescent="0.3">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row>
    <row r="253" spans="1:58" x14ac:dyDescent="0.3">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row>
    <row r="254" spans="1:58" x14ac:dyDescent="0.3">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row>
    <row r="255" spans="1:58" x14ac:dyDescent="0.3">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row>
    <row r="256" spans="1:58" x14ac:dyDescent="0.3">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row>
    <row r="257" spans="1:58" x14ac:dyDescent="0.3">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row>
    <row r="258" spans="1:58" x14ac:dyDescent="0.3">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row>
    <row r="259" spans="1:58" x14ac:dyDescent="0.3">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row>
    <row r="260" spans="1:58" x14ac:dyDescent="0.3">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row>
    <row r="261" spans="1:58" x14ac:dyDescent="0.3">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row>
    <row r="262" spans="1:58" x14ac:dyDescent="0.3">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row>
    <row r="263" spans="1:58" x14ac:dyDescent="0.3">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row>
    <row r="264" spans="1:58" x14ac:dyDescent="0.3">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row>
    <row r="265" spans="1:58" x14ac:dyDescent="0.3">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row>
    <row r="266" spans="1:58" x14ac:dyDescent="0.3">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row>
    <row r="267" spans="1:58" x14ac:dyDescent="0.3">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row>
    <row r="268" spans="1:58" x14ac:dyDescent="0.3">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row>
    <row r="269" spans="1:58" x14ac:dyDescent="0.3">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row>
    <row r="270" spans="1:58" x14ac:dyDescent="0.3">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row>
    <row r="271" spans="1:58" x14ac:dyDescent="0.3">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row>
    <row r="272" spans="1:58" x14ac:dyDescent="0.3">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row>
    <row r="273" spans="1:58" x14ac:dyDescent="0.3">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row>
    <row r="274" spans="1:58" x14ac:dyDescent="0.3">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row>
    <row r="275" spans="1:58" x14ac:dyDescent="0.3">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row>
    <row r="276" spans="1:58" x14ac:dyDescent="0.3">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row>
    <row r="277" spans="1:58" x14ac:dyDescent="0.3">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row>
    <row r="278" spans="1:58" x14ac:dyDescent="0.3">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row>
    <row r="279" spans="1:58" x14ac:dyDescent="0.3">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row>
    <row r="280" spans="1:58" x14ac:dyDescent="0.3">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row>
    <row r="281" spans="1:58" x14ac:dyDescent="0.3">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row>
    <row r="282" spans="1:58" x14ac:dyDescent="0.3">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row>
    <row r="283" spans="1:58" x14ac:dyDescent="0.3">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row>
    <row r="284" spans="1:58" x14ac:dyDescent="0.3">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row>
    <row r="285" spans="1:58" x14ac:dyDescent="0.3">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row>
    <row r="286" spans="1:58" x14ac:dyDescent="0.3">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row>
    <row r="287" spans="1:58" x14ac:dyDescent="0.3">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row>
    <row r="288" spans="1:58" x14ac:dyDescent="0.3">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row>
    <row r="289" spans="1:58" x14ac:dyDescent="0.3">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row>
    <row r="290" spans="1:58" x14ac:dyDescent="0.3">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row>
    <row r="291" spans="1:58" x14ac:dyDescent="0.3">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row>
    <row r="292" spans="1:58" x14ac:dyDescent="0.3">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row>
    <row r="293" spans="1:58" x14ac:dyDescent="0.3">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row>
    <row r="294" spans="1:58" x14ac:dyDescent="0.3">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row>
    <row r="295" spans="1:58" x14ac:dyDescent="0.3">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row>
    <row r="296" spans="1:58" x14ac:dyDescent="0.3">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row>
    <row r="297" spans="1:58" x14ac:dyDescent="0.3">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row>
    <row r="298" spans="1:58" x14ac:dyDescent="0.3">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row>
    <row r="299" spans="1:58" x14ac:dyDescent="0.3">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row>
    <row r="300" spans="1:58" x14ac:dyDescent="0.3">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row>
    <row r="301" spans="1:58" x14ac:dyDescent="0.3">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row>
    <row r="302" spans="1:58" x14ac:dyDescent="0.3">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row>
    <row r="303" spans="1:58" x14ac:dyDescent="0.3">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row>
    <row r="304" spans="1:58" x14ac:dyDescent="0.3">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row>
    <row r="305" spans="1:58" x14ac:dyDescent="0.3">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row>
    <row r="306" spans="1:58" x14ac:dyDescent="0.3">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row>
    <row r="307" spans="1:58" x14ac:dyDescent="0.3">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row>
    <row r="308" spans="1:58" x14ac:dyDescent="0.3">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row>
    <row r="309" spans="1:58" x14ac:dyDescent="0.3">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row>
    <row r="310" spans="1:58" x14ac:dyDescent="0.3">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row>
    <row r="311" spans="1:58" x14ac:dyDescent="0.3">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row>
    <row r="312" spans="1:58" x14ac:dyDescent="0.3">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row>
    <row r="313" spans="1:58" x14ac:dyDescent="0.3">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row>
    <row r="314" spans="1:58" x14ac:dyDescent="0.3">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row>
    <row r="315" spans="1:58" x14ac:dyDescent="0.3">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row>
    <row r="316" spans="1:58" x14ac:dyDescent="0.3">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row>
    <row r="317" spans="1:58" x14ac:dyDescent="0.3">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row>
    <row r="318" spans="1:58" x14ac:dyDescent="0.3">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row>
    <row r="319" spans="1:58" x14ac:dyDescent="0.3">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row>
    <row r="320" spans="1:58" x14ac:dyDescent="0.3">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row>
    <row r="321" spans="1:58" x14ac:dyDescent="0.3">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row>
    <row r="322" spans="1:58" x14ac:dyDescent="0.3">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row>
    <row r="323" spans="1:58" x14ac:dyDescent="0.3">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row>
    <row r="324" spans="1:58" x14ac:dyDescent="0.3">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row>
    <row r="325" spans="1:58" x14ac:dyDescent="0.3">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row>
    <row r="326" spans="1:58" x14ac:dyDescent="0.3">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row>
    <row r="327" spans="1:58" x14ac:dyDescent="0.3">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row>
    <row r="328" spans="1:58" x14ac:dyDescent="0.3">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row>
    <row r="329" spans="1:58" x14ac:dyDescent="0.3">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row>
    <row r="330" spans="1:58" x14ac:dyDescent="0.3">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row>
    <row r="331" spans="1:58" x14ac:dyDescent="0.3">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row>
    <row r="332" spans="1:58" x14ac:dyDescent="0.3">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row>
    <row r="333" spans="1:58" x14ac:dyDescent="0.3">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row>
    <row r="334" spans="1:58" x14ac:dyDescent="0.3">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row>
    <row r="335" spans="1:58" x14ac:dyDescent="0.3">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row>
    <row r="336" spans="1:58" x14ac:dyDescent="0.3">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row>
    <row r="337" spans="1:58" x14ac:dyDescent="0.3">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row>
    <row r="338" spans="1:58" x14ac:dyDescent="0.3">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row>
    <row r="339" spans="1:58" x14ac:dyDescent="0.3">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row>
    <row r="340" spans="1:58" x14ac:dyDescent="0.3">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row>
    <row r="341" spans="1:58" x14ac:dyDescent="0.3">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row>
    <row r="342" spans="1:58" x14ac:dyDescent="0.3">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row>
    <row r="343" spans="1:58" x14ac:dyDescent="0.3">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row>
    <row r="344" spans="1:58" x14ac:dyDescent="0.3">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row>
    <row r="345" spans="1:58" x14ac:dyDescent="0.3">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row>
    <row r="346" spans="1:58" x14ac:dyDescent="0.3">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row>
    <row r="347" spans="1:58" x14ac:dyDescent="0.3">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row>
    <row r="348" spans="1:58" x14ac:dyDescent="0.3">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row>
    <row r="349" spans="1:58" x14ac:dyDescent="0.3">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row>
    <row r="350" spans="1:58" x14ac:dyDescent="0.3">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row>
    <row r="351" spans="1:58" x14ac:dyDescent="0.3">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row>
    <row r="352" spans="1:58" x14ac:dyDescent="0.3">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row>
    <row r="353" spans="1:58" x14ac:dyDescent="0.3">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row>
    <row r="354" spans="1:58" x14ac:dyDescent="0.3">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row>
    <row r="355" spans="1:58" x14ac:dyDescent="0.3">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row>
    <row r="356" spans="1:58" x14ac:dyDescent="0.3">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row>
    <row r="357" spans="1:58" x14ac:dyDescent="0.3">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row>
    <row r="358" spans="1:58" x14ac:dyDescent="0.3">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row>
    <row r="359" spans="1:58" x14ac:dyDescent="0.3">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row>
    <row r="360" spans="1:58" x14ac:dyDescent="0.3">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row>
    <row r="361" spans="1:58" x14ac:dyDescent="0.3">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row>
    <row r="362" spans="1:58" x14ac:dyDescent="0.3">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row>
    <row r="363" spans="1:58" x14ac:dyDescent="0.3">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row>
    <row r="364" spans="1:58" x14ac:dyDescent="0.3">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row>
    <row r="365" spans="1:58" x14ac:dyDescent="0.3">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row>
    <row r="366" spans="1:58" x14ac:dyDescent="0.3">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row>
    <row r="367" spans="1:58" x14ac:dyDescent="0.3">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row>
    <row r="368" spans="1:58" x14ac:dyDescent="0.3">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row>
    <row r="369" spans="1:58" x14ac:dyDescent="0.3">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row>
    <row r="370" spans="1:58" x14ac:dyDescent="0.3">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row>
    <row r="371" spans="1:58" x14ac:dyDescent="0.3">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row>
    <row r="372" spans="1:58" x14ac:dyDescent="0.3">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row>
    <row r="373" spans="1:58" x14ac:dyDescent="0.3">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row>
    <row r="374" spans="1:58" x14ac:dyDescent="0.3">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row>
    <row r="375" spans="1:58" x14ac:dyDescent="0.3">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row>
    <row r="376" spans="1:58" x14ac:dyDescent="0.3">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row>
    <row r="377" spans="1:58" x14ac:dyDescent="0.3">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row>
    <row r="378" spans="1:58" x14ac:dyDescent="0.3">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row>
    <row r="379" spans="1:58" x14ac:dyDescent="0.3">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row>
    <row r="380" spans="1:58" x14ac:dyDescent="0.3">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row>
    <row r="381" spans="1:58" x14ac:dyDescent="0.3">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row>
    <row r="382" spans="1:58" x14ac:dyDescent="0.3">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row>
    <row r="383" spans="1:58" x14ac:dyDescent="0.3">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row>
    <row r="384" spans="1:58" x14ac:dyDescent="0.3">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row>
    <row r="385" spans="1:58" x14ac:dyDescent="0.3">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row>
    <row r="386" spans="1:58" x14ac:dyDescent="0.3">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row>
    <row r="387" spans="1:58" x14ac:dyDescent="0.3">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row>
    <row r="388" spans="1:58" x14ac:dyDescent="0.3">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row>
    <row r="389" spans="1:58" x14ac:dyDescent="0.3">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row>
    <row r="390" spans="1:58" x14ac:dyDescent="0.3">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row>
    <row r="391" spans="1:58" x14ac:dyDescent="0.3">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row>
    <row r="392" spans="1:58" x14ac:dyDescent="0.3">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row>
    <row r="393" spans="1:58" x14ac:dyDescent="0.3">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row>
    <row r="394" spans="1:58" x14ac:dyDescent="0.3">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row>
    <row r="395" spans="1:58" x14ac:dyDescent="0.3">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row>
    <row r="396" spans="1:58" x14ac:dyDescent="0.3">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row>
    <row r="397" spans="1:58" x14ac:dyDescent="0.3">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row>
    <row r="398" spans="1:58" x14ac:dyDescent="0.3">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row>
    <row r="399" spans="1:58" x14ac:dyDescent="0.3">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row>
    <row r="400" spans="1:58" x14ac:dyDescent="0.3">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row>
    <row r="401" spans="1:58" x14ac:dyDescent="0.3">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row>
    <row r="402" spans="1:58" x14ac:dyDescent="0.3">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row>
    <row r="403" spans="1:58" x14ac:dyDescent="0.3">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row>
    <row r="404" spans="1:58" x14ac:dyDescent="0.3">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row>
    <row r="405" spans="1:58" x14ac:dyDescent="0.3">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row>
    <row r="406" spans="1:58" x14ac:dyDescent="0.3">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row>
    <row r="407" spans="1:58" x14ac:dyDescent="0.3">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row>
    <row r="408" spans="1:58" x14ac:dyDescent="0.3">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row>
    <row r="409" spans="1:58" x14ac:dyDescent="0.3">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row>
    <row r="410" spans="1:58" x14ac:dyDescent="0.3">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row>
    <row r="411" spans="1:58" x14ac:dyDescent="0.3">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row>
    <row r="412" spans="1:58" x14ac:dyDescent="0.3">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row>
    <row r="413" spans="1:58" x14ac:dyDescent="0.3">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row>
    <row r="414" spans="1:58" x14ac:dyDescent="0.3">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row>
    <row r="415" spans="1:58" x14ac:dyDescent="0.3">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row>
    <row r="416" spans="1:58" x14ac:dyDescent="0.3">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row>
    <row r="417" spans="1:58" x14ac:dyDescent="0.3">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row>
    <row r="418" spans="1:58" x14ac:dyDescent="0.3">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row>
    <row r="419" spans="1:58" x14ac:dyDescent="0.3">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row>
    <row r="420" spans="1:58" x14ac:dyDescent="0.3">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row>
    <row r="421" spans="1:58" x14ac:dyDescent="0.3">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row>
    <row r="422" spans="1:58" x14ac:dyDescent="0.3">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row>
    <row r="423" spans="1:58" x14ac:dyDescent="0.3">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row>
    <row r="424" spans="1:58" x14ac:dyDescent="0.3">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row>
    <row r="425" spans="1:58" x14ac:dyDescent="0.3">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row>
    <row r="426" spans="1:58" x14ac:dyDescent="0.3">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row>
    <row r="427" spans="1:58" x14ac:dyDescent="0.3">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row>
    <row r="428" spans="1:58" x14ac:dyDescent="0.3">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row>
    <row r="429" spans="1:58" x14ac:dyDescent="0.3">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row>
    <row r="430" spans="1:58" x14ac:dyDescent="0.3">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row>
    <row r="431" spans="1:58" x14ac:dyDescent="0.3">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row>
    <row r="432" spans="1:58" x14ac:dyDescent="0.3">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row>
    <row r="433" spans="1:58" x14ac:dyDescent="0.3">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row>
    <row r="434" spans="1:58" x14ac:dyDescent="0.3">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row>
    <row r="435" spans="1:58" x14ac:dyDescent="0.3">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row>
    <row r="436" spans="1:58" x14ac:dyDescent="0.3">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row>
    <row r="437" spans="1:58" x14ac:dyDescent="0.3">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row>
    <row r="438" spans="1:58" x14ac:dyDescent="0.3">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row>
    <row r="439" spans="1:58" x14ac:dyDescent="0.3">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row>
    <row r="440" spans="1:58" x14ac:dyDescent="0.3">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row>
    <row r="441" spans="1:58" x14ac:dyDescent="0.3">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row>
    <row r="442" spans="1:58" x14ac:dyDescent="0.3">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row>
    <row r="443" spans="1:58" x14ac:dyDescent="0.3">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row>
    <row r="444" spans="1:58" x14ac:dyDescent="0.3">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row>
    <row r="445" spans="1:58" x14ac:dyDescent="0.3">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row>
    <row r="446" spans="1:58" x14ac:dyDescent="0.3">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row>
    <row r="447" spans="1:58" x14ac:dyDescent="0.3">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row>
    <row r="448" spans="1:58" x14ac:dyDescent="0.3">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row>
    <row r="449" spans="1:58" x14ac:dyDescent="0.3">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row>
    <row r="450" spans="1:58" x14ac:dyDescent="0.3">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row>
    <row r="451" spans="1:58" x14ac:dyDescent="0.3">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row>
    <row r="452" spans="1:58" x14ac:dyDescent="0.3">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row>
    <row r="453" spans="1:58" x14ac:dyDescent="0.3">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row>
    <row r="454" spans="1:58" x14ac:dyDescent="0.3">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row>
    <row r="455" spans="1:58" x14ac:dyDescent="0.3">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row>
    <row r="456" spans="1:58" x14ac:dyDescent="0.3">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row>
    <row r="457" spans="1:58" x14ac:dyDescent="0.3">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row>
    <row r="458" spans="1:58" x14ac:dyDescent="0.3">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row>
    <row r="459" spans="1:58" x14ac:dyDescent="0.3">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row>
    <row r="460" spans="1:58" x14ac:dyDescent="0.3">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row>
    <row r="461" spans="1:58" x14ac:dyDescent="0.3">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row>
    <row r="462" spans="1:58" x14ac:dyDescent="0.3">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row>
    <row r="463" spans="1:58" x14ac:dyDescent="0.3">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row>
    <row r="464" spans="1:58" x14ac:dyDescent="0.3">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row>
    <row r="465" spans="1:58" x14ac:dyDescent="0.3">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row>
    <row r="466" spans="1:58" x14ac:dyDescent="0.3">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row>
    <row r="467" spans="1:58" x14ac:dyDescent="0.3">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row>
    <row r="468" spans="1:58" x14ac:dyDescent="0.3">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row>
    <row r="469" spans="1:58" x14ac:dyDescent="0.3">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row>
    <row r="470" spans="1:58" x14ac:dyDescent="0.3">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row>
    <row r="471" spans="1:58" x14ac:dyDescent="0.3">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row>
    <row r="472" spans="1:58" x14ac:dyDescent="0.3">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row>
    <row r="473" spans="1:58" x14ac:dyDescent="0.3">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row>
    <row r="474" spans="1:58" x14ac:dyDescent="0.3">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row>
    <row r="475" spans="1:58" x14ac:dyDescent="0.3">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row>
    <row r="476" spans="1:58" x14ac:dyDescent="0.3">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row>
    <row r="477" spans="1:58" x14ac:dyDescent="0.3">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row>
    <row r="478" spans="1:58" x14ac:dyDescent="0.3">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row>
    <row r="479" spans="1:58" x14ac:dyDescent="0.3">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row>
    <row r="480" spans="1:58" x14ac:dyDescent="0.3">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row>
    <row r="481" spans="1:58" x14ac:dyDescent="0.3">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row>
    <row r="482" spans="1:58" x14ac:dyDescent="0.3">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row>
    <row r="483" spans="1:58" x14ac:dyDescent="0.3">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row>
    <row r="484" spans="1:58" x14ac:dyDescent="0.3">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row>
    <row r="485" spans="1:58" x14ac:dyDescent="0.3">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row>
    <row r="486" spans="1:58" x14ac:dyDescent="0.3">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row>
    <row r="487" spans="1:58" x14ac:dyDescent="0.3">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row>
    <row r="488" spans="1:58" x14ac:dyDescent="0.3">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row>
    <row r="489" spans="1:58" x14ac:dyDescent="0.3">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row>
    <row r="490" spans="1:58" x14ac:dyDescent="0.3">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row>
    <row r="491" spans="1:58" x14ac:dyDescent="0.3">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row>
    <row r="492" spans="1:58" x14ac:dyDescent="0.3">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row>
    <row r="493" spans="1:58" x14ac:dyDescent="0.3">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row>
    <row r="494" spans="1:58" x14ac:dyDescent="0.3">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row>
    <row r="495" spans="1:58" x14ac:dyDescent="0.3">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row>
    <row r="496" spans="1:58" x14ac:dyDescent="0.3">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row>
    <row r="497" spans="1:58" x14ac:dyDescent="0.3">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row>
    <row r="498" spans="1:58" x14ac:dyDescent="0.3">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row>
    <row r="499" spans="1:58" x14ac:dyDescent="0.3">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row>
    <row r="500" spans="1:58" x14ac:dyDescent="0.3">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row>
    <row r="501" spans="1:58" x14ac:dyDescent="0.3">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row>
    <row r="502" spans="1:58" x14ac:dyDescent="0.3">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row>
    <row r="503" spans="1:58" x14ac:dyDescent="0.3">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row>
    <row r="504" spans="1:58" x14ac:dyDescent="0.3">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row>
    <row r="505" spans="1:58" x14ac:dyDescent="0.3">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row>
    <row r="506" spans="1:58" x14ac:dyDescent="0.3">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row>
    <row r="507" spans="1:58" x14ac:dyDescent="0.3">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row>
    <row r="508" spans="1:58" x14ac:dyDescent="0.3">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row>
    <row r="509" spans="1:58" x14ac:dyDescent="0.3">
      <c r="A509" s="429"/>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row>
    <row r="510" spans="1:58" x14ac:dyDescent="0.3">
      <c r="A510" s="429"/>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row>
    <row r="511" spans="1:58" x14ac:dyDescent="0.3">
      <c r="A511" s="429"/>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row>
    <row r="512" spans="1:58" x14ac:dyDescent="0.3">
      <c r="A512" s="429"/>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row>
    <row r="513" spans="1:58" x14ac:dyDescent="0.3">
      <c r="A513" s="429"/>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row>
    <row r="514" spans="1:58" x14ac:dyDescent="0.3">
      <c r="A514" s="429"/>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row>
    <row r="515" spans="1:58" x14ac:dyDescent="0.3">
      <c r="A515" s="429"/>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row>
    <row r="516" spans="1:58" x14ac:dyDescent="0.3">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row>
    <row r="517" spans="1:58" x14ac:dyDescent="0.3">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row>
    <row r="518" spans="1:58" x14ac:dyDescent="0.3">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9"/>
      <c r="AD518" s="429"/>
      <c r="AE518" s="429"/>
      <c r="AF518" s="429"/>
      <c r="AG518" s="429"/>
      <c r="AH518" s="429"/>
      <c r="AI518" s="429"/>
    </row>
    <row r="519" spans="1:58" x14ac:dyDescent="0.3">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9"/>
      <c r="AD519" s="429"/>
      <c r="AE519" s="429"/>
      <c r="AF519" s="429"/>
      <c r="AG519" s="429"/>
      <c r="AH519" s="429"/>
      <c r="AI519" s="429"/>
    </row>
    <row r="520" spans="1:58" x14ac:dyDescent="0.3">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9"/>
      <c r="AD520" s="429"/>
      <c r="AE520" s="429"/>
      <c r="AF520" s="429"/>
      <c r="AG520" s="429"/>
      <c r="AH520" s="429"/>
      <c r="AI520" s="429"/>
    </row>
    <row r="521" spans="1:58" x14ac:dyDescent="0.3">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9"/>
      <c r="AD521" s="429"/>
      <c r="AE521" s="429"/>
      <c r="AF521" s="429"/>
      <c r="AG521" s="429"/>
      <c r="AH521" s="429"/>
      <c r="AI521" s="429"/>
    </row>
    <row r="522" spans="1:58" x14ac:dyDescent="0.3">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9"/>
      <c r="AD522" s="429"/>
      <c r="AE522" s="429"/>
      <c r="AF522" s="429"/>
      <c r="AG522" s="429"/>
      <c r="AH522" s="429"/>
      <c r="AI522" s="429"/>
    </row>
    <row r="523" spans="1:58" x14ac:dyDescent="0.3">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9"/>
      <c r="AD523" s="429"/>
      <c r="AE523" s="429"/>
      <c r="AF523" s="429"/>
      <c r="AG523" s="429"/>
      <c r="AH523" s="429"/>
      <c r="AI523" s="429"/>
    </row>
    <row r="524" spans="1:58" x14ac:dyDescent="0.3">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9"/>
      <c r="AD524" s="429"/>
      <c r="AE524" s="429"/>
      <c r="AF524" s="429"/>
      <c r="AG524" s="429"/>
      <c r="AH524" s="429"/>
      <c r="AI524" s="429"/>
    </row>
    <row r="525" spans="1:58" x14ac:dyDescent="0.3">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58" x14ac:dyDescent="0.3">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58" x14ac:dyDescent="0.3">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58" x14ac:dyDescent="0.3">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x14ac:dyDescent="0.3">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x14ac:dyDescent="0.3">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x14ac:dyDescent="0.3">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x14ac:dyDescent="0.3">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x14ac:dyDescent="0.3">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x14ac:dyDescent="0.3">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x14ac:dyDescent="0.3">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x14ac:dyDescent="0.3">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x14ac:dyDescent="0.3">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x14ac:dyDescent="0.3">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x14ac:dyDescent="0.3">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x14ac:dyDescent="0.3">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x14ac:dyDescent="0.3">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x14ac:dyDescent="0.3">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x14ac:dyDescent="0.3">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x14ac:dyDescent="0.3">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x14ac:dyDescent="0.3">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x14ac:dyDescent="0.3">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x14ac:dyDescent="0.3">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x14ac:dyDescent="0.3">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x14ac:dyDescent="0.3">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x14ac:dyDescent="0.3">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x14ac:dyDescent="0.3">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x14ac:dyDescent="0.3">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x14ac:dyDescent="0.3">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x14ac:dyDescent="0.3">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x14ac:dyDescent="0.3">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x14ac:dyDescent="0.3">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x14ac:dyDescent="0.3">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x14ac:dyDescent="0.3">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x14ac:dyDescent="0.3">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x14ac:dyDescent="0.3">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x14ac:dyDescent="0.3">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x14ac:dyDescent="0.3">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x14ac:dyDescent="0.3">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x14ac:dyDescent="0.3">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x14ac:dyDescent="0.3">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x14ac:dyDescent="0.3">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x14ac:dyDescent="0.3">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x14ac:dyDescent="0.3">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x14ac:dyDescent="0.3">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x14ac:dyDescent="0.3">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x14ac:dyDescent="0.3">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x14ac:dyDescent="0.3">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x14ac:dyDescent="0.3">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x14ac:dyDescent="0.3">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x14ac:dyDescent="0.3">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x14ac:dyDescent="0.3">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x14ac:dyDescent="0.3">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x14ac:dyDescent="0.3">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x14ac:dyDescent="0.3">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x14ac:dyDescent="0.3">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x14ac:dyDescent="0.3">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x14ac:dyDescent="0.3">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x14ac:dyDescent="0.3">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x14ac:dyDescent="0.3">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x14ac:dyDescent="0.3">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x14ac:dyDescent="0.3">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x14ac:dyDescent="0.3">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x14ac:dyDescent="0.3">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x14ac:dyDescent="0.3">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x14ac:dyDescent="0.3">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x14ac:dyDescent="0.3">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x14ac:dyDescent="0.3">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x14ac:dyDescent="0.3">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x14ac:dyDescent="0.3">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x14ac:dyDescent="0.3">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x14ac:dyDescent="0.3">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x14ac:dyDescent="0.3">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x14ac:dyDescent="0.3">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x14ac:dyDescent="0.3">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x14ac:dyDescent="0.3">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x14ac:dyDescent="0.3">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x14ac:dyDescent="0.3">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x14ac:dyDescent="0.3">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x14ac:dyDescent="0.3">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x14ac:dyDescent="0.3">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x14ac:dyDescent="0.3">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x14ac:dyDescent="0.3">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x14ac:dyDescent="0.3">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x14ac:dyDescent="0.3">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x14ac:dyDescent="0.3">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x14ac:dyDescent="0.3">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x14ac:dyDescent="0.3">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x14ac:dyDescent="0.3">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x14ac:dyDescent="0.3">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x14ac:dyDescent="0.3">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x14ac:dyDescent="0.3">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x14ac:dyDescent="0.3">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x14ac:dyDescent="0.3">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x14ac:dyDescent="0.3">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x14ac:dyDescent="0.3">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x14ac:dyDescent="0.3">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x14ac:dyDescent="0.3">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9"/>
      <c r="Z622" s="429"/>
      <c r="AA622" s="429"/>
      <c r="AB622" s="429"/>
      <c r="AC622" s="429"/>
      <c r="AD622" s="429"/>
      <c r="AE622" s="429"/>
      <c r="AF622" s="429"/>
      <c r="AG622" s="429"/>
      <c r="AH622" s="429"/>
      <c r="AI622" s="429"/>
    </row>
    <row r="623" spans="1:35" x14ac:dyDescent="0.3">
      <c r="A623" s="429"/>
      <c r="B623" s="429"/>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9"/>
      <c r="Z623" s="429"/>
      <c r="AA623" s="429"/>
      <c r="AB623" s="429"/>
      <c r="AC623" s="429"/>
      <c r="AD623" s="429"/>
      <c r="AE623" s="429"/>
      <c r="AF623" s="429"/>
      <c r="AG623" s="429"/>
      <c r="AH623" s="429"/>
      <c r="AI623" s="429"/>
    </row>
    <row r="624" spans="1:35" x14ac:dyDescent="0.3">
      <c r="A624" s="429"/>
      <c r="B624" s="429"/>
      <c r="C624" s="155"/>
      <c r="D624" s="155"/>
      <c r="E624" s="155"/>
      <c r="F624" s="155"/>
      <c r="G624" s="155"/>
      <c r="H624" s="155"/>
      <c r="I624" s="155"/>
      <c r="J624" s="155"/>
      <c r="K624" s="155"/>
      <c r="L624" s="155"/>
      <c r="M624" s="155"/>
      <c r="N624" s="155"/>
      <c r="O624" s="155"/>
      <c r="P624" s="155"/>
      <c r="Q624" s="155"/>
      <c r="R624" s="155"/>
      <c r="S624" s="155"/>
      <c r="T624" s="155"/>
      <c r="U624" s="155"/>
      <c r="V624" s="155"/>
      <c r="W624" s="429"/>
      <c r="X624" s="429"/>
      <c r="Y624" s="429"/>
      <c r="Z624" s="429"/>
      <c r="AA624" s="429"/>
      <c r="AB624" s="429"/>
      <c r="AC624" s="429"/>
      <c r="AD624" s="429"/>
      <c r="AE624" s="429"/>
      <c r="AF624" s="429"/>
      <c r="AG624" s="429"/>
      <c r="AH624" s="429"/>
      <c r="AI624" s="429"/>
    </row>
    <row r="625" spans="1:35" x14ac:dyDescent="0.3">
      <c r="A625" s="429"/>
      <c r="B625" s="429"/>
      <c r="C625" s="429"/>
      <c r="D625" s="429"/>
      <c r="E625" s="429"/>
      <c r="F625" s="429"/>
      <c r="G625" s="429"/>
      <c r="H625" s="429"/>
      <c r="I625" s="429"/>
      <c r="J625" s="429"/>
      <c r="K625" s="429"/>
      <c r="L625" s="429"/>
      <c r="M625" s="429"/>
      <c r="N625" s="429"/>
      <c r="O625" s="429"/>
      <c r="P625" s="429"/>
      <c r="Q625" s="429"/>
      <c r="R625" s="429"/>
      <c r="S625" s="429"/>
      <c r="T625" s="429"/>
      <c r="U625" s="429"/>
      <c r="V625" s="429"/>
      <c r="W625" s="429"/>
      <c r="X625" s="429"/>
      <c r="Y625" s="429"/>
      <c r="Z625" s="429"/>
      <c r="AA625" s="429"/>
      <c r="AB625" s="429"/>
      <c r="AC625" s="429"/>
      <c r="AD625" s="429"/>
      <c r="AE625" s="429"/>
      <c r="AF625" s="429"/>
      <c r="AG625" s="429"/>
      <c r="AH625" s="429"/>
      <c r="AI625" s="429"/>
    </row>
    <row r="626" spans="1:35" x14ac:dyDescent="0.3">
      <c r="A626" s="429"/>
      <c r="B626" s="429"/>
      <c r="C626" s="429"/>
      <c r="D626" s="429"/>
      <c r="E626" s="429"/>
      <c r="F626" s="429"/>
      <c r="G626" s="429"/>
      <c r="H626" s="429"/>
      <c r="I626" s="429"/>
      <c r="J626" s="429"/>
      <c r="K626" s="429"/>
      <c r="L626" s="429"/>
      <c r="M626" s="429"/>
      <c r="N626" s="429"/>
      <c r="O626" s="429"/>
      <c r="P626" s="429"/>
      <c r="Q626" s="429"/>
      <c r="R626" s="429"/>
      <c r="S626" s="429"/>
      <c r="T626" s="429"/>
      <c r="U626" s="429"/>
      <c r="V626" s="429"/>
      <c r="W626" s="429"/>
      <c r="X626" s="429"/>
      <c r="Y626" s="429"/>
      <c r="Z626" s="429"/>
      <c r="AA626" s="429"/>
      <c r="AB626" s="429"/>
      <c r="AC626" s="429"/>
      <c r="AD626" s="429"/>
      <c r="AE626" s="429"/>
      <c r="AF626" s="429"/>
      <c r="AG626" s="429"/>
      <c r="AH626" s="429"/>
      <c r="AI626" s="429"/>
    </row>
    <row r="627" spans="1:35" x14ac:dyDescent="0.3">
      <c r="A627" s="429"/>
      <c r="B627" s="429"/>
      <c r="C627" s="429"/>
      <c r="D627" s="429"/>
      <c r="E627" s="429"/>
      <c r="F627" s="429"/>
      <c r="G627" s="429"/>
      <c r="H627" s="429"/>
      <c r="I627" s="429"/>
      <c r="J627" s="429"/>
      <c r="K627" s="429"/>
      <c r="L627" s="429"/>
      <c r="M627" s="429"/>
      <c r="N627" s="429"/>
      <c r="O627" s="429"/>
      <c r="P627" s="429"/>
      <c r="Q627" s="429"/>
      <c r="R627" s="429"/>
      <c r="S627" s="429"/>
      <c r="T627" s="429"/>
      <c r="U627" s="429"/>
      <c r="V627" s="429"/>
      <c r="W627" s="429"/>
      <c r="X627" s="429"/>
      <c r="Y627" s="429"/>
      <c r="Z627" s="429"/>
      <c r="AA627" s="429"/>
      <c r="AB627" s="429"/>
      <c r="AC627" s="429"/>
      <c r="AD627" s="429"/>
      <c r="AE627" s="429"/>
      <c r="AF627" s="429"/>
      <c r="AG627" s="429"/>
      <c r="AH627" s="429"/>
      <c r="AI627" s="429"/>
    </row>
    <row r="628" spans="1:35" x14ac:dyDescent="0.3">
      <c r="A628" s="429"/>
      <c r="B628" s="429"/>
      <c r="C628" s="429"/>
      <c r="D628" s="429"/>
      <c r="E628" s="429"/>
      <c r="F628" s="429"/>
      <c r="G628" s="429"/>
      <c r="H628" s="429"/>
      <c r="I628" s="429"/>
      <c r="J628" s="429"/>
      <c r="K628" s="429"/>
      <c r="L628" s="429"/>
      <c r="M628" s="429"/>
      <c r="N628" s="429"/>
      <c r="O628" s="429"/>
      <c r="P628" s="429"/>
      <c r="Q628" s="429"/>
      <c r="R628" s="429"/>
      <c r="S628" s="429"/>
      <c r="T628" s="429"/>
      <c r="U628" s="429"/>
      <c r="V628" s="429"/>
      <c r="W628" s="429"/>
      <c r="X628" s="429"/>
      <c r="Y628" s="429"/>
      <c r="Z628" s="429"/>
      <c r="AA628" s="429"/>
      <c r="AB628" s="429"/>
      <c r="AC628" s="429"/>
      <c r="AD628" s="429"/>
      <c r="AE628" s="429"/>
      <c r="AF628" s="429"/>
      <c r="AG628" s="429"/>
      <c r="AH628" s="429"/>
      <c r="AI628" s="429"/>
    </row>
    <row r="629" spans="1:35" x14ac:dyDescent="0.3">
      <c r="A629" s="429"/>
      <c r="B629" s="429"/>
      <c r="C629" s="429"/>
      <c r="D629" s="429"/>
      <c r="E629" s="429"/>
      <c r="F629" s="429"/>
      <c r="G629" s="429"/>
      <c r="H629" s="429"/>
      <c r="I629" s="429"/>
      <c r="J629" s="429"/>
      <c r="K629" s="429"/>
      <c r="L629" s="429"/>
      <c r="M629" s="429"/>
      <c r="N629" s="429"/>
      <c r="O629" s="429"/>
      <c r="P629" s="429"/>
      <c r="Q629" s="429"/>
      <c r="R629" s="429"/>
      <c r="S629" s="429"/>
      <c r="T629" s="429"/>
      <c r="U629" s="429"/>
      <c r="V629" s="429"/>
      <c r="W629" s="429"/>
      <c r="X629" s="429"/>
      <c r="Y629" s="429"/>
      <c r="Z629" s="429"/>
      <c r="AA629" s="429"/>
      <c r="AB629" s="429"/>
      <c r="AC629" s="429"/>
      <c r="AD629" s="429"/>
      <c r="AE629" s="429"/>
      <c r="AF629" s="429"/>
      <c r="AG629" s="429"/>
      <c r="AH629" s="429"/>
      <c r="AI629" s="429"/>
    </row>
    <row r="630" spans="1:35" x14ac:dyDescent="0.3">
      <c r="A630" s="429"/>
      <c r="B630" s="429"/>
      <c r="C630" s="429"/>
      <c r="D630" s="429"/>
      <c r="E630" s="429"/>
      <c r="F630" s="429"/>
      <c r="G630" s="429"/>
      <c r="H630" s="429"/>
      <c r="I630" s="429"/>
      <c r="J630" s="429"/>
      <c r="K630" s="429"/>
      <c r="L630" s="429"/>
      <c r="M630" s="429"/>
      <c r="N630" s="429"/>
      <c r="O630" s="429"/>
      <c r="P630" s="429"/>
      <c r="Q630" s="429"/>
      <c r="R630" s="429"/>
      <c r="S630" s="429"/>
      <c r="T630" s="429"/>
      <c r="U630" s="429"/>
      <c r="V630" s="429"/>
      <c r="W630" s="429"/>
      <c r="X630" s="429"/>
      <c r="Y630" s="429"/>
      <c r="Z630" s="429"/>
      <c r="AA630" s="429"/>
      <c r="AB630" s="429"/>
      <c r="AC630" s="429"/>
      <c r="AD630" s="429"/>
      <c r="AE630" s="429"/>
      <c r="AF630" s="429"/>
      <c r="AG630" s="429"/>
      <c r="AH630" s="429"/>
      <c r="AI630" s="429"/>
    </row>
    <row r="631" spans="1:35" x14ac:dyDescent="0.3">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x14ac:dyDescent="0.3">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x14ac:dyDescent="0.3">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x14ac:dyDescent="0.3">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x14ac:dyDescent="0.3">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x14ac:dyDescent="0.3">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x14ac:dyDescent="0.3">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x14ac:dyDescent="0.3">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x14ac:dyDescent="0.3">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x14ac:dyDescent="0.3">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x14ac:dyDescent="0.3">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x14ac:dyDescent="0.3">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x14ac:dyDescent="0.3">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x14ac:dyDescent="0.3">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x14ac:dyDescent="0.3">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x14ac:dyDescent="0.3">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x14ac:dyDescent="0.3">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x14ac:dyDescent="0.3">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x14ac:dyDescent="0.3">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x14ac:dyDescent="0.3">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x14ac:dyDescent="0.3">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x14ac:dyDescent="0.3">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x14ac:dyDescent="0.3">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x14ac:dyDescent="0.3">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x14ac:dyDescent="0.3">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x14ac:dyDescent="0.3">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x14ac:dyDescent="0.3">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x14ac:dyDescent="0.3">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x14ac:dyDescent="0.3">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x14ac:dyDescent="0.3">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x14ac:dyDescent="0.3">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x14ac:dyDescent="0.3">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x14ac:dyDescent="0.3">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x14ac:dyDescent="0.3">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x14ac:dyDescent="0.3">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x14ac:dyDescent="0.3">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x14ac:dyDescent="0.3">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x14ac:dyDescent="0.3">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x14ac:dyDescent="0.3">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x14ac:dyDescent="0.3">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x14ac:dyDescent="0.3">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x14ac:dyDescent="0.3">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x14ac:dyDescent="0.3">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x14ac:dyDescent="0.3">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x14ac:dyDescent="0.3">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x14ac:dyDescent="0.3">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x14ac:dyDescent="0.3">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x14ac:dyDescent="0.3">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x14ac:dyDescent="0.3">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x14ac:dyDescent="0.3">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x14ac:dyDescent="0.3">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x14ac:dyDescent="0.3">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x14ac:dyDescent="0.3">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x14ac:dyDescent="0.3">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x14ac:dyDescent="0.3">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x14ac:dyDescent="0.3">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x14ac:dyDescent="0.3">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x14ac:dyDescent="0.3">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x14ac:dyDescent="0.3">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x14ac:dyDescent="0.3">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x14ac:dyDescent="0.3">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x14ac:dyDescent="0.3">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x14ac:dyDescent="0.3">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x14ac:dyDescent="0.3">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x14ac:dyDescent="0.3">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x14ac:dyDescent="0.3">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x14ac:dyDescent="0.3">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x14ac:dyDescent="0.3">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x14ac:dyDescent="0.3">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x14ac:dyDescent="0.3">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x14ac:dyDescent="0.3">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x14ac:dyDescent="0.3">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x14ac:dyDescent="0.3">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x14ac:dyDescent="0.3">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x14ac:dyDescent="0.3">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x14ac:dyDescent="0.3">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x14ac:dyDescent="0.3">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x14ac:dyDescent="0.3">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x14ac:dyDescent="0.3">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x14ac:dyDescent="0.3">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x14ac:dyDescent="0.3">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x14ac:dyDescent="0.3">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x14ac:dyDescent="0.3">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x14ac:dyDescent="0.3">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x14ac:dyDescent="0.3">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x14ac:dyDescent="0.3">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x14ac:dyDescent="0.3">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x14ac:dyDescent="0.3">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x14ac:dyDescent="0.3">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x14ac:dyDescent="0.3">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x14ac:dyDescent="0.3">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x14ac:dyDescent="0.3">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x14ac:dyDescent="0.3">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x14ac:dyDescent="0.3">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x14ac:dyDescent="0.3">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x14ac:dyDescent="0.3">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x14ac:dyDescent="0.3">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x14ac:dyDescent="0.3">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x14ac:dyDescent="0.3">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x14ac:dyDescent="0.3">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x14ac:dyDescent="0.3">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x14ac:dyDescent="0.3">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x14ac:dyDescent="0.3">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x14ac:dyDescent="0.3">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x14ac:dyDescent="0.3">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x14ac:dyDescent="0.3">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x14ac:dyDescent="0.3">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x14ac:dyDescent="0.3">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x14ac:dyDescent="0.3">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x14ac:dyDescent="0.3">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x14ac:dyDescent="0.3">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x14ac:dyDescent="0.3">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x14ac:dyDescent="0.3">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x14ac:dyDescent="0.3">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x14ac:dyDescent="0.3">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x14ac:dyDescent="0.3">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x14ac:dyDescent="0.3">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x14ac:dyDescent="0.3">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x14ac:dyDescent="0.3">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x14ac:dyDescent="0.3">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x14ac:dyDescent="0.3">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x14ac:dyDescent="0.3">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x14ac:dyDescent="0.3">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x14ac:dyDescent="0.3">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x14ac:dyDescent="0.3">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x14ac:dyDescent="0.3">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x14ac:dyDescent="0.3">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x14ac:dyDescent="0.3">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x14ac:dyDescent="0.3">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x14ac:dyDescent="0.3">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x14ac:dyDescent="0.3">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x14ac:dyDescent="0.3">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x14ac:dyDescent="0.3">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x14ac:dyDescent="0.3">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x14ac:dyDescent="0.3">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x14ac:dyDescent="0.3">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x14ac:dyDescent="0.3">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x14ac:dyDescent="0.3">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x14ac:dyDescent="0.3">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x14ac:dyDescent="0.3">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x14ac:dyDescent="0.3">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x14ac:dyDescent="0.3">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x14ac:dyDescent="0.3">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x14ac:dyDescent="0.3">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x14ac:dyDescent="0.3">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x14ac:dyDescent="0.3">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x14ac:dyDescent="0.3">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x14ac:dyDescent="0.3">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x14ac:dyDescent="0.3">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x14ac:dyDescent="0.3">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x14ac:dyDescent="0.3">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x14ac:dyDescent="0.3">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x14ac:dyDescent="0.3">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x14ac:dyDescent="0.3">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x14ac:dyDescent="0.3">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x14ac:dyDescent="0.3">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x14ac:dyDescent="0.3">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x14ac:dyDescent="0.3">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x14ac:dyDescent="0.3">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x14ac:dyDescent="0.3">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x14ac:dyDescent="0.3">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x14ac:dyDescent="0.3">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x14ac:dyDescent="0.3">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x14ac:dyDescent="0.3">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row>
    <row r="795" spans="1:35" x14ac:dyDescent="0.3">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row>
    <row r="796" spans="1:35" x14ac:dyDescent="0.3">
      <c r="C796" s="429"/>
      <c r="D796" s="429"/>
      <c r="E796" s="429"/>
      <c r="F796" s="429"/>
      <c r="G796" s="429"/>
      <c r="H796" s="429"/>
      <c r="I796" s="429"/>
      <c r="J796" s="429"/>
      <c r="K796" s="429"/>
      <c r="L796" s="429"/>
      <c r="M796" s="429"/>
      <c r="N796" s="429"/>
      <c r="O796" s="429"/>
      <c r="P796" s="429"/>
      <c r="Q796" s="429"/>
      <c r="R796" s="429"/>
      <c r="S796" s="429"/>
      <c r="T796" s="429"/>
      <c r="U796" s="429"/>
      <c r="V796" s="429"/>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28575</xdr:colOff>
                    <xdr:row>17</xdr:row>
                    <xdr:rowOff>104775</xdr:rowOff>
                  </from>
                  <to>
                    <xdr:col>26</xdr:col>
                    <xdr:colOff>47625</xdr:colOff>
                    <xdr:row>19</xdr:row>
                    <xdr:rowOff>66675</xdr:rowOff>
                  </to>
                </anchor>
              </controlPr>
            </control>
          </mc:Choice>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295275</xdr:colOff>
                    <xdr:row>17</xdr:row>
                    <xdr:rowOff>76200</xdr:rowOff>
                  </from>
                  <to>
                    <xdr:col>28</xdr:col>
                    <xdr:colOff>66675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defaultColWidth="10.875" defaultRowHeight="12.75" x14ac:dyDescent="0.2"/>
  <cols>
    <col min="1" max="1" width="10.875" style="84"/>
    <col min="2" max="2" width="23.875" style="84" customWidth="1"/>
    <col min="3" max="3" width="30.875" style="84" bestFit="1" customWidth="1"/>
    <col min="4" max="4" width="20.125" style="84" bestFit="1" customWidth="1"/>
    <col min="5" max="5" width="10.875" style="84"/>
    <col min="6" max="6" width="25.375" style="84" customWidth="1"/>
    <col min="7" max="7" width="80.5" style="84" customWidth="1"/>
    <col min="8" max="8" width="23.125" style="84" customWidth="1"/>
    <col min="9" max="9" width="36.5" style="84" customWidth="1"/>
    <col min="10" max="14" width="10.875" style="84"/>
    <col min="15" max="15" width="22.5" style="84" customWidth="1"/>
    <col min="16" max="16" width="21.625" style="84" bestFit="1" customWidth="1"/>
    <col min="17" max="17" width="23.875" style="84" bestFit="1" customWidth="1"/>
    <col min="18" max="16384" width="10.875" style="84"/>
  </cols>
  <sheetData>
    <row r="3" spans="1:7" ht="27.75" x14ac:dyDescent="0.4">
      <c r="B3" s="431" t="s">
        <v>372</v>
      </c>
    </row>
    <row r="7" spans="1:7" ht="26.1" customHeight="1" thickBot="1" x14ac:dyDescent="0.25">
      <c r="B7" s="817" t="s">
        <v>373</v>
      </c>
      <c r="C7" s="817"/>
    </row>
    <row r="8" spans="1:7" ht="14.25" thickTop="1" thickBot="1" x14ac:dyDescent="0.25">
      <c r="B8" s="532" t="s">
        <v>374</v>
      </c>
      <c r="C8" s="533" t="b">
        <v>1</v>
      </c>
      <c r="E8" s="534"/>
      <c r="F8" s="534"/>
      <c r="G8" s="534"/>
    </row>
    <row r="9" spans="1:7" ht="14.25" thickTop="1" thickBot="1" x14ac:dyDescent="0.25">
      <c r="E9" s="534"/>
      <c r="F9" s="534"/>
      <c r="G9" s="534"/>
    </row>
    <row r="10" spans="1:7" ht="14.25" thickTop="1" thickBot="1" x14ac:dyDescent="0.25">
      <c r="B10" s="535" t="s">
        <v>375</v>
      </c>
      <c r="C10" s="535" t="s">
        <v>376</v>
      </c>
      <c r="E10" s="791" t="s">
        <v>377</v>
      </c>
      <c r="F10" s="791"/>
      <c r="G10" s="791"/>
    </row>
    <row r="11" spans="1:7" ht="15.75" x14ac:dyDescent="0.25">
      <c r="B11" s="536">
        <v>20</v>
      </c>
      <c r="C11" s="537">
        <v>0.5</v>
      </c>
      <c r="E11" s="791"/>
      <c r="F11" s="791"/>
      <c r="G11" s="791"/>
    </row>
    <row r="12" spans="1:7" ht="15.75" x14ac:dyDescent="0.25">
      <c r="B12" s="538">
        <v>30</v>
      </c>
      <c r="C12" s="539">
        <v>1</v>
      </c>
      <c r="E12" s="791"/>
      <c r="F12" s="791"/>
      <c r="G12" s="791"/>
    </row>
    <row r="13" spans="1:7" ht="15.75" x14ac:dyDescent="0.25">
      <c r="B13" s="538">
        <v>40</v>
      </c>
      <c r="C13" s="539">
        <v>2</v>
      </c>
      <c r="E13" s="791"/>
      <c r="F13" s="791"/>
      <c r="G13" s="791"/>
    </row>
    <row r="14" spans="1:7" ht="15.75" x14ac:dyDescent="0.25">
      <c r="A14" s="156"/>
      <c r="B14" s="538">
        <v>50</v>
      </c>
      <c r="C14" s="540">
        <v>3</v>
      </c>
      <c r="E14" s="791"/>
      <c r="F14" s="791"/>
      <c r="G14" s="791"/>
    </row>
    <row r="15" spans="1:7" ht="16.5" thickBot="1" x14ac:dyDescent="0.3">
      <c r="B15" s="541">
        <v>80</v>
      </c>
      <c r="C15" s="542">
        <v>4</v>
      </c>
      <c r="E15" s="791"/>
      <c r="F15" s="791"/>
      <c r="G15" s="791"/>
    </row>
    <row r="18" spans="2:17" x14ac:dyDescent="0.2">
      <c r="E18" s="273"/>
      <c r="F18" s="273"/>
      <c r="G18" s="273"/>
    </row>
    <row r="19" spans="2:17" ht="26.1" customHeight="1" thickBot="1" x14ac:dyDescent="0.25">
      <c r="B19" s="817" t="s">
        <v>378</v>
      </c>
      <c r="C19" s="817"/>
      <c r="E19" s="273"/>
      <c r="F19" s="273"/>
      <c r="G19" s="273"/>
    </row>
    <row r="20" spans="2:17" ht="14.25" thickTop="1" thickBot="1" x14ac:dyDescent="0.25">
      <c r="B20" s="532" t="s">
        <v>374</v>
      </c>
      <c r="C20" s="533" t="b">
        <v>1</v>
      </c>
      <c r="E20" s="273"/>
      <c r="F20" s="273"/>
      <c r="G20" s="273"/>
    </row>
    <row r="21" spans="2:17" ht="20.100000000000001" customHeight="1" thickTop="1" thickBot="1" x14ac:dyDescent="0.35">
      <c r="B21" s="290"/>
      <c r="E21" s="534" t="s">
        <v>379</v>
      </c>
      <c r="F21" s="534"/>
      <c r="G21" s="534"/>
    </row>
    <row r="22" spans="2:17" ht="14.25" thickTop="1" thickBot="1" x14ac:dyDescent="0.25">
      <c r="B22" s="535" t="s">
        <v>375</v>
      </c>
      <c r="C22" s="535" t="s">
        <v>380</v>
      </c>
      <c r="E22" s="791" t="s">
        <v>381</v>
      </c>
      <c r="F22" s="791"/>
      <c r="G22" s="791"/>
    </row>
    <row r="23" spans="2:17" ht="15.75" x14ac:dyDescent="0.25">
      <c r="B23" s="536">
        <v>20</v>
      </c>
      <c r="C23" s="543">
        <v>0.96</v>
      </c>
      <c r="E23" s="791"/>
      <c r="F23" s="791"/>
      <c r="G23" s="791"/>
    </row>
    <row r="24" spans="2:17" ht="15.75" x14ac:dyDescent="0.25">
      <c r="B24" s="538">
        <v>30</v>
      </c>
      <c r="C24" s="544">
        <v>0.91</v>
      </c>
      <c r="E24" s="791"/>
      <c r="F24" s="791"/>
      <c r="G24" s="791"/>
      <c r="Q24" s="545"/>
    </row>
    <row r="25" spans="2:17" ht="15.75" x14ac:dyDescent="0.25">
      <c r="B25" s="538">
        <v>40</v>
      </c>
      <c r="C25" s="544">
        <v>0.84</v>
      </c>
      <c r="E25" s="791"/>
      <c r="F25" s="791"/>
      <c r="G25" s="791"/>
      <c r="Q25" s="545"/>
    </row>
    <row r="26" spans="2:17" ht="15.75" x14ac:dyDescent="0.25">
      <c r="B26" s="538">
        <v>50</v>
      </c>
      <c r="C26" s="546">
        <v>0.75</v>
      </c>
      <c r="E26" s="791"/>
      <c r="F26" s="791"/>
      <c r="G26" s="791"/>
      <c r="Q26" s="545"/>
    </row>
    <row r="27" spans="2:17" ht="16.5" thickBot="1" x14ac:dyDescent="0.3">
      <c r="B27" s="541">
        <v>80</v>
      </c>
      <c r="C27" s="547">
        <v>0.26</v>
      </c>
      <c r="E27" s="791"/>
      <c r="F27" s="791"/>
      <c r="G27" s="791"/>
      <c r="Q27" s="545"/>
    </row>
    <row r="28" spans="2:17" x14ac:dyDescent="0.2">
      <c r="E28" s="791"/>
      <c r="F28" s="791"/>
      <c r="G28" s="791"/>
      <c r="Q28" s="545"/>
    </row>
    <row r="29" spans="2:17" x14ac:dyDescent="0.2">
      <c r="F29" s="534"/>
      <c r="G29" s="534"/>
      <c r="Q29" s="545"/>
    </row>
    <row r="30" spans="2:17" x14ac:dyDescent="0.2">
      <c r="F30" s="534"/>
      <c r="G30" s="534"/>
      <c r="Q30" s="545"/>
    </row>
    <row r="31" spans="2:17" ht="26.1" customHeight="1" thickBot="1" x14ac:dyDescent="0.25">
      <c r="B31" s="817" t="s">
        <v>382</v>
      </c>
      <c r="C31" s="817"/>
      <c r="D31" s="817"/>
      <c r="F31" s="534"/>
      <c r="G31" s="534"/>
      <c r="Q31" s="545"/>
    </row>
    <row r="32" spans="2:17" ht="14.25" thickTop="1" thickBot="1" x14ac:dyDescent="0.25">
      <c r="B32" s="818" t="s">
        <v>374</v>
      </c>
      <c r="C32" s="819"/>
      <c r="D32" s="533" t="b">
        <v>1</v>
      </c>
      <c r="F32" s="534"/>
      <c r="G32" s="534"/>
      <c r="Q32" s="545"/>
    </row>
    <row r="33" spans="2:17" ht="21.75" thickTop="1" thickBot="1" x14ac:dyDescent="0.35">
      <c r="B33" s="290"/>
      <c r="F33" s="534"/>
      <c r="G33" s="534"/>
      <c r="Q33" s="545"/>
    </row>
    <row r="34" spans="2:17" ht="14.25" thickTop="1" thickBot="1" x14ac:dyDescent="0.25">
      <c r="B34" s="535" t="s">
        <v>384</v>
      </c>
      <c r="C34" s="535" t="s">
        <v>383</v>
      </c>
      <c r="D34" s="535" t="s">
        <v>385</v>
      </c>
      <c r="F34" s="791" t="s">
        <v>386</v>
      </c>
      <c r="G34" s="791"/>
      <c r="Q34" s="545"/>
    </row>
    <row r="35" spans="2:17" ht="15.75" x14ac:dyDescent="0.25">
      <c r="B35" s="618">
        <v>2.2000000000000002</v>
      </c>
      <c r="C35" s="536">
        <v>2.5</v>
      </c>
      <c r="D35" s="548">
        <v>17.2</v>
      </c>
      <c r="F35" s="791"/>
      <c r="G35" s="791"/>
      <c r="Q35" s="545"/>
    </row>
    <row r="36" spans="2:17" ht="15.75" x14ac:dyDescent="0.25">
      <c r="B36" s="619">
        <v>3.1</v>
      </c>
      <c r="C36" s="538">
        <v>5</v>
      </c>
      <c r="D36" s="549">
        <v>18.100000000000001</v>
      </c>
      <c r="F36" s="791"/>
      <c r="G36" s="791"/>
      <c r="Q36" s="545"/>
    </row>
    <row r="37" spans="2:17" ht="15.75" x14ac:dyDescent="0.25">
      <c r="B37" s="619">
        <v>4.4000000000000004</v>
      </c>
      <c r="C37" s="538">
        <v>10</v>
      </c>
      <c r="D37" s="549">
        <v>19.399999999999999</v>
      </c>
      <c r="F37" s="791"/>
      <c r="G37" s="791"/>
      <c r="Q37" s="545"/>
    </row>
    <row r="38" spans="2:17" ht="15.75" x14ac:dyDescent="0.25">
      <c r="B38" s="619">
        <v>6.2</v>
      </c>
      <c r="C38" s="538">
        <v>20</v>
      </c>
      <c r="D38" s="550">
        <v>21.2</v>
      </c>
      <c r="F38" s="791"/>
      <c r="G38" s="791"/>
      <c r="Q38" s="545"/>
    </row>
    <row r="39" spans="2:17" ht="15.75" x14ac:dyDescent="0.25">
      <c r="B39" s="619">
        <v>9.8000000000000007</v>
      </c>
      <c r="C39" s="538">
        <v>50</v>
      </c>
      <c r="D39" s="550">
        <v>24.8</v>
      </c>
      <c r="F39" s="791"/>
      <c r="G39" s="791"/>
      <c r="Q39" s="545"/>
    </row>
    <row r="40" spans="2:17" ht="15.75" x14ac:dyDescent="0.25">
      <c r="B40" s="619">
        <v>13.8</v>
      </c>
      <c r="C40" s="538">
        <v>100</v>
      </c>
      <c r="D40" s="549">
        <v>28.8</v>
      </c>
      <c r="F40" s="791"/>
      <c r="G40" s="791"/>
      <c r="Q40" s="545"/>
    </row>
    <row r="41" spans="2:17" ht="15.75" x14ac:dyDescent="0.25">
      <c r="B41" s="619">
        <v>21.9</v>
      </c>
      <c r="C41" s="538">
        <v>250</v>
      </c>
      <c r="D41" s="549">
        <v>36.9</v>
      </c>
      <c r="F41" s="791"/>
      <c r="G41" s="791"/>
      <c r="Q41" s="545"/>
    </row>
    <row r="42" spans="2:17" ht="15.75" x14ac:dyDescent="0.25">
      <c r="B42" s="619">
        <v>30.9</v>
      </c>
      <c r="C42" s="538">
        <v>500</v>
      </c>
      <c r="D42" s="549">
        <v>45.9</v>
      </c>
      <c r="F42" s="791"/>
      <c r="G42" s="791"/>
      <c r="Q42" s="545"/>
    </row>
    <row r="43" spans="2:17" ht="15.75" x14ac:dyDescent="0.25">
      <c r="B43" s="619">
        <v>37.799999999999997</v>
      </c>
      <c r="C43" s="538">
        <v>750</v>
      </c>
      <c r="D43" s="550">
        <v>52.8</v>
      </c>
      <c r="F43" s="791"/>
      <c r="G43" s="791"/>
    </row>
    <row r="44" spans="2:17" ht="15.75" x14ac:dyDescent="0.25">
      <c r="B44" s="619">
        <v>43.7</v>
      </c>
      <c r="C44" s="538">
        <v>1000</v>
      </c>
      <c r="D44" s="550">
        <v>58.7</v>
      </c>
      <c r="F44" s="791"/>
      <c r="G44" s="791"/>
    </row>
    <row r="45" spans="2:17" ht="16.5" thickBot="1" x14ac:dyDescent="0.3">
      <c r="B45" s="620">
        <v>53.5</v>
      </c>
      <c r="C45" s="541">
        <v>1500</v>
      </c>
      <c r="D45" s="551">
        <v>68.5</v>
      </c>
      <c r="F45" s="791"/>
      <c r="G45" s="791"/>
    </row>
    <row r="174" spans="3:3" x14ac:dyDescent="0.2">
      <c r="C174" s="552" t="b">
        <v>1</v>
      </c>
    </row>
    <row r="175" spans="3:3" x14ac:dyDescent="0.2">
      <c r="C175" s="5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defaultColWidth="9.125" defaultRowHeight="15" x14ac:dyDescent="0.3"/>
  <cols>
    <col min="1" max="2" width="4.5" style="49" customWidth="1"/>
    <col min="3" max="3" width="6" style="49" bestFit="1" customWidth="1"/>
    <col min="4" max="16" width="15" style="49" customWidth="1"/>
    <col min="17" max="19" width="10.625" style="49" customWidth="1"/>
    <col min="20" max="21" width="9.875" style="49" bestFit="1" customWidth="1"/>
    <col min="22" max="22" width="13.125" style="49" customWidth="1"/>
    <col min="23" max="23" width="13.5" style="49" customWidth="1"/>
    <col min="24" max="24" width="13.875" style="49" customWidth="1"/>
    <col min="25" max="25" width="11.625" style="49" customWidth="1"/>
    <col min="26" max="26" width="11.875" style="49" customWidth="1"/>
    <col min="27" max="27" width="10.5" style="49" customWidth="1"/>
    <col min="28" max="28" width="10.125" style="49" customWidth="1"/>
    <col min="29" max="30" width="10.375" style="49" customWidth="1"/>
    <col min="31" max="46" width="9.5" style="49" bestFit="1" customWidth="1"/>
    <col min="47" max="47" width="9.125" style="49"/>
    <col min="48" max="48" width="48.875" style="49" customWidth="1"/>
    <col min="49" max="49" width="14.5" style="53" customWidth="1"/>
    <col min="50" max="50" width="20.625" style="53" customWidth="1"/>
    <col min="51" max="51" width="14.875" style="53" hidden="1" customWidth="1"/>
    <col min="52" max="52" width="14.875" style="53" customWidth="1"/>
    <col min="53" max="53" width="14.125" style="49" customWidth="1"/>
    <col min="54" max="54" width="18.375" style="49" customWidth="1"/>
    <col min="55" max="55" width="16.875" style="49" customWidth="1"/>
    <col min="56" max="16384" width="9.125" style="49"/>
  </cols>
  <sheetData>
    <row r="1" spans="1:84" ht="12" customHeight="1" x14ac:dyDescent="0.3">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4">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6.5" x14ac:dyDescent="0.3">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6.5" x14ac:dyDescent="0.3">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75" x14ac:dyDescent="0.3">
      <c r="A5" s="1"/>
      <c r="B5" s="792" t="s">
        <v>149</v>
      </c>
      <c r="C5" s="796" t="s">
        <v>271</v>
      </c>
      <c r="D5" s="798" t="s">
        <v>430</v>
      </c>
      <c r="E5" s="799"/>
      <c r="F5" s="799"/>
      <c r="G5" s="799"/>
      <c r="H5" s="800"/>
      <c r="I5" s="798" t="s">
        <v>433</v>
      </c>
      <c r="J5" s="799"/>
      <c r="K5" s="799"/>
      <c r="L5" s="799"/>
      <c r="M5" s="80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7" thickBot="1" x14ac:dyDescent="0.35">
      <c r="A6" s="1"/>
      <c r="B6" s="793"/>
      <c r="C6" s="797"/>
      <c r="D6" s="717" t="s">
        <v>279</v>
      </c>
      <c r="E6" s="718" t="s">
        <v>429</v>
      </c>
      <c r="F6" s="718" t="s">
        <v>281</v>
      </c>
      <c r="G6" s="718" t="s">
        <v>282</v>
      </c>
      <c r="H6" s="719" t="s">
        <v>283</v>
      </c>
      <c r="I6" s="718" t="s">
        <v>431</v>
      </c>
      <c r="J6" s="718" t="s">
        <v>432</v>
      </c>
      <c r="K6" s="718" t="s">
        <v>281</v>
      </c>
      <c r="L6" s="718" t="s">
        <v>282</v>
      </c>
      <c r="M6" s="719"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6.5" x14ac:dyDescent="0.3">
      <c r="A7" s="1"/>
      <c r="B7" s="794"/>
      <c r="C7" s="705">
        <v>2014</v>
      </c>
      <c r="D7" s="706">
        <v>15</v>
      </c>
      <c r="E7" s="762">
        <v>0.06</v>
      </c>
      <c r="F7" s="707">
        <v>0.2</v>
      </c>
      <c r="G7" s="707">
        <v>7.0000000000000007E-2</v>
      </c>
      <c r="H7" s="720">
        <v>0.33</v>
      </c>
      <c r="I7" s="708">
        <v>20</v>
      </c>
      <c r="J7" s="762">
        <v>0.1</v>
      </c>
      <c r="K7" s="707">
        <v>0</v>
      </c>
      <c r="L7" s="707">
        <v>7.0000000000000007E-2</v>
      </c>
      <c r="M7" s="70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6.5" x14ac:dyDescent="0.3">
      <c r="A8" s="1"/>
      <c r="B8" s="794"/>
      <c r="C8" s="710">
        <v>2016</v>
      </c>
      <c r="D8" s="701">
        <v>15</v>
      </c>
      <c r="E8" s="763">
        <v>0.06</v>
      </c>
      <c r="F8" s="702">
        <v>0.2</v>
      </c>
      <c r="G8" s="702">
        <v>7.0000000000000007E-2</v>
      </c>
      <c r="H8" s="704">
        <v>0.33</v>
      </c>
      <c r="I8" s="703">
        <v>20</v>
      </c>
      <c r="J8" s="763">
        <v>0.1</v>
      </c>
      <c r="K8" s="702">
        <v>0</v>
      </c>
      <c r="L8" s="702">
        <v>7.0000000000000007E-2</v>
      </c>
      <c r="M8" s="71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6.5" x14ac:dyDescent="0.3">
      <c r="A9" s="1"/>
      <c r="B9" s="794"/>
      <c r="C9" s="710">
        <v>2018</v>
      </c>
      <c r="D9" s="701">
        <v>15</v>
      </c>
      <c r="E9" s="763">
        <v>0.06</v>
      </c>
      <c r="F9" s="702">
        <v>0.2</v>
      </c>
      <c r="G9" s="702">
        <v>7.0000000000000007E-2</v>
      </c>
      <c r="H9" s="704">
        <v>0.33</v>
      </c>
      <c r="I9" s="703">
        <v>20</v>
      </c>
      <c r="J9" s="763">
        <v>0.1</v>
      </c>
      <c r="K9" s="702">
        <v>0</v>
      </c>
      <c r="L9" s="702">
        <v>7.0000000000000007E-2</v>
      </c>
      <c r="M9" s="71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6.5" x14ac:dyDescent="0.3">
      <c r="A10" s="1"/>
      <c r="B10" s="794"/>
      <c r="C10" s="710">
        <v>2020</v>
      </c>
      <c r="D10" s="701">
        <v>15</v>
      </c>
      <c r="E10" s="763">
        <v>0.06</v>
      </c>
      <c r="F10" s="702">
        <v>0.2</v>
      </c>
      <c r="G10" s="702">
        <v>7.0000000000000007E-2</v>
      </c>
      <c r="H10" s="704">
        <v>0.33</v>
      </c>
      <c r="I10" s="703">
        <v>20</v>
      </c>
      <c r="J10" s="763">
        <v>0.1</v>
      </c>
      <c r="K10" s="702">
        <v>0</v>
      </c>
      <c r="L10" s="702">
        <v>7.0000000000000007E-2</v>
      </c>
      <c r="M10" s="71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
      <c r="A11" s="1"/>
      <c r="B11" s="794"/>
      <c r="C11" s="710">
        <v>2022</v>
      </c>
      <c r="D11" s="701">
        <v>15</v>
      </c>
      <c r="E11" s="763">
        <v>0.06</v>
      </c>
      <c r="F11" s="702">
        <v>0.2</v>
      </c>
      <c r="G11" s="702">
        <v>7.0000000000000007E-2</v>
      </c>
      <c r="H11" s="704">
        <v>0.33</v>
      </c>
      <c r="I11" s="703">
        <v>20</v>
      </c>
      <c r="J11" s="763">
        <v>0.1</v>
      </c>
      <c r="K11" s="702">
        <v>0</v>
      </c>
      <c r="L11" s="702">
        <v>7.0000000000000007E-2</v>
      </c>
      <c r="M11" s="71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x14ac:dyDescent="0.3">
      <c r="A12" s="1"/>
      <c r="B12" s="794"/>
      <c r="C12" s="710">
        <v>2024</v>
      </c>
      <c r="D12" s="701">
        <v>15</v>
      </c>
      <c r="E12" s="763">
        <v>0.06</v>
      </c>
      <c r="F12" s="702">
        <v>0.2</v>
      </c>
      <c r="G12" s="702">
        <v>7.0000000000000007E-2</v>
      </c>
      <c r="H12" s="704">
        <v>0.33</v>
      </c>
      <c r="I12" s="703">
        <v>20</v>
      </c>
      <c r="J12" s="763">
        <v>0.1</v>
      </c>
      <c r="K12" s="702">
        <v>0</v>
      </c>
      <c r="L12" s="702">
        <v>7.0000000000000007E-2</v>
      </c>
      <c r="M12" s="71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x14ac:dyDescent="0.3">
      <c r="A13" s="1"/>
      <c r="B13" s="794"/>
      <c r="C13" s="710">
        <v>2026</v>
      </c>
      <c r="D13" s="701">
        <v>15</v>
      </c>
      <c r="E13" s="763">
        <v>0.06</v>
      </c>
      <c r="F13" s="702">
        <v>0.2</v>
      </c>
      <c r="G13" s="702">
        <v>7.0000000000000007E-2</v>
      </c>
      <c r="H13" s="704">
        <v>0.33</v>
      </c>
      <c r="I13" s="703">
        <v>20</v>
      </c>
      <c r="J13" s="763">
        <v>0.1</v>
      </c>
      <c r="K13" s="702">
        <v>0</v>
      </c>
      <c r="L13" s="702">
        <v>7.0000000000000007E-2</v>
      </c>
      <c r="M13" s="71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x14ac:dyDescent="0.3">
      <c r="A14" s="1"/>
      <c r="B14" s="794"/>
      <c r="C14" s="710">
        <v>2028</v>
      </c>
      <c r="D14" s="701">
        <v>15</v>
      </c>
      <c r="E14" s="763">
        <v>0.06</v>
      </c>
      <c r="F14" s="702">
        <v>0.2</v>
      </c>
      <c r="G14" s="702">
        <v>7.0000000000000007E-2</v>
      </c>
      <c r="H14" s="704">
        <v>0.33</v>
      </c>
      <c r="I14" s="703">
        <v>20</v>
      </c>
      <c r="J14" s="763">
        <v>0.1</v>
      </c>
      <c r="K14" s="702">
        <v>0</v>
      </c>
      <c r="L14" s="702">
        <v>7.0000000000000007E-2</v>
      </c>
      <c r="M14" s="71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x14ac:dyDescent="0.3">
      <c r="A15" s="1"/>
      <c r="B15" s="794"/>
      <c r="C15" s="710">
        <v>2030</v>
      </c>
      <c r="D15" s="701">
        <v>15</v>
      </c>
      <c r="E15" s="763">
        <v>0.06</v>
      </c>
      <c r="F15" s="702">
        <v>0.2</v>
      </c>
      <c r="G15" s="702">
        <v>7.0000000000000007E-2</v>
      </c>
      <c r="H15" s="704">
        <v>0.33</v>
      </c>
      <c r="I15" s="703">
        <v>20</v>
      </c>
      <c r="J15" s="763">
        <v>0.1</v>
      </c>
      <c r="K15" s="702">
        <v>0</v>
      </c>
      <c r="L15" s="702">
        <v>7.0000000000000007E-2</v>
      </c>
      <c r="M15" s="71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x14ac:dyDescent="0.3">
      <c r="A16" s="1"/>
      <c r="B16" s="794"/>
      <c r="C16" s="710">
        <v>2032</v>
      </c>
      <c r="D16" s="701">
        <v>15</v>
      </c>
      <c r="E16" s="763">
        <v>0.06</v>
      </c>
      <c r="F16" s="702">
        <v>0.2</v>
      </c>
      <c r="G16" s="702">
        <v>7.0000000000000007E-2</v>
      </c>
      <c r="H16" s="704">
        <v>0.33</v>
      </c>
      <c r="I16" s="703">
        <v>20</v>
      </c>
      <c r="J16" s="763">
        <v>0.1</v>
      </c>
      <c r="K16" s="702">
        <v>0</v>
      </c>
      <c r="L16" s="702">
        <v>7.0000000000000007E-2</v>
      </c>
      <c r="M16" s="71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x14ac:dyDescent="0.3">
      <c r="A17" s="1"/>
      <c r="B17" s="794"/>
      <c r="C17" s="710">
        <v>2034</v>
      </c>
      <c r="D17" s="701">
        <v>15</v>
      </c>
      <c r="E17" s="763">
        <v>0.06</v>
      </c>
      <c r="F17" s="702">
        <v>0.2</v>
      </c>
      <c r="G17" s="702">
        <v>7.0000000000000007E-2</v>
      </c>
      <c r="H17" s="704">
        <v>0.33</v>
      </c>
      <c r="I17" s="703">
        <v>20</v>
      </c>
      <c r="J17" s="763">
        <v>0.1</v>
      </c>
      <c r="K17" s="702">
        <v>0</v>
      </c>
      <c r="L17" s="702">
        <v>7.0000000000000007E-2</v>
      </c>
      <c r="M17" s="71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x14ac:dyDescent="0.3">
      <c r="A18" s="1"/>
      <c r="B18" s="794"/>
      <c r="C18" s="710">
        <v>2036</v>
      </c>
      <c r="D18" s="701">
        <v>15</v>
      </c>
      <c r="E18" s="763">
        <v>0.06</v>
      </c>
      <c r="F18" s="702">
        <v>0.2</v>
      </c>
      <c r="G18" s="702">
        <v>7.0000000000000007E-2</v>
      </c>
      <c r="H18" s="704">
        <v>0.33</v>
      </c>
      <c r="I18" s="703">
        <v>20</v>
      </c>
      <c r="J18" s="763">
        <v>0.1</v>
      </c>
      <c r="K18" s="702">
        <v>0</v>
      </c>
      <c r="L18" s="702">
        <v>7.0000000000000007E-2</v>
      </c>
      <c r="M18" s="71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x14ac:dyDescent="0.3">
      <c r="A19" s="1"/>
      <c r="B19" s="794"/>
      <c r="C19" s="710">
        <v>2038</v>
      </c>
      <c r="D19" s="701">
        <v>15</v>
      </c>
      <c r="E19" s="763">
        <v>0.06</v>
      </c>
      <c r="F19" s="702">
        <v>0.2</v>
      </c>
      <c r="G19" s="702">
        <v>7.0000000000000007E-2</v>
      </c>
      <c r="H19" s="704">
        <v>0.33</v>
      </c>
      <c r="I19" s="703">
        <v>20</v>
      </c>
      <c r="J19" s="763">
        <v>0.1</v>
      </c>
      <c r="K19" s="702">
        <v>0</v>
      </c>
      <c r="L19" s="702">
        <v>7.0000000000000007E-2</v>
      </c>
      <c r="M19" s="71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x14ac:dyDescent="0.3">
      <c r="A20" s="1"/>
      <c r="B20" s="794"/>
      <c r="C20" s="710">
        <v>2040</v>
      </c>
      <c r="D20" s="701">
        <v>15</v>
      </c>
      <c r="E20" s="763">
        <v>0.06</v>
      </c>
      <c r="F20" s="702">
        <v>0.2</v>
      </c>
      <c r="G20" s="702">
        <v>7.0000000000000007E-2</v>
      </c>
      <c r="H20" s="704">
        <v>0.33</v>
      </c>
      <c r="I20" s="703">
        <v>20</v>
      </c>
      <c r="J20" s="763">
        <v>0.1</v>
      </c>
      <c r="K20" s="702">
        <v>0</v>
      </c>
      <c r="L20" s="702">
        <v>7.0000000000000007E-2</v>
      </c>
      <c r="M20" s="71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x14ac:dyDescent="0.3">
      <c r="A21" s="1"/>
      <c r="B21" s="794"/>
      <c r="C21" s="710">
        <v>2042</v>
      </c>
      <c r="D21" s="701">
        <v>15</v>
      </c>
      <c r="E21" s="763">
        <v>0.06</v>
      </c>
      <c r="F21" s="702">
        <v>0.2</v>
      </c>
      <c r="G21" s="702">
        <v>7.0000000000000007E-2</v>
      </c>
      <c r="H21" s="704">
        <v>0.33</v>
      </c>
      <c r="I21" s="703">
        <v>20</v>
      </c>
      <c r="J21" s="763">
        <v>0.1</v>
      </c>
      <c r="K21" s="702">
        <v>0</v>
      </c>
      <c r="L21" s="702">
        <v>7.0000000000000007E-2</v>
      </c>
      <c r="M21" s="71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x14ac:dyDescent="0.3">
      <c r="A22" s="1"/>
      <c r="B22" s="794"/>
      <c r="C22" s="710">
        <v>2044</v>
      </c>
      <c r="D22" s="701">
        <v>15</v>
      </c>
      <c r="E22" s="763">
        <v>0.06</v>
      </c>
      <c r="F22" s="702">
        <v>0.2</v>
      </c>
      <c r="G22" s="702">
        <v>7.0000000000000007E-2</v>
      </c>
      <c r="H22" s="704">
        <v>0.33</v>
      </c>
      <c r="I22" s="703">
        <v>20</v>
      </c>
      <c r="J22" s="763">
        <v>0.1</v>
      </c>
      <c r="K22" s="702">
        <v>0</v>
      </c>
      <c r="L22" s="702">
        <v>7.0000000000000007E-2</v>
      </c>
      <c r="M22" s="71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x14ac:dyDescent="0.3">
      <c r="A23" s="1"/>
      <c r="B23" s="794"/>
      <c r="C23" s="710">
        <v>2046</v>
      </c>
      <c r="D23" s="701">
        <v>15</v>
      </c>
      <c r="E23" s="763">
        <v>0.06</v>
      </c>
      <c r="F23" s="702">
        <v>0.2</v>
      </c>
      <c r="G23" s="702">
        <v>7.0000000000000007E-2</v>
      </c>
      <c r="H23" s="704">
        <v>0.33</v>
      </c>
      <c r="I23" s="703">
        <v>20</v>
      </c>
      <c r="J23" s="763">
        <v>0.1</v>
      </c>
      <c r="K23" s="702">
        <v>0</v>
      </c>
      <c r="L23" s="702">
        <v>7.0000000000000007E-2</v>
      </c>
      <c r="M23" s="71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x14ac:dyDescent="0.3">
      <c r="A24" s="1"/>
      <c r="B24" s="794"/>
      <c r="C24" s="710">
        <v>2048</v>
      </c>
      <c r="D24" s="701">
        <v>15</v>
      </c>
      <c r="E24" s="763">
        <v>0.06</v>
      </c>
      <c r="F24" s="702">
        <v>0.2</v>
      </c>
      <c r="G24" s="702">
        <v>7.0000000000000007E-2</v>
      </c>
      <c r="H24" s="704">
        <v>0.33</v>
      </c>
      <c r="I24" s="703">
        <v>20</v>
      </c>
      <c r="J24" s="763">
        <v>0.1</v>
      </c>
      <c r="K24" s="702">
        <v>0</v>
      </c>
      <c r="L24" s="702">
        <v>7.0000000000000007E-2</v>
      </c>
      <c r="M24" s="71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x14ac:dyDescent="0.35">
      <c r="A25" s="1"/>
      <c r="B25" s="795"/>
      <c r="C25" s="712">
        <v>2050</v>
      </c>
      <c r="D25" s="713">
        <v>15</v>
      </c>
      <c r="E25" s="764">
        <v>0.06</v>
      </c>
      <c r="F25" s="714">
        <v>0.2</v>
      </c>
      <c r="G25" s="714">
        <v>7.0000000000000007E-2</v>
      </c>
      <c r="H25" s="721">
        <v>0.33</v>
      </c>
      <c r="I25" s="715">
        <v>20</v>
      </c>
      <c r="J25" s="764">
        <v>0.1</v>
      </c>
      <c r="K25" s="714">
        <v>0</v>
      </c>
      <c r="L25" s="714">
        <v>7.0000000000000007E-2</v>
      </c>
      <c r="M25" s="71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x14ac:dyDescent="0.3">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x14ac:dyDescent="0.3">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x14ac:dyDescent="0.25">
      <c r="B28" s="792" t="s">
        <v>217</v>
      </c>
      <c r="C28" s="796" t="s">
        <v>271</v>
      </c>
      <c r="D28" s="798" t="s">
        <v>430</v>
      </c>
      <c r="E28" s="799"/>
      <c r="F28" s="799"/>
      <c r="G28" s="799"/>
      <c r="H28" s="799"/>
      <c r="I28" s="800"/>
      <c r="J28" s="798" t="s">
        <v>433</v>
      </c>
      <c r="K28" s="799"/>
      <c r="L28" s="799"/>
      <c r="M28" s="799"/>
      <c r="N28" s="799"/>
      <c r="O28" s="800"/>
      <c r="Q28" s="803" t="s">
        <v>278</v>
      </c>
      <c r="R28" s="804"/>
      <c r="S28" s="805"/>
      <c r="T28" s="743"/>
      <c r="U28" s="742"/>
      <c r="V28" s="742"/>
      <c r="W28" s="742"/>
      <c r="X28" s="742"/>
    </row>
    <row r="29" spans="1:84" s="566" customFormat="1" ht="57" thickBot="1" x14ac:dyDescent="0.3">
      <c r="B29" s="793"/>
      <c r="C29" s="797"/>
      <c r="D29" s="733" t="s">
        <v>279</v>
      </c>
      <c r="E29" s="734" t="s">
        <v>429</v>
      </c>
      <c r="F29" s="734" t="s">
        <v>281</v>
      </c>
      <c r="G29" s="734" t="s">
        <v>282</v>
      </c>
      <c r="H29" s="735" t="s">
        <v>283</v>
      </c>
      <c r="I29" s="736" t="s">
        <v>434</v>
      </c>
      <c r="J29" s="717" t="s">
        <v>431</v>
      </c>
      <c r="K29" s="718" t="s">
        <v>432</v>
      </c>
      <c r="L29" s="718" t="s">
        <v>281</v>
      </c>
      <c r="M29" s="718" t="s">
        <v>282</v>
      </c>
      <c r="N29" s="728" t="s">
        <v>283</v>
      </c>
      <c r="O29" s="736" t="s">
        <v>434</v>
      </c>
      <c r="Q29" s="750" t="s">
        <v>271</v>
      </c>
      <c r="R29" s="751" t="s">
        <v>280</v>
      </c>
      <c r="S29" s="752" t="s">
        <v>39</v>
      </c>
      <c r="T29" s="801"/>
      <c r="U29" s="802"/>
      <c r="V29" s="802"/>
      <c r="W29" s="802"/>
      <c r="X29" s="1"/>
    </row>
    <row r="30" spans="1:84" s="566" customFormat="1" ht="21.95" customHeight="1" x14ac:dyDescent="0.3">
      <c r="B30" s="794"/>
      <c r="C30" s="705">
        <v>2014</v>
      </c>
      <c r="D30" s="722">
        <v>15</v>
      </c>
      <c r="E30" s="765">
        <v>0.06</v>
      </c>
      <c r="F30" s="723">
        <v>0.2</v>
      </c>
      <c r="G30" s="723">
        <v>7.0000000000000007E-2</v>
      </c>
      <c r="H30" s="729">
        <v>0.35</v>
      </c>
      <c r="I30" s="737">
        <v>25</v>
      </c>
      <c r="J30" s="706">
        <v>20</v>
      </c>
      <c r="K30" s="762">
        <v>0.1</v>
      </c>
      <c r="L30" s="707">
        <v>0</v>
      </c>
      <c r="M30" s="707">
        <v>7.0000000000000007E-2</v>
      </c>
      <c r="N30" s="729">
        <v>0.35</v>
      </c>
      <c r="O30" s="739">
        <v>25</v>
      </c>
      <c r="Q30" s="753">
        <v>1</v>
      </c>
      <c r="R30" s="744">
        <v>0.2</v>
      </c>
      <c r="S30" s="745">
        <v>0.05</v>
      </c>
      <c r="T30" s="5"/>
      <c r="U30" s="1"/>
      <c r="V30" s="1"/>
      <c r="W30" s="1"/>
      <c r="X30" s="1"/>
    </row>
    <row r="31" spans="1:84" s="566" customFormat="1" ht="17.25" customHeight="1" x14ac:dyDescent="0.3">
      <c r="B31" s="794"/>
      <c r="C31" s="710">
        <v>2016</v>
      </c>
      <c r="D31" s="724">
        <v>15</v>
      </c>
      <c r="E31" s="766">
        <v>0.06</v>
      </c>
      <c r="F31" s="725">
        <v>0.2</v>
      </c>
      <c r="G31" s="725">
        <v>7.0000000000000007E-2</v>
      </c>
      <c r="H31" s="730">
        <v>0.35</v>
      </c>
      <c r="I31" s="732">
        <v>25</v>
      </c>
      <c r="J31" s="701">
        <v>20</v>
      </c>
      <c r="K31" s="763">
        <v>0.1</v>
      </c>
      <c r="L31" s="702">
        <v>0</v>
      </c>
      <c r="M31" s="702">
        <v>7.0000000000000007E-2</v>
      </c>
      <c r="N31" s="730">
        <v>0.35</v>
      </c>
      <c r="O31" s="740">
        <v>25</v>
      </c>
      <c r="Q31" s="754">
        <v>2</v>
      </c>
      <c r="R31" s="283">
        <v>0.32</v>
      </c>
      <c r="S31" s="746">
        <v>0.05</v>
      </c>
      <c r="T31" s="5"/>
      <c r="U31" s="1"/>
      <c r="V31" s="1"/>
      <c r="W31" s="1"/>
      <c r="X31" s="1"/>
    </row>
    <row r="32" spans="1:84" s="566" customFormat="1" ht="16.5" x14ac:dyDescent="0.3">
      <c r="B32" s="794"/>
      <c r="C32" s="710">
        <v>2018</v>
      </c>
      <c r="D32" s="724">
        <v>15</v>
      </c>
      <c r="E32" s="766">
        <v>0.06</v>
      </c>
      <c r="F32" s="725">
        <v>0.2</v>
      </c>
      <c r="G32" s="725">
        <v>7.0000000000000007E-2</v>
      </c>
      <c r="H32" s="730">
        <v>0.35</v>
      </c>
      <c r="I32" s="732">
        <v>25</v>
      </c>
      <c r="J32" s="701">
        <v>20</v>
      </c>
      <c r="K32" s="763">
        <v>0.1</v>
      </c>
      <c r="L32" s="702">
        <v>0</v>
      </c>
      <c r="M32" s="702">
        <v>7.0000000000000007E-2</v>
      </c>
      <c r="N32" s="730">
        <v>0.35</v>
      </c>
      <c r="O32" s="740">
        <v>25</v>
      </c>
      <c r="Q32" s="754">
        <v>3</v>
      </c>
      <c r="R32" s="283">
        <v>0.192</v>
      </c>
      <c r="S32" s="746">
        <v>0.05</v>
      </c>
      <c r="T32" s="5"/>
      <c r="U32" s="1"/>
      <c r="V32" s="1"/>
      <c r="W32" s="1"/>
      <c r="X32" s="1"/>
    </row>
    <row r="33" spans="2:24" s="566" customFormat="1" ht="16.5" x14ac:dyDescent="0.3">
      <c r="B33" s="794"/>
      <c r="C33" s="710">
        <v>2020</v>
      </c>
      <c r="D33" s="724">
        <v>15</v>
      </c>
      <c r="E33" s="766">
        <v>0.06</v>
      </c>
      <c r="F33" s="725">
        <v>0.2</v>
      </c>
      <c r="G33" s="725">
        <v>7.0000000000000007E-2</v>
      </c>
      <c r="H33" s="730">
        <v>0.35</v>
      </c>
      <c r="I33" s="732">
        <v>25</v>
      </c>
      <c r="J33" s="701">
        <v>20</v>
      </c>
      <c r="K33" s="763">
        <v>0.1</v>
      </c>
      <c r="L33" s="702">
        <v>0</v>
      </c>
      <c r="M33" s="702">
        <v>7.0000000000000007E-2</v>
      </c>
      <c r="N33" s="730">
        <v>0.35</v>
      </c>
      <c r="O33" s="740">
        <v>25</v>
      </c>
      <c r="Q33" s="754">
        <v>4</v>
      </c>
      <c r="R33" s="283">
        <v>0.1152</v>
      </c>
      <c r="S33" s="746">
        <v>0.05</v>
      </c>
      <c r="T33" s="5"/>
      <c r="U33" s="1"/>
      <c r="V33" s="1"/>
      <c r="W33" s="1"/>
      <c r="X33" s="1"/>
    </row>
    <row r="34" spans="2:24" s="566" customFormat="1" ht="16.5" x14ac:dyDescent="0.3">
      <c r="B34" s="794"/>
      <c r="C34" s="710">
        <v>2022</v>
      </c>
      <c r="D34" s="724">
        <v>15</v>
      </c>
      <c r="E34" s="766">
        <v>0.06</v>
      </c>
      <c r="F34" s="725">
        <v>0.2</v>
      </c>
      <c r="G34" s="725">
        <v>7.0000000000000007E-2</v>
      </c>
      <c r="H34" s="730">
        <v>0.35</v>
      </c>
      <c r="I34" s="732">
        <v>25</v>
      </c>
      <c r="J34" s="701">
        <v>20</v>
      </c>
      <c r="K34" s="763">
        <v>0.1</v>
      </c>
      <c r="L34" s="702">
        <v>0</v>
      </c>
      <c r="M34" s="702">
        <v>7.0000000000000007E-2</v>
      </c>
      <c r="N34" s="730">
        <v>0.35</v>
      </c>
      <c r="O34" s="740">
        <v>25</v>
      </c>
      <c r="Q34" s="754">
        <v>5</v>
      </c>
      <c r="R34" s="283">
        <v>0.1152</v>
      </c>
      <c r="S34" s="746">
        <v>0.05</v>
      </c>
      <c r="T34" s="5"/>
      <c r="U34" s="1"/>
      <c r="V34" s="1"/>
      <c r="W34" s="1"/>
      <c r="X34" s="1"/>
    </row>
    <row r="35" spans="2:24" s="566" customFormat="1" ht="15.75" x14ac:dyDescent="0.25">
      <c r="B35" s="794"/>
      <c r="C35" s="710">
        <v>2024</v>
      </c>
      <c r="D35" s="724">
        <v>15</v>
      </c>
      <c r="E35" s="766">
        <v>0.06</v>
      </c>
      <c r="F35" s="725">
        <v>0.2</v>
      </c>
      <c r="G35" s="725">
        <v>7.0000000000000007E-2</v>
      </c>
      <c r="H35" s="730">
        <v>0.35</v>
      </c>
      <c r="I35" s="732">
        <v>25</v>
      </c>
      <c r="J35" s="701">
        <v>20</v>
      </c>
      <c r="K35" s="763">
        <v>0.1</v>
      </c>
      <c r="L35" s="702">
        <v>0</v>
      </c>
      <c r="M35" s="702">
        <v>7.0000000000000007E-2</v>
      </c>
      <c r="N35" s="730">
        <v>0.35</v>
      </c>
      <c r="O35" s="740">
        <v>25</v>
      </c>
      <c r="Q35" s="754">
        <v>6</v>
      </c>
      <c r="R35" s="283">
        <v>5.7599999999999998E-2</v>
      </c>
      <c r="S35" s="746">
        <v>0.05</v>
      </c>
      <c r="T35" s="277"/>
      <c r="U35" s="1"/>
      <c r="V35" s="1"/>
      <c r="W35" s="1"/>
      <c r="X35" s="1"/>
    </row>
    <row r="36" spans="2:24" s="566" customFormat="1" ht="15.75" x14ac:dyDescent="0.25">
      <c r="B36" s="794"/>
      <c r="C36" s="710">
        <v>2026</v>
      </c>
      <c r="D36" s="724">
        <v>15</v>
      </c>
      <c r="E36" s="766">
        <v>0.06</v>
      </c>
      <c r="F36" s="725">
        <v>0.2</v>
      </c>
      <c r="G36" s="725">
        <v>7.0000000000000007E-2</v>
      </c>
      <c r="H36" s="730">
        <v>0.35</v>
      </c>
      <c r="I36" s="732">
        <v>25</v>
      </c>
      <c r="J36" s="701">
        <v>20</v>
      </c>
      <c r="K36" s="763">
        <v>0.1</v>
      </c>
      <c r="L36" s="702">
        <v>0</v>
      </c>
      <c r="M36" s="702">
        <v>7.0000000000000007E-2</v>
      </c>
      <c r="N36" s="730">
        <v>0.35</v>
      </c>
      <c r="O36" s="740">
        <v>25</v>
      </c>
      <c r="Q36" s="754">
        <v>7</v>
      </c>
      <c r="R36" s="747">
        <v>0</v>
      </c>
      <c r="S36" s="746">
        <v>0.05</v>
      </c>
      <c r="T36" s="277"/>
      <c r="U36" s="1"/>
      <c r="V36" s="1"/>
      <c r="W36" s="1"/>
      <c r="X36" s="1"/>
    </row>
    <row r="37" spans="2:24" s="566" customFormat="1" ht="15.75" x14ac:dyDescent="0.25">
      <c r="B37" s="794"/>
      <c r="C37" s="710">
        <v>2028</v>
      </c>
      <c r="D37" s="724">
        <v>15</v>
      </c>
      <c r="E37" s="766">
        <v>0.06</v>
      </c>
      <c r="F37" s="725">
        <v>0.2</v>
      </c>
      <c r="G37" s="725">
        <v>7.0000000000000007E-2</v>
      </c>
      <c r="H37" s="730">
        <v>0.35</v>
      </c>
      <c r="I37" s="732">
        <v>25</v>
      </c>
      <c r="J37" s="701">
        <v>20</v>
      </c>
      <c r="K37" s="763">
        <v>0.1</v>
      </c>
      <c r="L37" s="702">
        <v>0</v>
      </c>
      <c r="M37" s="702">
        <v>7.0000000000000007E-2</v>
      </c>
      <c r="N37" s="730">
        <v>0.35</v>
      </c>
      <c r="O37" s="740">
        <v>25</v>
      </c>
      <c r="Q37" s="754">
        <v>8</v>
      </c>
      <c r="R37" s="747">
        <v>0</v>
      </c>
      <c r="S37" s="746">
        <v>0.05</v>
      </c>
      <c r="T37" s="277"/>
      <c r="U37" s="1"/>
      <c r="V37" s="1"/>
      <c r="W37" s="1"/>
      <c r="X37" s="1"/>
    </row>
    <row r="38" spans="2:24" s="566" customFormat="1" ht="15.75" x14ac:dyDescent="0.25">
      <c r="B38" s="794"/>
      <c r="C38" s="710">
        <v>2030</v>
      </c>
      <c r="D38" s="724">
        <v>15</v>
      </c>
      <c r="E38" s="766">
        <v>0.06</v>
      </c>
      <c r="F38" s="725">
        <v>0.2</v>
      </c>
      <c r="G38" s="725">
        <v>7.0000000000000007E-2</v>
      </c>
      <c r="H38" s="730">
        <v>0.35</v>
      </c>
      <c r="I38" s="732">
        <v>25</v>
      </c>
      <c r="J38" s="701">
        <v>20</v>
      </c>
      <c r="K38" s="763">
        <v>0.1</v>
      </c>
      <c r="L38" s="702">
        <v>0</v>
      </c>
      <c r="M38" s="702">
        <v>7.0000000000000007E-2</v>
      </c>
      <c r="N38" s="730">
        <v>0.35</v>
      </c>
      <c r="O38" s="740">
        <v>25</v>
      </c>
      <c r="Q38" s="754">
        <v>9</v>
      </c>
      <c r="R38" s="747">
        <v>0</v>
      </c>
      <c r="S38" s="746">
        <v>0.05</v>
      </c>
      <c r="T38" s="1"/>
      <c r="U38" s="1"/>
      <c r="V38" s="1"/>
      <c r="W38" s="1"/>
      <c r="X38" s="1"/>
    </row>
    <row r="39" spans="2:24" s="566" customFormat="1" ht="15.75" x14ac:dyDescent="0.25">
      <c r="B39" s="794"/>
      <c r="C39" s="710">
        <v>2032</v>
      </c>
      <c r="D39" s="724">
        <v>15</v>
      </c>
      <c r="E39" s="766">
        <v>0.06</v>
      </c>
      <c r="F39" s="725">
        <v>0.2</v>
      </c>
      <c r="G39" s="725">
        <v>7.0000000000000007E-2</v>
      </c>
      <c r="H39" s="730">
        <v>0.35</v>
      </c>
      <c r="I39" s="732">
        <v>25</v>
      </c>
      <c r="J39" s="701">
        <v>20</v>
      </c>
      <c r="K39" s="763">
        <v>0.1</v>
      </c>
      <c r="L39" s="702">
        <v>0</v>
      </c>
      <c r="M39" s="702">
        <v>7.0000000000000007E-2</v>
      </c>
      <c r="N39" s="730">
        <v>0.35</v>
      </c>
      <c r="O39" s="740">
        <v>25</v>
      </c>
      <c r="Q39" s="754">
        <v>10</v>
      </c>
      <c r="R39" s="747">
        <v>0</v>
      </c>
      <c r="S39" s="746">
        <v>0.05</v>
      </c>
      <c r="T39" s="1"/>
      <c r="U39" s="1"/>
      <c r="V39" s="1"/>
      <c r="W39" s="1"/>
      <c r="X39" s="1"/>
    </row>
    <row r="40" spans="2:24" s="566" customFormat="1" ht="15.75" x14ac:dyDescent="0.25">
      <c r="B40" s="794"/>
      <c r="C40" s="710">
        <v>2034</v>
      </c>
      <c r="D40" s="724">
        <v>15</v>
      </c>
      <c r="E40" s="766">
        <v>0.06</v>
      </c>
      <c r="F40" s="725">
        <v>0.2</v>
      </c>
      <c r="G40" s="725">
        <v>7.0000000000000007E-2</v>
      </c>
      <c r="H40" s="730">
        <v>0.35</v>
      </c>
      <c r="I40" s="732">
        <v>25</v>
      </c>
      <c r="J40" s="701">
        <v>20</v>
      </c>
      <c r="K40" s="763">
        <v>0.1</v>
      </c>
      <c r="L40" s="702">
        <v>0</v>
      </c>
      <c r="M40" s="702">
        <v>7.0000000000000007E-2</v>
      </c>
      <c r="N40" s="730">
        <v>0.35</v>
      </c>
      <c r="O40" s="740">
        <v>25</v>
      </c>
      <c r="Q40" s="754">
        <v>11</v>
      </c>
      <c r="R40" s="747">
        <v>0</v>
      </c>
      <c r="S40" s="746">
        <v>0.05</v>
      </c>
      <c r="T40" s="77"/>
      <c r="U40" s="1"/>
      <c r="V40" s="1"/>
      <c r="W40" s="1"/>
      <c r="X40" s="1"/>
    </row>
    <row r="41" spans="2:24" s="566" customFormat="1" ht="15.75" x14ac:dyDescent="0.25">
      <c r="B41" s="794"/>
      <c r="C41" s="710">
        <v>2036</v>
      </c>
      <c r="D41" s="724">
        <v>15</v>
      </c>
      <c r="E41" s="766">
        <v>0.06</v>
      </c>
      <c r="F41" s="725">
        <v>0.2</v>
      </c>
      <c r="G41" s="725">
        <v>7.0000000000000007E-2</v>
      </c>
      <c r="H41" s="730">
        <v>0.35</v>
      </c>
      <c r="I41" s="732">
        <v>25</v>
      </c>
      <c r="J41" s="701">
        <v>20</v>
      </c>
      <c r="K41" s="763">
        <v>0.1</v>
      </c>
      <c r="L41" s="702">
        <v>0</v>
      </c>
      <c r="M41" s="702">
        <v>7.0000000000000007E-2</v>
      </c>
      <c r="N41" s="730">
        <v>0.35</v>
      </c>
      <c r="O41" s="740">
        <v>25</v>
      </c>
      <c r="Q41" s="754">
        <v>12</v>
      </c>
      <c r="R41" s="747">
        <v>0</v>
      </c>
      <c r="S41" s="746">
        <v>0.05</v>
      </c>
      <c r="T41" s="77"/>
      <c r="U41" s="1"/>
      <c r="V41" s="1"/>
      <c r="W41" s="1"/>
      <c r="X41" s="1"/>
    </row>
    <row r="42" spans="2:24" s="566" customFormat="1" ht="15.75" x14ac:dyDescent="0.25">
      <c r="B42" s="794"/>
      <c r="C42" s="710">
        <v>2038</v>
      </c>
      <c r="D42" s="724">
        <v>15</v>
      </c>
      <c r="E42" s="766">
        <v>0.06</v>
      </c>
      <c r="F42" s="725">
        <v>0.2</v>
      </c>
      <c r="G42" s="725">
        <v>7.0000000000000007E-2</v>
      </c>
      <c r="H42" s="730">
        <v>0.35</v>
      </c>
      <c r="I42" s="732">
        <v>25</v>
      </c>
      <c r="J42" s="701">
        <v>20</v>
      </c>
      <c r="K42" s="763">
        <v>0.1</v>
      </c>
      <c r="L42" s="702">
        <v>0</v>
      </c>
      <c r="M42" s="702">
        <v>7.0000000000000007E-2</v>
      </c>
      <c r="N42" s="730">
        <v>0.35</v>
      </c>
      <c r="O42" s="740">
        <v>25</v>
      </c>
      <c r="Q42" s="754">
        <v>13</v>
      </c>
      <c r="R42" s="747">
        <v>0</v>
      </c>
      <c r="S42" s="746">
        <v>0.05</v>
      </c>
      <c r="T42" s="113"/>
      <c r="U42" s="1"/>
      <c r="V42" s="1"/>
      <c r="W42" s="1"/>
      <c r="X42" s="1"/>
    </row>
    <row r="43" spans="2:24" s="566" customFormat="1" ht="15.75" x14ac:dyDescent="0.25">
      <c r="B43" s="794"/>
      <c r="C43" s="710">
        <v>2040</v>
      </c>
      <c r="D43" s="724">
        <v>15</v>
      </c>
      <c r="E43" s="766">
        <v>0.06</v>
      </c>
      <c r="F43" s="725">
        <v>0.2</v>
      </c>
      <c r="G43" s="725">
        <v>7.0000000000000007E-2</v>
      </c>
      <c r="H43" s="730">
        <v>0.35</v>
      </c>
      <c r="I43" s="732">
        <v>25</v>
      </c>
      <c r="J43" s="701">
        <v>20</v>
      </c>
      <c r="K43" s="763">
        <v>0.1</v>
      </c>
      <c r="L43" s="702">
        <v>0</v>
      </c>
      <c r="M43" s="702">
        <v>7.0000000000000007E-2</v>
      </c>
      <c r="N43" s="730">
        <v>0.35</v>
      </c>
      <c r="O43" s="740">
        <v>25</v>
      </c>
      <c r="Q43" s="754">
        <v>14</v>
      </c>
      <c r="R43" s="747">
        <v>0</v>
      </c>
      <c r="S43" s="746">
        <v>0.05</v>
      </c>
      <c r="T43" s="285"/>
      <c r="U43" s="1"/>
      <c r="V43" s="1"/>
      <c r="W43" s="1"/>
      <c r="X43" s="1"/>
    </row>
    <row r="44" spans="2:24" s="566" customFormat="1" ht="15.75" x14ac:dyDescent="0.25">
      <c r="B44" s="794"/>
      <c r="C44" s="710">
        <v>2042</v>
      </c>
      <c r="D44" s="724">
        <v>15</v>
      </c>
      <c r="E44" s="766">
        <v>0.06</v>
      </c>
      <c r="F44" s="725">
        <v>0.2</v>
      </c>
      <c r="G44" s="725">
        <v>7.0000000000000007E-2</v>
      </c>
      <c r="H44" s="730">
        <v>0.35</v>
      </c>
      <c r="I44" s="732">
        <v>25</v>
      </c>
      <c r="J44" s="701">
        <v>20</v>
      </c>
      <c r="K44" s="763">
        <v>0.1</v>
      </c>
      <c r="L44" s="702">
        <v>0</v>
      </c>
      <c r="M44" s="702">
        <v>7.0000000000000007E-2</v>
      </c>
      <c r="N44" s="730">
        <v>0.35</v>
      </c>
      <c r="O44" s="740">
        <v>25</v>
      </c>
      <c r="Q44" s="754">
        <v>15</v>
      </c>
      <c r="R44" s="747">
        <v>0</v>
      </c>
      <c r="S44" s="746">
        <v>0.05</v>
      </c>
      <c r="T44" s="286"/>
      <c r="U44" s="1"/>
      <c r="V44" s="1"/>
      <c r="W44" s="1"/>
      <c r="X44" s="1"/>
    </row>
    <row r="45" spans="2:24" s="566" customFormat="1" ht="15.75" x14ac:dyDescent="0.25">
      <c r="B45" s="794"/>
      <c r="C45" s="710">
        <v>2044</v>
      </c>
      <c r="D45" s="724">
        <v>15</v>
      </c>
      <c r="E45" s="766">
        <v>0.06</v>
      </c>
      <c r="F45" s="725">
        <v>0.2</v>
      </c>
      <c r="G45" s="725">
        <v>7.0000000000000007E-2</v>
      </c>
      <c r="H45" s="730">
        <v>0.35</v>
      </c>
      <c r="I45" s="732">
        <v>25</v>
      </c>
      <c r="J45" s="701">
        <v>20</v>
      </c>
      <c r="K45" s="763">
        <v>0.1</v>
      </c>
      <c r="L45" s="702">
        <v>0</v>
      </c>
      <c r="M45" s="702">
        <v>7.0000000000000007E-2</v>
      </c>
      <c r="N45" s="730">
        <v>0.35</v>
      </c>
      <c r="O45" s="740">
        <v>25</v>
      </c>
      <c r="Q45" s="754">
        <v>16</v>
      </c>
      <c r="R45" s="747">
        <v>0</v>
      </c>
      <c r="S45" s="746">
        <v>0.05</v>
      </c>
      <c r="T45" s="115"/>
      <c r="U45" s="1"/>
      <c r="V45" s="1"/>
      <c r="W45" s="1"/>
      <c r="X45" s="1"/>
    </row>
    <row r="46" spans="2:24" s="566" customFormat="1" ht="15.75" x14ac:dyDescent="0.25">
      <c r="B46" s="794"/>
      <c r="C46" s="710">
        <v>2046</v>
      </c>
      <c r="D46" s="724">
        <v>15</v>
      </c>
      <c r="E46" s="766">
        <v>0.06</v>
      </c>
      <c r="F46" s="725">
        <v>0.2</v>
      </c>
      <c r="G46" s="725">
        <v>7.0000000000000007E-2</v>
      </c>
      <c r="H46" s="730">
        <v>0.35</v>
      </c>
      <c r="I46" s="732">
        <v>25</v>
      </c>
      <c r="J46" s="701">
        <v>20</v>
      </c>
      <c r="K46" s="763">
        <v>0.1</v>
      </c>
      <c r="L46" s="702">
        <v>0</v>
      </c>
      <c r="M46" s="702">
        <v>7.0000000000000007E-2</v>
      </c>
      <c r="N46" s="730">
        <v>0.35</v>
      </c>
      <c r="O46" s="740">
        <v>25</v>
      </c>
      <c r="Q46" s="754">
        <v>17</v>
      </c>
      <c r="R46" s="747">
        <v>0</v>
      </c>
      <c r="S46" s="746">
        <v>0.05</v>
      </c>
      <c r="T46" s="282"/>
      <c r="U46" s="1"/>
      <c r="V46" s="1"/>
      <c r="W46" s="1"/>
      <c r="X46" s="1"/>
    </row>
    <row r="47" spans="2:24" s="566" customFormat="1" ht="15.75" x14ac:dyDescent="0.25">
      <c r="B47" s="794"/>
      <c r="C47" s="710">
        <v>2048</v>
      </c>
      <c r="D47" s="724">
        <v>15</v>
      </c>
      <c r="E47" s="766">
        <v>0.06</v>
      </c>
      <c r="F47" s="725">
        <v>0.2</v>
      </c>
      <c r="G47" s="725">
        <v>7.0000000000000007E-2</v>
      </c>
      <c r="H47" s="730">
        <v>0.35</v>
      </c>
      <c r="I47" s="732">
        <v>25</v>
      </c>
      <c r="J47" s="701">
        <v>20</v>
      </c>
      <c r="K47" s="763">
        <v>0.1</v>
      </c>
      <c r="L47" s="702">
        <v>0</v>
      </c>
      <c r="M47" s="702">
        <v>7.0000000000000007E-2</v>
      </c>
      <c r="N47" s="730">
        <v>0.35</v>
      </c>
      <c r="O47" s="740">
        <v>25</v>
      </c>
      <c r="Q47" s="754">
        <v>18</v>
      </c>
      <c r="R47" s="747">
        <v>0</v>
      </c>
      <c r="S47" s="746">
        <v>0.05</v>
      </c>
      <c r="T47" s="282"/>
      <c r="U47" s="1"/>
      <c r="V47" s="1"/>
      <c r="W47" s="1"/>
      <c r="X47" s="1"/>
    </row>
    <row r="48" spans="2:24" s="566" customFormat="1" ht="16.5" thickBot="1" x14ac:dyDescent="0.3">
      <c r="B48" s="795"/>
      <c r="C48" s="712">
        <v>2050</v>
      </c>
      <c r="D48" s="726">
        <v>15</v>
      </c>
      <c r="E48" s="767">
        <v>0.06</v>
      </c>
      <c r="F48" s="727">
        <v>0.2</v>
      </c>
      <c r="G48" s="727">
        <v>7.0000000000000007E-2</v>
      </c>
      <c r="H48" s="731">
        <v>0.35</v>
      </c>
      <c r="I48" s="738">
        <v>25</v>
      </c>
      <c r="J48" s="713">
        <v>20</v>
      </c>
      <c r="K48" s="764">
        <v>0.1</v>
      </c>
      <c r="L48" s="714">
        <v>0</v>
      </c>
      <c r="M48" s="714">
        <v>7.0000000000000007E-2</v>
      </c>
      <c r="N48" s="731">
        <v>0.35</v>
      </c>
      <c r="O48" s="741">
        <v>25</v>
      </c>
      <c r="Q48" s="754">
        <v>19</v>
      </c>
      <c r="R48" s="747">
        <v>0</v>
      </c>
      <c r="S48" s="746">
        <v>0.05</v>
      </c>
      <c r="T48" s="282"/>
      <c r="U48" s="1"/>
      <c r="V48" s="1"/>
      <c r="W48" s="1"/>
      <c r="X48" s="1"/>
    </row>
    <row r="49" spans="1:84" s="6" customFormat="1" ht="15.75" thickBot="1" x14ac:dyDescent="0.35">
      <c r="A49" s="1"/>
      <c r="B49" s="1"/>
      <c r="C49" s="1"/>
      <c r="D49" s="1"/>
      <c r="E49" s="1"/>
      <c r="F49" s="1"/>
      <c r="G49" s="1"/>
      <c r="H49" s="1"/>
      <c r="I49" s="1"/>
      <c r="J49" s="1"/>
      <c r="K49" s="1"/>
      <c r="L49" s="1"/>
      <c r="M49" s="1"/>
      <c r="N49" s="1"/>
      <c r="O49" s="1"/>
      <c r="P49" s="1"/>
      <c r="Q49" s="755">
        <v>20</v>
      </c>
      <c r="R49" s="748">
        <v>0</v>
      </c>
      <c r="S49" s="749">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x14ac:dyDescent="0.3">
      <c r="A51" s="1"/>
      <c r="B51" s="792" t="s">
        <v>218</v>
      </c>
      <c r="C51" s="796" t="s">
        <v>271</v>
      </c>
      <c r="D51" s="798" t="s">
        <v>430</v>
      </c>
      <c r="E51" s="799"/>
      <c r="F51" s="799"/>
      <c r="G51" s="799"/>
      <c r="H51" s="799"/>
      <c r="I51" s="800"/>
      <c r="J51" s="798" t="s">
        <v>433</v>
      </c>
      <c r="K51" s="799"/>
      <c r="L51" s="799"/>
      <c r="M51" s="799"/>
      <c r="N51" s="799"/>
      <c r="O51" s="800"/>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x14ac:dyDescent="0.35">
      <c r="A52" s="1"/>
      <c r="B52" s="793"/>
      <c r="C52" s="797"/>
      <c r="D52" s="733" t="s">
        <v>279</v>
      </c>
      <c r="E52" s="734" t="s">
        <v>429</v>
      </c>
      <c r="F52" s="734" t="s">
        <v>281</v>
      </c>
      <c r="G52" s="734" t="s">
        <v>282</v>
      </c>
      <c r="H52" s="735" t="s">
        <v>283</v>
      </c>
      <c r="I52" s="736" t="s">
        <v>434</v>
      </c>
      <c r="J52" s="717" t="s">
        <v>431</v>
      </c>
      <c r="K52" s="718" t="s">
        <v>432</v>
      </c>
      <c r="L52" s="718" t="s">
        <v>281</v>
      </c>
      <c r="M52" s="718" t="s">
        <v>282</v>
      </c>
      <c r="N52" s="728" t="s">
        <v>283</v>
      </c>
      <c r="O52" s="736" t="s">
        <v>434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x14ac:dyDescent="0.3">
      <c r="A53" s="1"/>
      <c r="B53" s="794"/>
      <c r="C53" s="705">
        <v>2014</v>
      </c>
      <c r="D53" s="722">
        <v>15</v>
      </c>
      <c r="E53" s="765">
        <v>0.06</v>
      </c>
      <c r="F53" s="723">
        <v>0.2</v>
      </c>
      <c r="G53" s="723">
        <v>7.0000000000000007E-2</v>
      </c>
      <c r="H53" s="729">
        <v>0.35</v>
      </c>
      <c r="I53" s="737">
        <v>25</v>
      </c>
      <c r="J53" s="706">
        <v>20</v>
      </c>
      <c r="K53" s="762">
        <v>0.1</v>
      </c>
      <c r="L53" s="707">
        <v>0</v>
      </c>
      <c r="M53" s="707">
        <v>7.0000000000000007E-2</v>
      </c>
      <c r="N53" s="729">
        <v>0.35</v>
      </c>
      <c r="O53" s="739">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x14ac:dyDescent="0.3">
      <c r="A54" s="1"/>
      <c r="B54" s="794"/>
      <c r="C54" s="710">
        <v>2016</v>
      </c>
      <c r="D54" s="724">
        <v>15</v>
      </c>
      <c r="E54" s="766">
        <v>0.06</v>
      </c>
      <c r="F54" s="725">
        <v>0.2</v>
      </c>
      <c r="G54" s="725">
        <v>7.0000000000000007E-2</v>
      </c>
      <c r="H54" s="730">
        <v>0.35</v>
      </c>
      <c r="I54" s="732">
        <v>25</v>
      </c>
      <c r="J54" s="701">
        <v>20</v>
      </c>
      <c r="K54" s="763">
        <v>0.1</v>
      </c>
      <c r="L54" s="702">
        <v>0</v>
      </c>
      <c r="M54" s="702">
        <v>7.0000000000000007E-2</v>
      </c>
      <c r="N54" s="730">
        <v>0.35</v>
      </c>
      <c r="O54" s="74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x14ac:dyDescent="0.3">
      <c r="A55" s="1"/>
      <c r="B55" s="794"/>
      <c r="C55" s="710">
        <v>2018</v>
      </c>
      <c r="D55" s="724">
        <v>15</v>
      </c>
      <c r="E55" s="766">
        <v>0.06</v>
      </c>
      <c r="F55" s="725">
        <v>0.2</v>
      </c>
      <c r="G55" s="725">
        <v>7.0000000000000007E-2</v>
      </c>
      <c r="H55" s="730">
        <v>0.35</v>
      </c>
      <c r="I55" s="732">
        <v>25</v>
      </c>
      <c r="J55" s="701">
        <v>20</v>
      </c>
      <c r="K55" s="763">
        <v>0.1</v>
      </c>
      <c r="L55" s="702">
        <v>0</v>
      </c>
      <c r="M55" s="702">
        <v>7.0000000000000007E-2</v>
      </c>
      <c r="N55" s="730">
        <v>0.35</v>
      </c>
      <c r="O55" s="74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6.5" x14ac:dyDescent="0.3">
      <c r="A56" s="1"/>
      <c r="B56" s="794"/>
      <c r="C56" s="710">
        <v>2020</v>
      </c>
      <c r="D56" s="724">
        <v>15</v>
      </c>
      <c r="E56" s="766">
        <v>0.06</v>
      </c>
      <c r="F56" s="725">
        <v>0.2</v>
      </c>
      <c r="G56" s="725">
        <v>7.0000000000000007E-2</v>
      </c>
      <c r="H56" s="730">
        <v>0.35</v>
      </c>
      <c r="I56" s="732">
        <v>25</v>
      </c>
      <c r="J56" s="701">
        <v>20</v>
      </c>
      <c r="K56" s="763">
        <v>0.1</v>
      </c>
      <c r="L56" s="702">
        <v>0</v>
      </c>
      <c r="M56" s="702">
        <v>7.0000000000000007E-2</v>
      </c>
      <c r="N56" s="730">
        <v>0.35</v>
      </c>
      <c r="O56" s="74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6.5" x14ac:dyDescent="0.3">
      <c r="A57" s="1"/>
      <c r="B57" s="794"/>
      <c r="C57" s="710">
        <v>2022</v>
      </c>
      <c r="D57" s="724">
        <v>15</v>
      </c>
      <c r="E57" s="766">
        <v>0.06</v>
      </c>
      <c r="F57" s="725">
        <v>0.2</v>
      </c>
      <c r="G57" s="725">
        <v>7.0000000000000007E-2</v>
      </c>
      <c r="H57" s="730">
        <v>0.35</v>
      </c>
      <c r="I57" s="732">
        <v>25</v>
      </c>
      <c r="J57" s="701">
        <v>20</v>
      </c>
      <c r="K57" s="763">
        <v>0.1</v>
      </c>
      <c r="L57" s="702">
        <v>0</v>
      </c>
      <c r="M57" s="702">
        <v>7.0000000000000007E-2</v>
      </c>
      <c r="N57" s="730">
        <v>0.35</v>
      </c>
      <c r="O57" s="74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6.5" x14ac:dyDescent="0.3">
      <c r="A58" s="1"/>
      <c r="B58" s="794"/>
      <c r="C58" s="710">
        <v>2024</v>
      </c>
      <c r="D58" s="724">
        <v>15</v>
      </c>
      <c r="E58" s="766">
        <v>0.06</v>
      </c>
      <c r="F58" s="725">
        <v>0.2</v>
      </c>
      <c r="G58" s="725">
        <v>7.0000000000000007E-2</v>
      </c>
      <c r="H58" s="730">
        <v>0.35</v>
      </c>
      <c r="I58" s="732">
        <v>25</v>
      </c>
      <c r="J58" s="701">
        <v>20</v>
      </c>
      <c r="K58" s="763">
        <v>0.1</v>
      </c>
      <c r="L58" s="702">
        <v>0</v>
      </c>
      <c r="M58" s="702">
        <v>7.0000000000000007E-2</v>
      </c>
      <c r="N58" s="730">
        <v>0.35</v>
      </c>
      <c r="O58" s="74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6.5" x14ac:dyDescent="0.3">
      <c r="A59" s="1"/>
      <c r="B59" s="794"/>
      <c r="C59" s="710">
        <v>2026</v>
      </c>
      <c r="D59" s="724">
        <v>15</v>
      </c>
      <c r="E59" s="766">
        <v>0.06</v>
      </c>
      <c r="F59" s="725">
        <v>0.2</v>
      </c>
      <c r="G59" s="725">
        <v>7.0000000000000007E-2</v>
      </c>
      <c r="H59" s="730">
        <v>0.35</v>
      </c>
      <c r="I59" s="732">
        <v>25</v>
      </c>
      <c r="J59" s="701">
        <v>20</v>
      </c>
      <c r="K59" s="763">
        <v>0.1</v>
      </c>
      <c r="L59" s="702">
        <v>0</v>
      </c>
      <c r="M59" s="702">
        <v>7.0000000000000007E-2</v>
      </c>
      <c r="N59" s="730">
        <v>0.35</v>
      </c>
      <c r="O59" s="74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6.5" x14ac:dyDescent="0.3">
      <c r="A60" s="1"/>
      <c r="B60" s="794"/>
      <c r="C60" s="710">
        <v>2028</v>
      </c>
      <c r="D60" s="724">
        <v>15</v>
      </c>
      <c r="E60" s="766">
        <v>0.06</v>
      </c>
      <c r="F60" s="725">
        <v>0.2</v>
      </c>
      <c r="G60" s="725">
        <v>7.0000000000000007E-2</v>
      </c>
      <c r="H60" s="730">
        <v>0.35</v>
      </c>
      <c r="I60" s="732">
        <v>25</v>
      </c>
      <c r="J60" s="701">
        <v>20</v>
      </c>
      <c r="K60" s="763">
        <v>0.1</v>
      </c>
      <c r="L60" s="702">
        <v>0</v>
      </c>
      <c r="M60" s="702">
        <v>7.0000000000000007E-2</v>
      </c>
      <c r="N60" s="730">
        <v>0.35</v>
      </c>
      <c r="O60" s="74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6.5" x14ac:dyDescent="0.3">
      <c r="A61" s="1"/>
      <c r="B61" s="794"/>
      <c r="C61" s="710">
        <v>2030</v>
      </c>
      <c r="D61" s="724">
        <v>15</v>
      </c>
      <c r="E61" s="766">
        <v>0.06</v>
      </c>
      <c r="F61" s="725">
        <v>0.2</v>
      </c>
      <c r="G61" s="725">
        <v>7.0000000000000007E-2</v>
      </c>
      <c r="H61" s="730">
        <v>0.35</v>
      </c>
      <c r="I61" s="732">
        <v>25</v>
      </c>
      <c r="J61" s="701">
        <v>20</v>
      </c>
      <c r="K61" s="763">
        <v>0.1</v>
      </c>
      <c r="L61" s="702">
        <v>0</v>
      </c>
      <c r="M61" s="702">
        <v>7.0000000000000007E-2</v>
      </c>
      <c r="N61" s="730">
        <v>0.35</v>
      </c>
      <c r="O61" s="74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6.5" x14ac:dyDescent="0.3">
      <c r="A62" s="1"/>
      <c r="B62" s="794"/>
      <c r="C62" s="710">
        <v>2032</v>
      </c>
      <c r="D62" s="724">
        <v>15</v>
      </c>
      <c r="E62" s="766">
        <v>0.06</v>
      </c>
      <c r="F62" s="725">
        <v>0.2</v>
      </c>
      <c r="G62" s="725">
        <v>7.0000000000000007E-2</v>
      </c>
      <c r="H62" s="730">
        <v>0.35</v>
      </c>
      <c r="I62" s="732">
        <v>25</v>
      </c>
      <c r="J62" s="701">
        <v>20</v>
      </c>
      <c r="K62" s="763">
        <v>0.1</v>
      </c>
      <c r="L62" s="702">
        <v>0</v>
      </c>
      <c r="M62" s="702">
        <v>7.0000000000000007E-2</v>
      </c>
      <c r="N62" s="730">
        <v>0.35</v>
      </c>
      <c r="O62" s="74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6.5" x14ac:dyDescent="0.3">
      <c r="A63" s="1"/>
      <c r="B63" s="794"/>
      <c r="C63" s="710">
        <v>2034</v>
      </c>
      <c r="D63" s="724">
        <v>15</v>
      </c>
      <c r="E63" s="766">
        <v>0.06</v>
      </c>
      <c r="F63" s="725">
        <v>0.2</v>
      </c>
      <c r="G63" s="725">
        <v>7.0000000000000007E-2</v>
      </c>
      <c r="H63" s="730">
        <v>0.35</v>
      </c>
      <c r="I63" s="732">
        <v>25</v>
      </c>
      <c r="J63" s="701">
        <v>20</v>
      </c>
      <c r="K63" s="763">
        <v>0.1</v>
      </c>
      <c r="L63" s="702">
        <v>0</v>
      </c>
      <c r="M63" s="702">
        <v>7.0000000000000007E-2</v>
      </c>
      <c r="N63" s="730">
        <v>0.35</v>
      </c>
      <c r="O63" s="74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6.5" x14ac:dyDescent="0.3">
      <c r="A64" s="1"/>
      <c r="B64" s="794"/>
      <c r="C64" s="710">
        <v>2036</v>
      </c>
      <c r="D64" s="724">
        <v>15</v>
      </c>
      <c r="E64" s="766">
        <v>0.06</v>
      </c>
      <c r="F64" s="725">
        <v>0.2</v>
      </c>
      <c r="G64" s="725">
        <v>7.0000000000000007E-2</v>
      </c>
      <c r="H64" s="730">
        <v>0.35</v>
      </c>
      <c r="I64" s="732">
        <v>25</v>
      </c>
      <c r="J64" s="701">
        <v>20</v>
      </c>
      <c r="K64" s="763">
        <v>0.1</v>
      </c>
      <c r="L64" s="702">
        <v>0</v>
      </c>
      <c r="M64" s="702">
        <v>7.0000000000000007E-2</v>
      </c>
      <c r="N64" s="730">
        <v>0.35</v>
      </c>
      <c r="O64" s="74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6.5" x14ac:dyDescent="0.3">
      <c r="A65" s="1"/>
      <c r="B65" s="794"/>
      <c r="C65" s="710">
        <v>2038</v>
      </c>
      <c r="D65" s="724">
        <v>15</v>
      </c>
      <c r="E65" s="766">
        <v>0.06</v>
      </c>
      <c r="F65" s="725">
        <v>0.2</v>
      </c>
      <c r="G65" s="725">
        <v>7.0000000000000007E-2</v>
      </c>
      <c r="H65" s="730">
        <v>0.35</v>
      </c>
      <c r="I65" s="732">
        <v>25</v>
      </c>
      <c r="J65" s="701">
        <v>20</v>
      </c>
      <c r="K65" s="763">
        <v>0.1</v>
      </c>
      <c r="L65" s="702">
        <v>0</v>
      </c>
      <c r="M65" s="702">
        <v>7.0000000000000007E-2</v>
      </c>
      <c r="N65" s="730">
        <v>0.35</v>
      </c>
      <c r="O65" s="74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6.5" x14ac:dyDescent="0.3">
      <c r="A66" s="1"/>
      <c r="B66" s="794"/>
      <c r="C66" s="710">
        <v>2040</v>
      </c>
      <c r="D66" s="724">
        <v>15</v>
      </c>
      <c r="E66" s="766">
        <v>0.06</v>
      </c>
      <c r="F66" s="725">
        <v>0.2</v>
      </c>
      <c r="G66" s="725">
        <v>7.0000000000000007E-2</v>
      </c>
      <c r="H66" s="730">
        <v>0.35</v>
      </c>
      <c r="I66" s="732">
        <v>25</v>
      </c>
      <c r="J66" s="701">
        <v>20</v>
      </c>
      <c r="K66" s="763">
        <v>0.1</v>
      </c>
      <c r="L66" s="702">
        <v>0</v>
      </c>
      <c r="M66" s="702">
        <v>7.0000000000000007E-2</v>
      </c>
      <c r="N66" s="730">
        <v>0.35</v>
      </c>
      <c r="O66" s="74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6.5" x14ac:dyDescent="0.3">
      <c r="A67" s="1"/>
      <c r="B67" s="794"/>
      <c r="C67" s="710">
        <v>2042</v>
      </c>
      <c r="D67" s="724">
        <v>15</v>
      </c>
      <c r="E67" s="766">
        <v>0.06</v>
      </c>
      <c r="F67" s="725">
        <v>0.2</v>
      </c>
      <c r="G67" s="725">
        <v>7.0000000000000007E-2</v>
      </c>
      <c r="H67" s="730">
        <v>0.35</v>
      </c>
      <c r="I67" s="732">
        <v>25</v>
      </c>
      <c r="J67" s="701">
        <v>20</v>
      </c>
      <c r="K67" s="763">
        <v>0.1</v>
      </c>
      <c r="L67" s="702">
        <v>0</v>
      </c>
      <c r="M67" s="702">
        <v>7.0000000000000007E-2</v>
      </c>
      <c r="N67" s="730">
        <v>0.35</v>
      </c>
      <c r="O67" s="74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6.5" x14ac:dyDescent="0.3">
      <c r="A68" s="1"/>
      <c r="B68" s="794"/>
      <c r="C68" s="710">
        <v>2044</v>
      </c>
      <c r="D68" s="724">
        <v>15</v>
      </c>
      <c r="E68" s="766">
        <v>0.06</v>
      </c>
      <c r="F68" s="725">
        <v>0.2</v>
      </c>
      <c r="G68" s="725">
        <v>7.0000000000000007E-2</v>
      </c>
      <c r="H68" s="730">
        <v>0.35</v>
      </c>
      <c r="I68" s="732">
        <v>25</v>
      </c>
      <c r="J68" s="701">
        <v>20</v>
      </c>
      <c r="K68" s="763">
        <v>0.1</v>
      </c>
      <c r="L68" s="702">
        <v>0</v>
      </c>
      <c r="M68" s="702">
        <v>7.0000000000000007E-2</v>
      </c>
      <c r="N68" s="730">
        <v>0.35</v>
      </c>
      <c r="O68" s="74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6.5" x14ac:dyDescent="0.3">
      <c r="A69" s="1"/>
      <c r="B69" s="794"/>
      <c r="C69" s="710">
        <v>2046</v>
      </c>
      <c r="D69" s="724">
        <v>15</v>
      </c>
      <c r="E69" s="766">
        <v>0.06</v>
      </c>
      <c r="F69" s="725">
        <v>0.2</v>
      </c>
      <c r="G69" s="725">
        <v>7.0000000000000007E-2</v>
      </c>
      <c r="H69" s="730">
        <v>0.35</v>
      </c>
      <c r="I69" s="732">
        <v>25</v>
      </c>
      <c r="J69" s="701">
        <v>20</v>
      </c>
      <c r="K69" s="763">
        <v>0.1</v>
      </c>
      <c r="L69" s="702">
        <v>0</v>
      </c>
      <c r="M69" s="702">
        <v>7.0000000000000007E-2</v>
      </c>
      <c r="N69" s="730">
        <v>0.35</v>
      </c>
      <c r="O69" s="74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6.5" x14ac:dyDescent="0.3">
      <c r="A70" s="1"/>
      <c r="B70" s="794"/>
      <c r="C70" s="710">
        <v>2048</v>
      </c>
      <c r="D70" s="724">
        <v>15</v>
      </c>
      <c r="E70" s="766">
        <v>0.06</v>
      </c>
      <c r="F70" s="725">
        <v>0.2</v>
      </c>
      <c r="G70" s="725">
        <v>7.0000000000000007E-2</v>
      </c>
      <c r="H70" s="730">
        <v>0.35</v>
      </c>
      <c r="I70" s="732">
        <v>25</v>
      </c>
      <c r="J70" s="701">
        <v>20</v>
      </c>
      <c r="K70" s="763">
        <v>0.1</v>
      </c>
      <c r="L70" s="702">
        <v>0</v>
      </c>
      <c r="M70" s="702">
        <v>7.0000000000000007E-2</v>
      </c>
      <c r="N70" s="730">
        <v>0.35</v>
      </c>
      <c r="O70" s="74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7.25" thickBot="1" x14ac:dyDescent="0.35">
      <c r="A71" s="1"/>
      <c r="B71" s="795"/>
      <c r="C71" s="712">
        <v>2050</v>
      </c>
      <c r="D71" s="726">
        <v>15</v>
      </c>
      <c r="E71" s="767">
        <v>0.06</v>
      </c>
      <c r="F71" s="727">
        <v>0.2</v>
      </c>
      <c r="G71" s="727">
        <v>7.0000000000000007E-2</v>
      </c>
      <c r="H71" s="731">
        <v>0.35</v>
      </c>
      <c r="I71" s="738">
        <v>25</v>
      </c>
      <c r="J71" s="713">
        <v>20</v>
      </c>
      <c r="K71" s="764">
        <v>0.1</v>
      </c>
      <c r="L71" s="714">
        <v>0</v>
      </c>
      <c r="M71" s="714">
        <v>7.0000000000000007E-2</v>
      </c>
      <c r="N71" s="731">
        <v>0.35</v>
      </c>
      <c r="O71" s="74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x14ac:dyDescent="0.3">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x14ac:dyDescent="0.3">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x14ac:dyDescent="0.3">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x14ac:dyDescent="0.3">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x14ac:dyDescent="0.3">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x14ac:dyDescent="0.3">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x14ac:dyDescent="0.3">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x14ac:dyDescent="0.3">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x14ac:dyDescent="0.3">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x14ac:dyDescent="0.3">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x14ac:dyDescent="0.3">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x14ac:dyDescent="0.3">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x14ac:dyDescent="0.3">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x14ac:dyDescent="0.3">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x14ac:dyDescent="0.3">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x14ac:dyDescent="0.3">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x14ac:dyDescent="0.3">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x14ac:dyDescent="0.3">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x14ac:dyDescent="0.3">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x14ac:dyDescent="0.3">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x14ac:dyDescent="0.3">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x14ac:dyDescent="0.3">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x14ac:dyDescent="0.3">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x14ac:dyDescent="0.3">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x14ac:dyDescent="0.3">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x14ac:dyDescent="0.3">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x14ac:dyDescent="0.3">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x14ac:dyDescent="0.3">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x14ac:dyDescent="0.3">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x14ac:dyDescent="0.3">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x14ac:dyDescent="0.3">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x14ac:dyDescent="0.3">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x14ac:dyDescent="0.3">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x14ac:dyDescent="0.3">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x14ac:dyDescent="0.3">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x14ac:dyDescent="0.3">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x14ac:dyDescent="0.3">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x14ac:dyDescent="0.3">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x14ac:dyDescent="0.3">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x14ac:dyDescent="0.3">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x14ac:dyDescent="0.3">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x14ac:dyDescent="0.3">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x14ac:dyDescent="0.3">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x14ac:dyDescent="0.3">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x14ac:dyDescent="0.3">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x14ac:dyDescent="0.3">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x14ac:dyDescent="0.3">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x14ac:dyDescent="0.3">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x14ac:dyDescent="0.3">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x14ac:dyDescent="0.3">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x14ac:dyDescent="0.3">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x14ac:dyDescent="0.3">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x14ac:dyDescent="0.3">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x14ac:dyDescent="0.3">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x14ac:dyDescent="0.3">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x14ac:dyDescent="0.3">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x14ac:dyDescent="0.3">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x14ac:dyDescent="0.3">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x14ac:dyDescent="0.3">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x14ac:dyDescent="0.3">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x14ac:dyDescent="0.3">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x14ac:dyDescent="0.3">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x14ac:dyDescent="0.3">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x14ac:dyDescent="0.3">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x14ac:dyDescent="0.3">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
      <c r="B861" s="5"/>
      <c r="C861" s="5"/>
      <c r="D861" s="5"/>
      <c r="E861" s="5"/>
      <c r="F861" s="5"/>
      <c r="G861" s="5"/>
      <c r="H861" s="5"/>
      <c r="I861" s="5"/>
      <c r="J861" s="5"/>
      <c r="K861" s="5"/>
    </row>
    <row r="862" spans="1:75" x14ac:dyDescent="0.3">
      <c r="B862" s="5"/>
      <c r="C862" s="5"/>
      <c r="D862" s="5"/>
      <c r="E862" s="5"/>
      <c r="F862" s="5"/>
      <c r="G862" s="5"/>
      <c r="H862" s="5"/>
    </row>
    <row r="863" spans="1:75" x14ac:dyDescent="0.3">
      <c r="B863" s="5"/>
      <c r="C863" s="5"/>
      <c r="D863" s="5"/>
      <c r="E863" s="5"/>
      <c r="F863" s="5"/>
      <c r="G863" s="5"/>
      <c r="H863" s="5"/>
    </row>
    <row r="864" spans="1:75" x14ac:dyDescent="0.3">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25" defaultRowHeight="15" x14ac:dyDescent="0.3"/>
  <cols>
    <col min="1" max="1" width="4" style="49" customWidth="1"/>
    <col min="2" max="2" width="8.625" style="49" customWidth="1"/>
    <col min="3" max="3" width="6.5" style="49" customWidth="1"/>
    <col min="4" max="6" width="10.375" style="49" customWidth="1"/>
    <col min="7" max="7" width="19.5" style="49" customWidth="1"/>
    <col min="8" max="8" width="6.375" style="49" customWidth="1"/>
    <col min="9" max="9" width="6.125" style="49" customWidth="1"/>
    <col min="10" max="10" width="17.375" style="49" customWidth="1"/>
    <col min="11" max="11" width="9.875" style="49" customWidth="1"/>
    <col min="12" max="12" width="11.875" style="49" customWidth="1"/>
    <col min="13" max="13" width="10.5" style="49" customWidth="1"/>
    <col min="14" max="14" width="7" style="49" customWidth="1"/>
    <col min="15" max="15" width="7.125" style="49" customWidth="1"/>
    <col min="16" max="16" width="7.5" style="49" customWidth="1"/>
    <col min="17" max="17" width="6.5" style="49" customWidth="1"/>
    <col min="18" max="19" width="7" style="49" customWidth="1"/>
    <col min="20" max="20" width="6.5" style="49" customWidth="1"/>
    <col min="21" max="22" width="6.625" style="49" customWidth="1"/>
    <col min="23" max="23" width="6.875" style="49" customWidth="1"/>
    <col min="24" max="24" width="9.125" style="49" customWidth="1"/>
    <col min="25" max="25" width="20.375" style="49" customWidth="1"/>
    <col min="26" max="27" width="10.375" style="49" customWidth="1"/>
    <col min="28" max="43" width="9.5" style="49" bestFit="1" customWidth="1"/>
    <col min="44" max="44" width="9.125" style="49"/>
    <col min="45" max="45" width="48.875" style="49" customWidth="1"/>
    <col min="46" max="46" width="14.5" style="53" customWidth="1"/>
    <col min="47" max="47" width="20.625" style="53" customWidth="1"/>
    <col min="48" max="48" width="14.875" style="53" hidden="1" customWidth="1"/>
    <col min="49" max="49" width="14.875" style="53" customWidth="1"/>
    <col min="50" max="50" width="14.125" style="49" customWidth="1"/>
    <col min="51" max="51" width="18.375" style="49" customWidth="1"/>
    <col min="52" max="52" width="16.875" style="49" customWidth="1"/>
    <col min="53" max="16384" width="9.125" style="49"/>
  </cols>
  <sheetData>
    <row r="1" spans="1:49"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45">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45">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x14ac:dyDescent="0.35">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75" thickBot="1" x14ac:dyDescent="0.35">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x14ac:dyDescent="0.3">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1" customHeight="1" x14ac:dyDescent="0.3">
      <c r="A7" s="1"/>
      <c r="B7" s="305" t="s">
        <v>155</v>
      </c>
      <c r="C7" s="553" t="b">
        <v>0</v>
      </c>
      <c r="D7" s="554" t="b">
        <v>0</v>
      </c>
      <c r="E7" s="553"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1" customHeight="1" x14ac:dyDescent="0.3">
      <c r="A8" s="1"/>
      <c r="B8" s="305" t="s">
        <v>159</v>
      </c>
      <c r="C8" s="553" t="b">
        <v>0</v>
      </c>
      <c r="D8" s="554" t="b">
        <v>0</v>
      </c>
      <c r="E8" s="553"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1" customHeight="1" x14ac:dyDescent="0.3">
      <c r="A9" s="1"/>
      <c r="B9" s="307" t="s">
        <v>157</v>
      </c>
      <c r="C9" s="553" t="b">
        <v>1</v>
      </c>
      <c r="D9" s="554" t="b">
        <v>1</v>
      </c>
      <c r="E9" s="553"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1" customHeight="1" x14ac:dyDescent="0.3">
      <c r="A10" s="1"/>
      <c r="B10" s="307" t="s">
        <v>161</v>
      </c>
      <c r="C10" s="553" t="b">
        <v>1</v>
      </c>
      <c r="D10" s="554" t="b">
        <v>1</v>
      </c>
      <c r="E10" s="553"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1" customHeight="1" x14ac:dyDescent="0.3">
      <c r="A11" s="1"/>
      <c r="B11" s="307" t="s">
        <v>163</v>
      </c>
      <c r="C11" s="553" t="b">
        <v>1</v>
      </c>
      <c r="D11" s="554" t="b">
        <v>1</v>
      </c>
      <c r="E11" s="553"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1" customHeight="1" x14ac:dyDescent="0.3">
      <c r="A12" s="1"/>
      <c r="B12" s="307" t="s">
        <v>165</v>
      </c>
      <c r="C12" s="553" t="b">
        <v>1</v>
      </c>
      <c r="D12" s="554" t="b">
        <v>1</v>
      </c>
      <c r="E12" s="553"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1" customHeight="1" x14ac:dyDescent="0.3">
      <c r="A13" s="1"/>
      <c r="B13" s="307" t="s">
        <v>169</v>
      </c>
      <c r="C13" s="553" t="b">
        <v>1</v>
      </c>
      <c r="D13" s="554" t="b">
        <v>1</v>
      </c>
      <c r="E13" s="553"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1" customHeight="1" x14ac:dyDescent="0.3">
      <c r="A14" s="1"/>
      <c r="B14" s="307" t="s">
        <v>167</v>
      </c>
      <c r="C14" s="553" t="b">
        <v>1</v>
      </c>
      <c r="D14" s="554" t="b">
        <v>1</v>
      </c>
      <c r="E14" s="553"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1" customHeight="1" x14ac:dyDescent="0.3">
      <c r="A15" s="1"/>
      <c r="B15" s="305" t="s">
        <v>171</v>
      </c>
      <c r="C15" s="553" t="b">
        <v>0</v>
      </c>
      <c r="D15" s="554" t="b">
        <v>0</v>
      </c>
      <c r="E15" s="553"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1" customHeight="1" x14ac:dyDescent="0.3">
      <c r="A16" s="1"/>
      <c r="B16" s="305" t="s">
        <v>173</v>
      </c>
      <c r="C16" s="553" t="b">
        <v>0</v>
      </c>
      <c r="D16" s="554" t="b">
        <v>0</v>
      </c>
      <c r="E16" s="553"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1" customHeight="1" x14ac:dyDescent="0.3">
      <c r="A17" s="1"/>
      <c r="B17" s="305" t="s">
        <v>176</v>
      </c>
      <c r="C17" s="553" t="b">
        <v>0</v>
      </c>
      <c r="D17" s="554" t="b">
        <v>0</v>
      </c>
      <c r="E17" s="553"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1" customHeight="1" x14ac:dyDescent="0.3">
      <c r="A18" s="1"/>
      <c r="B18" s="305" t="s">
        <v>177</v>
      </c>
      <c r="C18" s="553" t="b">
        <v>0</v>
      </c>
      <c r="D18" s="554" t="b">
        <v>0</v>
      </c>
      <c r="E18" s="553"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1" customHeight="1" x14ac:dyDescent="0.3">
      <c r="A19" s="1"/>
      <c r="B19" s="307" t="s">
        <v>178</v>
      </c>
      <c r="C19" s="553" t="b">
        <v>1</v>
      </c>
      <c r="D19" s="554" t="b">
        <v>1</v>
      </c>
      <c r="E19" s="553"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1" customHeight="1" x14ac:dyDescent="0.3">
      <c r="A20" s="1"/>
      <c r="B20" s="305" t="s">
        <v>174</v>
      </c>
      <c r="C20" s="553" t="b">
        <v>0</v>
      </c>
      <c r="D20" s="554" t="b">
        <v>0</v>
      </c>
      <c r="E20" s="553"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1" customHeight="1" x14ac:dyDescent="0.3">
      <c r="A21" s="1"/>
      <c r="B21" s="305" t="s">
        <v>179</v>
      </c>
      <c r="C21" s="553" t="b">
        <v>0</v>
      </c>
      <c r="D21" s="554" t="b">
        <v>0</v>
      </c>
      <c r="E21" s="553"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1" customHeight="1" x14ac:dyDescent="0.3">
      <c r="A22" s="1"/>
      <c r="B22" s="305" t="s">
        <v>180</v>
      </c>
      <c r="C22" s="553" t="b">
        <v>0</v>
      </c>
      <c r="D22" s="554" t="b">
        <v>0</v>
      </c>
      <c r="E22" s="553"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1" customHeight="1" x14ac:dyDescent="0.3">
      <c r="A23" s="1"/>
      <c r="B23" s="305" t="s">
        <v>181</v>
      </c>
      <c r="C23" s="553" t="b">
        <v>0</v>
      </c>
      <c r="D23" s="554" t="b">
        <v>0</v>
      </c>
      <c r="E23" s="553"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1" customHeight="1" x14ac:dyDescent="0.3">
      <c r="A24" s="1"/>
      <c r="B24" s="307" t="s">
        <v>184</v>
      </c>
      <c r="C24" s="553" t="b">
        <v>1</v>
      </c>
      <c r="D24" s="554" t="b">
        <v>1</v>
      </c>
      <c r="E24" s="553"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1" customHeight="1" x14ac:dyDescent="0.3">
      <c r="A25" s="1"/>
      <c r="B25" s="307" t="s">
        <v>183</v>
      </c>
      <c r="C25" s="553" t="b">
        <v>1</v>
      </c>
      <c r="D25" s="554" t="b">
        <v>1</v>
      </c>
      <c r="E25" s="553"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1" customHeight="1" x14ac:dyDescent="0.3">
      <c r="A26" s="1"/>
      <c r="B26" s="305" t="s">
        <v>182</v>
      </c>
      <c r="C26" s="553" t="b">
        <v>0</v>
      </c>
      <c r="D26" s="554" t="b">
        <v>0</v>
      </c>
      <c r="E26" s="553"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1" customHeight="1" x14ac:dyDescent="0.3">
      <c r="A27" s="1"/>
      <c r="B27" s="307" t="s">
        <v>185</v>
      </c>
      <c r="C27" s="553" t="b">
        <v>1</v>
      </c>
      <c r="D27" s="554" t="b">
        <v>1</v>
      </c>
      <c r="E27" s="553"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1" customHeight="1" x14ac:dyDescent="0.3">
      <c r="A28" s="1"/>
      <c r="B28" s="305" t="s">
        <v>186</v>
      </c>
      <c r="C28" s="553" t="b">
        <v>0</v>
      </c>
      <c r="D28" s="554" t="b">
        <v>0</v>
      </c>
      <c r="E28" s="553"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1" customHeight="1" x14ac:dyDescent="0.3">
      <c r="A29" s="1"/>
      <c r="B29" s="305" t="s">
        <v>188</v>
      </c>
      <c r="C29" s="553" t="b">
        <v>0</v>
      </c>
      <c r="D29" s="554" t="b">
        <v>0</v>
      </c>
      <c r="E29" s="553"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1" customHeight="1" x14ac:dyDescent="0.3">
      <c r="A30" s="1"/>
      <c r="B30" s="305" t="s">
        <v>187</v>
      </c>
      <c r="C30" s="553" t="b">
        <v>0</v>
      </c>
      <c r="D30" s="554" t="b">
        <v>0</v>
      </c>
      <c r="E30" s="553"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1" customHeight="1" x14ac:dyDescent="0.3">
      <c r="A31" s="1"/>
      <c r="B31" s="305" t="s">
        <v>189</v>
      </c>
      <c r="C31" s="553" t="b">
        <v>0</v>
      </c>
      <c r="D31" s="554" t="b">
        <v>0</v>
      </c>
      <c r="E31" s="553"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1" customHeight="1" x14ac:dyDescent="0.3">
      <c r="A32" s="1"/>
      <c r="B32" s="305" t="s">
        <v>192</v>
      </c>
      <c r="C32" s="553" t="b">
        <v>0</v>
      </c>
      <c r="D32" s="554" t="b">
        <v>0</v>
      </c>
      <c r="E32" s="553"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1" customHeight="1" x14ac:dyDescent="0.3">
      <c r="A33" s="287"/>
      <c r="B33" s="305" t="s">
        <v>196</v>
      </c>
      <c r="C33" s="553" t="b">
        <v>0</v>
      </c>
      <c r="D33" s="554" t="b">
        <v>0</v>
      </c>
      <c r="E33" s="553"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1" customHeight="1" x14ac:dyDescent="0.3">
      <c r="A34" s="1"/>
      <c r="B34" s="305" t="s">
        <v>193</v>
      </c>
      <c r="C34" s="553" t="b">
        <v>0</v>
      </c>
      <c r="D34" s="554" t="b">
        <v>0</v>
      </c>
      <c r="E34" s="553"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1" customHeight="1" x14ac:dyDescent="0.3">
      <c r="A35" s="1"/>
      <c r="B35" s="307" t="s">
        <v>194</v>
      </c>
      <c r="C35" s="553" t="b">
        <v>1</v>
      </c>
      <c r="D35" s="554" t="b">
        <v>1</v>
      </c>
      <c r="E35" s="553"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1" customHeight="1" x14ac:dyDescent="0.3">
      <c r="A36" s="1"/>
      <c r="B36" s="307" t="s">
        <v>195</v>
      </c>
      <c r="C36" s="553" t="b">
        <v>1</v>
      </c>
      <c r="D36" s="554" t="b">
        <v>1</v>
      </c>
      <c r="E36" s="553"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1" customHeight="1" x14ac:dyDescent="0.3">
      <c r="A37" s="1"/>
      <c r="B37" s="307" t="s">
        <v>197</v>
      </c>
      <c r="C37" s="553" t="b">
        <v>1</v>
      </c>
      <c r="D37" s="554" t="b">
        <v>1</v>
      </c>
      <c r="E37" s="553"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1" customHeight="1" x14ac:dyDescent="0.3">
      <c r="A38" s="1"/>
      <c r="B38" s="307" t="s">
        <v>190</v>
      </c>
      <c r="C38" s="553" t="b">
        <v>1</v>
      </c>
      <c r="D38" s="554" t="b">
        <v>1</v>
      </c>
      <c r="E38" s="553"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1" customHeight="1" x14ac:dyDescent="0.3">
      <c r="A39" s="1"/>
      <c r="B39" s="307" t="s">
        <v>191</v>
      </c>
      <c r="C39" s="553" t="b">
        <v>1</v>
      </c>
      <c r="D39" s="554" t="b">
        <v>1</v>
      </c>
      <c r="E39" s="553"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1" customHeight="1" x14ac:dyDescent="0.3">
      <c r="A40" s="1"/>
      <c r="B40" s="307" t="s">
        <v>198</v>
      </c>
      <c r="C40" s="553" t="b">
        <v>1</v>
      </c>
      <c r="D40" s="554" t="b">
        <v>1</v>
      </c>
      <c r="E40" s="553"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1" customHeight="1" x14ac:dyDescent="0.3">
      <c r="A41" s="1"/>
      <c r="B41" s="305" t="s">
        <v>199</v>
      </c>
      <c r="C41" s="553" t="b">
        <v>0</v>
      </c>
      <c r="D41" s="554" t="b">
        <v>0</v>
      </c>
      <c r="E41" s="553"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1" customHeight="1" x14ac:dyDescent="0.3">
      <c r="A42" s="1"/>
      <c r="B42" s="307" t="s">
        <v>200</v>
      </c>
      <c r="C42" s="562" t="b">
        <v>1</v>
      </c>
      <c r="D42" s="560" t="b">
        <v>1</v>
      </c>
      <c r="E42" s="563"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1" customHeight="1" x14ac:dyDescent="0.3">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1" customHeight="1" x14ac:dyDescent="0.3">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1" customHeight="1" x14ac:dyDescent="0.3">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1" customHeight="1" x14ac:dyDescent="0.3">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1" customHeight="1" x14ac:dyDescent="0.3">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1" customHeight="1" x14ac:dyDescent="0.3">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1" customHeight="1" x14ac:dyDescent="0.3">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1" customHeight="1" x14ac:dyDescent="0.3">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1" customHeight="1" x14ac:dyDescent="0.3">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1" customHeight="1" x14ac:dyDescent="0.3">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1" customHeight="1" x14ac:dyDescent="0.3">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1" customHeight="1" x14ac:dyDescent="0.3">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1" customHeight="1" thickBot="1" x14ac:dyDescent="0.35">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x14ac:dyDescent="0.3">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x14ac:dyDescent="0.3">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x14ac:dyDescent="0.3">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x14ac:dyDescent="0.3">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x14ac:dyDescent="0.3">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x14ac:dyDescent="0.3">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x14ac:dyDescent="0.3">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x14ac:dyDescent="0.3">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x14ac:dyDescent="0.3">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x14ac:dyDescent="0.3">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x14ac:dyDescent="0.3">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x14ac:dyDescent="0.3">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x14ac:dyDescent="0.3">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x14ac:dyDescent="0.3">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x14ac:dyDescent="0.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x14ac:dyDescent="0.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x14ac:dyDescent="0.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x14ac:dyDescent="0.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x14ac:dyDescent="0.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x14ac:dyDescent="0.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x14ac:dyDescent="0.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x14ac:dyDescent="0.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x14ac:dyDescent="0.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x14ac:dyDescent="0.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x14ac:dyDescent="0.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x14ac:dyDescent="0.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x14ac:dyDescent="0.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x14ac:dyDescent="0.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x14ac:dyDescent="0.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x14ac:dyDescent="0.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x14ac:dyDescent="0.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x14ac:dyDescent="0.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x14ac:dyDescent="0.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x14ac:dyDescent="0.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x14ac:dyDescent="0.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x14ac:dyDescent="0.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x14ac:dyDescent="0.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x14ac:dyDescent="0.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x14ac:dyDescent="0.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x14ac:dyDescent="0.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x14ac:dyDescent="0.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x14ac:dyDescent="0.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x14ac:dyDescent="0.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x14ac:dyDescent="0.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x14ac:dyDescent="0.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x14ac:dyDescent="0.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x14ac:dyDescent="0.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x14ac:dyDescent="0.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x14ac:dyDescent="0.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x14ac:dyDescent="0.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x14ac:dyDescent="0.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x14ac:dyDescent="0.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x14ac:dyDescent="0.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x14ac:dyDescent="0.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x14ac:dyDescent="0.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x14ac:dyDescent="0.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x14ac:dyDescent="0.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x14ac:dyDescent="0.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x14ac:dyDescent="0.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x14ac:dyDescent="0.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x14ac:dyDescent="0.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x14ac:dyDescent="0.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x14ac:dyDescent="0.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x14ac:dyDescent="0.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x14ac:dyDescent="0.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x14ac:dyDescent="0.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x14ac:dyDescent="0.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x14ac:dyDescent="0.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x14ac:dyDescent="0.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x14ac:dyDescent="0.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x14ac:dyDescent="0.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x14ac:dyDescent="0.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x14ac:dyDescent="0.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x14ac:dyDescent="0.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x14ac:dyDescent="0.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x14ac:dyDescent="0.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x14ac:dyDescent="0.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x14ac:dyDescent="0.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x14ac:dyDescent="0.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x14ac:dyDescent="0.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x14ac:dyDescent="0.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x14ac:dyDescent="0.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x14ac:dyDescent="0.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x14ac:dyDescent="0.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x14ac:dyDescent="0.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x14ac:dyDescent="0.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x14ac:dyDescent="0.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x14ac:dyDescent="0.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x14ac:dyDescent="0.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x14ac:dyDescent="0.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x14ac:dyDescent="0.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x14ac:dyDescent="0.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x14ac:dyDescent="0.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x14ac:dyDescent="0.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x14ac:dyDescent="0.3">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
      <c r="A245" s="51"/>
      <c r="F245" s="51"/>
      <c r="G245" s="51"/>
      <c r="H245" s="51"/>
      <c r="I245" s="51"/>
      <c r="J245" s="51"/>
      <c r="K245" s="51"/>
      <c r="L245" s="51"/>
      <c r="M245" s="51"/>
      <c r="N245" s="51"/>
      <c r="O245" s="51"/>
      <c r="P245" s="51"/>
      <c r="Q245" s="51"/>
      <c r="R245" s="51"/>
      <c r="S245" s="51"/>
      <c r="T245" s="51"/>
      <c r="U245" s="51"/>
      <c r="V245" s="51"/>
    </row>
    <row r="246" spans="1:81" x14ac:dyDescent="0.3">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314325</xdr:colOff>
                    <xdr:row>2</xdr:row>
                    <xdr:rowOff>66675</xdr:rowOff>
                  </from>
                  <to>
                    <xdr:col>10</xdr:col>
                    <xdr:colOff>228600</xdr:colOff>
                    <xdr:row>2</xdr:row>
                    <xdr:rowOff>314325</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295275</xdr:colOff>
                    <xdr:row>3</xdr:row>
                    <xdr:rowOff>0</xdr:rowOff>
                  </from>
                  <to>
                    <xdr:col>10</xdr:col>
                    <xdr:colOff>238125</xdr:colOff>
                    <xdr:row>4</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defaultColWidth="9.125" defaultRowHeight="15" x14ac:dyDescent="0.3"/>
  <cols>
    <col min="1" max="1" width="6.875" style="49" customWidth="1"/>
    <col min="2" max="2" width="17.375" style="6" customWidth="1"/>
    <col min="3" max="3" width="9.5" style="6" customWidth="1"/>
    <col min="4" max="4" width="14.375" style="6" customWidth="1"/>
    <col min="5" max="5" width="18" style="6" customWidth="1"/>
    <col min="6" max="6" width="18.875" style="6" customWidth="1"/>
    <col min="7" max="7" width="16.5" style="6" customWidth="1"/>
    <col min="8" max="8" width="7.5" style="6" customWidth="1"/>
    <col min="9" max="9" width="9.625" style="6" customWidth="1"/>
    <col min="10" max="10" width="10.625" style="6" customWidth="1"/>
    <col min="11" max="11" width="10" style="6" customWidth="1"/>
    <col min="12" max="12" width="13.375" style="6" customWidth="1"/>
    <col min="13" max="13" width="9.375" style="6" customWidth="1"/>
    <col min="14" max="14" width="8.875" style="49" customWidth="1"/>
    <col min="15" max="15" width="21" style="49" customWidth="1"/>
    <col min="16" max="16" width="33.625" style="49" customWidth="1"/>
    <col min="17" max="17" width="10.375" style="49" customWidth="1"/>
    <col min="18" max="18" width="11.375" style="49" customWidth="1"/>
    <col min="19" max="19" width="10.5" style="49" customWidth="1"/>
    <col min="20" max="20" width="9.375" style="49" customWidth="1"/>
    <col min="21" max="21" width="12.375" style="49" customWidth="1"/>
    <col min="22" max="22" width="12.5" style="49" bestFit="1" customWidth="1"/>
    <col min="23" max="23" width="9.5" style="49" customWidth="1"/>
    <col min="24" max="24" width="10.375" style="49" customWidth="1"/>
    <col min="25" max="25" width="12" style="49" bestFit="1" customWidth="1"/>
    <col min="26" max="26" width="10.625" style="49" customWidth="1"/>
    <col min="27" max="27" width="9.125" style="49"/>
    <col min="28" max="28" width="12" style="49" customWidth="1"/>
    <col min="29" max="29" width="9.125" style="49"/>
    <col min="30" max="30" width="18.875" style="49" bestFit="1" customWidth="1"/>
    <col min="31" max="34" width="9.125" style="49"/>
    <col min="35" max="35" width="9.125" style="6"/>
    <col min="36" max="36" width="24" style="6" customWidth="1"/>
    <col min="37" max="37" width="17.375" style="6" customWidth="1"/>
    <col min="38" max="16384" width="9.125" style="6"/>
  </cols>
  <sheetData>
    <row r="1" spans="1:85" s="49" customFormat="1" ht="14.25" customHeight="1" x14ac:dyDescent="0.3">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x14ac:dyDescent="0.55000000000000004">
      <c r="A2" s="1"/>
      <c r="B2" s="5"/>
      <c r="C2" s="5"/>
      <c r="D2" s="311" t="s">
        <v>421</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x14ac:dyDescent="0.45">
      <c r="A3" s="1"/>
      <c r="B3" s="5"/>
      <c r="C3" s="5"/>
      <c r="D3" s="5"/>
      <c r="E3" s="1"/>
      <c r="F3" s="5"/>
      <c r="G3" s="1"/>
      <c r="H3" s="1"/>
      <c r="I3" s="55"/>
      <c r="J3" s="5"/>
      <c r="K3" s="1"/>
      <c r="L3" s="5"/>
      <c r="M3" s="279" t="s">
        <v>288</v>
      </c>
      <c r="N3" s="279"/>
      <c r="O3" s="279"/>
      <c r="P3" s="302" t="s">
        <v>438</v>
      </c>
      <c r="Q3" s="312" t="s">
        <v>439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6" customHeight="1" thickBot="1" x14ac:dyDescent="0.45">
      <c r="A4" s="1"/>
      <c r="B4" s="5"/>
      <c r="C4" s="313" t="s">
        <v>289</v>
      </c>
      <c r="D4" s="5"/>
      <c r="E4" s="1"/>
      <c r="F4" s="5"/>
      <c r="G4" s="1"/>
      <c r="H4" s="1"/>
      <c r="I4" s="55"/>
      <c r="J4" s="5"/>
      <c r="K4" s="1"/>
      <c r="L4" s="5"/>
      <c r="M4" s="314" t="s">
        <v>290</v>
      </c>
      <c r="N4" s="279"/>
      <c r="O4" s="279"/>
      <c r="P4" s="315">
        <v>2014</v>
      </c>
      <c r="Q4" s="316" t="s">
        <v>291</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6" customHeight="1" thickBot="1" x14ac:dyDescent="0.45">
      <c r="A5" s="1"/>
      <c r="B5" s="5"/>
      <c r="C5" s="313" t="s">
        <v>292</v>
      </c>
      <c r="D5" s="5"/>
      <c r="E5" s="1"/>
      <c r="F5" s="5"/>
      <c r="G5" s="1"/>
      <c r="H5" s="1"/>
      <c r="I5" s="55"/>
      <c r="J5" s="5"/>
      <c r="K5" s="1"/>
      <c r="L5" s="5"/>
      <c r="M5" s="314" t="s">
        <v>293</v>
      </c>
      <c r="N5" s="279"/>
      <c r="O5" s="317"/>
      <c r="P5" s="302" t="s">
        <v>316</v>
      </c>
      <c r="Q5" s="318" t="s">
        <v>295</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6" customHeight="1" thickBot="1" x14ac:dyDescent="0.35">
      <c r="A6" s="1"/>
      <c r="B6" s="5"/>
      <c r="C6" s="313" t="s">
        <v>296</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x14ac:dyDescent="0.45">
      <c r="A7" s="1"/>
      <c r="B7" s="288"/>
      <c r="C7" s="319"/>
      <c r="D7" s="320"/>
      <c r="E7" s="321" t="s">
        <v>219</v>
      </c>
      <c r="F7" s="322" t="s">
        <v>297</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x14ac:dyDescent="0.4">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x14ac:dyDescent="0.4">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x14ac:dyDescent="0.4">
      <c r="A10" s="1"/>
      <c r="B10" s="56"/>
      <c r="C10" s="319"/>
      <c r="D10" s="320"/>
      <c r="E10" s="325" t="s">
        <v>298</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x14ac:dyDescent="0.45">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x14ac:dyDescent="0.4">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45" customHeight="1" x14ac:dyDescent="0.4">
      <c r="A13" s="329"/>
      <c r="B13" s="54" t="s">
        <v>299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x14ac:dyDescent="0.35">
      <c r="A14" s="1"/>
      <c r="B14" s="598"/>
      <c r="C14" s="603" t="s">
        <v>300</v>
      </c>
      <c r="D14" s="598"/>
      <c r="E14" s="598"/>
      <c r="F14" s="598"/>
      <c r="G14" s="598"/>
      <c r="H14" s="598"/>
      <c r="I14" s="598"/>
      <c r="J14" s="598"/>
      <c r="K14" s="598"/>
      <c r="L14" s="603" t="s">
        <v>301</v>
      </c>
      <c r="M14" s="598"/>
      <c r="N14" s="598"/>
      <c r="O14" s="598"/>
      <c r="P14" s="598"/>
      <c r="Q14" s="598"/>
      <c r="R14" s="598"/>
      <c r="S14" s="598"/>
      <c r="T14" s="598"/>
      <c r="U14" s="603" t="s">
        <v>302</v>
      </c>
      <c r="V14" s="598"/>
      <c r="W14" s="598"/>
      <c r="X14" s="598"/>
      <c r="Y14" s="598"/>
      <c r="Z14" s="598"/>
      <c r="AA14" s="598"/>
      <c r="AB14" s="598"/>
      <c r="AC14" s="604"/>
      <c r="AD14" s="32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35">
      <c r="A15" s="1"/>
      <c r="B15" s="599"/>
      <c r="C15" s="806" t="s">
        <v>149</v>
      </c>
      <c r="D15" s="807"/>
      <c r="E15" s="807"/>
      <c r="F15" s="807" t="s">
        <v>217</v>
      </c>
      <c r="G15" s="807"/>
      <c r="H15" s="807"/>
      <c r="I15" s="807" t="s">
        <v>218</v>
      </c>
      <c r="J15" s="809"/>
      <c r="K15" s="809"/>
      <c r="L15" s="806" t="s">
        <v>149</v>
      </c>
      <c r="M15" s="807"/>
      <c r="N15" s="807"/>
      <c r="O15" s="807" t="s">
        <v>217</v>
      </c>
      <c r="P15" s="807"/>
      <c r="Q15" s="807"/>
      <c r="R15" s="807" t="s">
        <v>218</v>
      </c>
      <c r="S15" s="809"/>
      <c r="T15" s="809"/>
      <c r="U15" s="806" t="s">
        <v>149</v>
      </c>
      <c r="V15" s="807"/>
      <c r="W15" s="807"/>
      <c r="X15" s="807" t="s">
        <v>217</v>
      </c>
      <c r="Y15" s="807"/>
      <c r="Z15" s="807"/>
      <c r="AA15" s="807" t="s">
        <v>218</v>
      </c>
      <c r="AB15" s="807"/>
      <c r="AC15" s="808"/>
      <c r="AD15" s="1"/>
      <c r="AE15" s="332"/>
      <c r="AF15" s="332"/>
      <c r="AG15" s="332"/>
      <c r="AH15" s="332"/>
      <c r="AI15" s="332"/>
      <c r="AJ15" s="332"/>
      <c r="AK15" s="332"/>
      <c r="AL15" s="332"/>
      <c r="AM15" s="332"/>
      <c r="AN15" s="332"/>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x14ac:dyDescent="0.35">
      <c r="A16" s="1"/>
      <c r="B16" s="602" t="s">
        <v>303</v>
      </c>
      <c r="C16" s="605" t="s">
        <v>304</v>
      </c>
      <c r="D16" s="606" t="s">
        <v>305</v>
      </c>
      <c r="E16" s="606" t="s">
        <v>306</v>
      </c>
      <c r="F16" s="607" t="s">
        <v>304</v>
      </c>
      <c r="G16" s="606" t="s">
        <v>305</v>
      </c>
      <c r="H16" s="606" t="s">
        <v>306</v>
      </c>
      <c r="I16" s="607" t="s">
        <v>304</v>
      </c>
      <c r="J16" s="606" t="s">
        <v>305</v>
      </c>
      <c r="K16" s="606" t="s">
        <v>306</v>
      </c>
      <c r="L16" s="608" t="s">
        <v>307</v>
      </c>
      <c r="M16" s="606" t="s">
        <v>308</v>
      </c>
      <c r="N16" s="609" t="s">
        <v>306</v>
      </c>
      <c r="O16" s="610" t="s">
        <v>307</v>
      </c>
      <c r="P16" s="606" t="s">
        <v>308</v>
      </c>
      <c r="Q16" s="606" t="s">
        <v>306</v>
      </c>
      <c r="R16" s="607" t="s">
        <v>307</v>
      </c>
      <c r="S16" s="606" t="s">
        <v>308</v>
      </c>
      <c r="T16" s="609" t="s">
        <v>306</v>
      </c>
      <c r="U16" s="608" t="s">
        <v>309</v>
      </c>
      <c r="V16" s="606" t="s">
        <v>305</v>
      </c>
      <c r="W16" s="609" t="s">
        <v>306</v>
      </c>
      <c r="X16" s="610" t="s">
        <v>309</v>
      </c>
      <c r="Y16" s="606" t="s">
        <v>305</v>
      </c>
      <c r="Z16" s="606" t="s">
        <v>306</v>
      </c>
      <c r="AA16" s="607" t="s">
        <v>309</v>
      </c>
      <c r="AB16" s="606" t="s">
        <v>305</v>
      </c>
      <c r="AC16" s="611" t="s">
        <v>306</v>
      </c>
      <c r="AD16" s="333" t="s">
        <v>303</v>
      </c>
      <c r="AE16" s="332"/>
      <c r="AF16" s="332"/>
      <c r="AG16" s="332"/>
      <c r="AH16" s="332"/>
      <c r="AI16" s="332"/>
      <c r="AJ16" s="332"/>
      <c r="AK16" s="332"/>
      <c r="AL16" s="332"/>
      <c r="AM16" s="332"/>
      <c r="AN16" s="332"/>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x14ac:dyDescent="0.3">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332"/>
      <c r="AK17" s="332"/>
      <c r="AL17" s="332"/>
      <c r="AM17" s="332"/>
      <c r="AN17" s="332"/>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x14ac:dyDescent="0.3">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310</v>
      </c>
      <c r="AE18" s="332"/>
      <c r="AF18" s="332"/>
      <c r="AG18" s="332"/>
      <c r="AH18" s="332"/>
      <c r="AI18" s="332"/>
      <c r="AJ18" s="332"/>
      <c r="AK18" s="332"/>
      <c r="AL18" s="332"/>
      <c r="AM18" s="332"/>
      <c r="AN18" s="332"/>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x14ac:dyDescent="0.3">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332"/>
      <c r="AK19" s="332"/>
      <c r="AL19" s="332"/>
      <c r="AM19" s="332"/>
      <c r="AN19" s="332"/>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x14ac:dyDescent="0.3">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332"/>
      <c r="AK20" s="332"/>
      <c r="AL20" s="332"/>
      <c r="AM20" s="332"/>
      <c r="AN20" s="332"/>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x14ac:dyDescent="0.3">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332"/>
      <c r="AK21" s="332"/>
      <c r="AL21" s="332"/>
      <c r="AM21" s="332"/>
      <c r="AN21" s="332"/>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x14ac:dyDescent="0.3">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332"/>
      <c r="AK22" s="332"/>
      <c r="AL22" s="332"/>
      <c r="AM22" s="332"/>
      <c r="AN22" s="332"/>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x14ac:dyDescent="0.3">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332"/>
      <c r="AK23" s="332"/>
      <c r="AL23" s="332"/>
      <c r="AM23" s="332"/>
      <c r="AN23" s="332"/>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x14ac:dyDescent="0.3">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332"/>
      <c r="AK24" s="332"/>
      <c r="AL24" s="332"/>
      <c r="AM24" s="332"/>
      <c r="AN24" s="332"/>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x14ac:dyDescent="0.3">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332"/>
      <c r="AK25" s="332"/>
      <c r="AL25" s="332"/>
      <c r="AM25" s="332"/>
      <c r="AN25" s="332"/>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x14ac:dyDescent="0.3">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332"/>
      <c r="AK26" s="332"/>
      <c r="AL26" s="332"/>
      <c r="AM26" s="332"/>
      <c r="AN26" s="332"/>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x14ac:dyDescent="0.3">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332"/>
      <c r="AK27" s="332"/>
      <c r="AL27" s="332"/>
      <c r="AM27" s="332"/>
      <c r="AN27" s="332"/>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x14ac:dyDescent="0.3">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311</v>
      </c>
      <c r="AE28" s="332"/>
      <c r="AF28" s="332"/>
      <c r="AG28" s="341"/>
      <c r="AH28" s="341"/>
      <c r="AI28" s="341"/>
      <c r="AJ28" s="332"/>
      <c r="AK28" s="332"/>
      <c r="AL28" s="332"/>
      <c r="AM28" s="332"/>
      <c r="AN28" s="332"/>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x14ac:dyDescent="0.3">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332"/>
      <c r="AK29" s="332"/>
      <c r="AL29" s="332"/>
      <c r="AM29" s="332"/>
      <c r="AN29" s="332"/>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x14ac:dyDescent="0.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2"/>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x14ac:dyDescent="0.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x14ac:dyDescent="0.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x14ac:dyDescent="0.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x14ac:dyDescent="0.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32"/>
      <c r="AH35" s="332"/>
      <c r="AI35" s="332"/>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x14ac:dyDescent="0.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x14ac:dyDescent="0.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x14ac:dyDescent="0.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x14ac:dyDescent="0.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x14ac:dyDescent="0.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x14ac:dyDescent="0.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x14ac:dyDescent="0.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x14ac:dyDescent="0.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x14ac:dyDescent="0.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x14ac:dyDescent="0.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x14ac:dyDescent="0.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x14ac:dyDescent="0.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x14ac:dyDescent="0.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x14ac:dyDescent="0.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x14ac:dyDescent="0.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x14ac:dyDescent="0.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x14ac:dyDescent="0.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x14ac:dyDescent="0.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x14ac:dyDescent="0.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x14ac:dyDescent="0.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x14ac:dyDescent="0.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x14ac:dyDescent="0.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x14ac:dyDescent="0.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x14ac:dyDescent="0.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x14ac:dyDescent="0.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x14ac:dyDescent="0.3">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x14ac:dyDescent="0.3">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x14ac:dyDescent="0.35">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x14ac:dyDescent="0.3">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x14ac:dyDescent="0.3">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x14ac:dyDescent="0.3">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x14ac:dyDescent="0.3">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x14ac:dyDescent="0.3">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x14ac:dyDescent="0.3">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x14ac:dyDescent="0.3">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x14ac:dyDescent="0.3">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x14ac:dyDescent="0.3">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x14ac:dyDescent="0.3">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x14ac:dyDescent="0.3">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x14ac:dyDescent="0.3">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x14ac:dyDescent="0.3">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x14ac:dyDescent="0.3">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x14ac:dyDescent="0.3">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x14ac:dyDescent="0.3">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x14ac:dyDescent="0.3">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x14ac:dyDescent="0.3">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x14ac:dyDescent="0.3">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x14ac:dyDescent="0.3">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x14ac:dyDescent="0.3">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x14ac:dyDescent="0.3">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x14ac:dyDescent="0.3">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x14ac:dyDescent="0.3">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x14ac:dyDescent="0.3">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x14ac:dyDescent="0.3">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x14ac:dyDescent="0.3">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x14ac:dyDescent="0.3">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x14ac:dyDescent="0.3">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x14ac:dyDescent="0.3">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x14ac:dyDescent="0.3">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x14ac:dyDescent="0.3">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x14ac:dyDescent="0.3">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x14ac:dyDescent="0.3">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x14ac:dyDescent="0.3">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x14ac:dyDescent="0.3">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x14ac:dyDescent="0.3">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x14ac:dyDescent="0.3">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x14ac:dyDescent="0.3">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x14ac:dyDescent="0.3">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x14ac:dyDescent="0.3">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x14ac:dyDescent="0.3">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x14ac:dyDescent="0.3">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x14ac:dyDescent="0.3">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x14ac:dyDescent="0.3">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x14ac:dyDescent="0.3">
      <c r="A122" s="1"/>
      <c r="B122" s="350"/>
      <c r="C122" s="350"/>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
      <c r="A123" s="1"/>
      <c r="B123" s="350"/>
      <c r="C123" s="350"/>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x14ac:dyDescent="0.3">
      <c r="A124" s="1"/>
      <c r="B124" s="350"/>
      <c r="C124" s="350"/>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x14ac:dyDescent="0.3">
      <c r="A125" s="1"/>
      <c r="B125" s="350"/>
      <c r="C125" s="350"/>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x14ac:dyDescent="0.3">
      <c r="A126" s="2"/>
      <c r="B126" s="350"/>
      <c r="C126" s="350"/>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x14ac:dyDescent="0.3">
      <c r="A127" s="1"/>
      <c r="B127" s="350"/>
      <c r="C127" s="350"/>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x14ac:dyDescent="0.3">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x14ac:dyDescent="0.3">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x14ac:dyDescent="0.3">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x14ac:dyDescent="0.3">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x14ac:dyDescent="0.3">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x14ac:dyDescent="0.3">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x14ac:dyDescent="0.3">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x14ac:dyDescent="0.3">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x14ac:dyDescent="0.3">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x14ac:dyDescent="0.3">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x14ac:dyDescent="0.3">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x14ac:dyDescent="0.3">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x14ac:dyDescent="0.3">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x14ac:dyDescent="0.3">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x14ac:dyDescent="0.3">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x14ac:dyDescent="0.3">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x14ac:dyDescent="0.3">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x14ac:dyDescent="0.3">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x14ac:dyDescent="0.3">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x14ac:dyDescent="0.3">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x14ac:dyDescent="0.3">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x14ac:dyDescent="0.3">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x14ac:dyDescent="0.3">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x14ac:dyDescent="0.3">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x14ac:dyDescent="0.3">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x14ac:dyDescent="0.3">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x14ac:dyDescent="0.3">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x14ac:dyDescent="0.3">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x14ac:dyDescent="0.3">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x14ac:dyDescent="0.3">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x14ac:dyDescent="0.3">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x14ac:dyDescent="0.3">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x14ac:dyDescent="0.3">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x14ac:dyDescent="0.3">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x14ac:dyDescent="0.3">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x14ac:dyDescent="0.3">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x14ac:dyDescent="0.3">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x14ac:dyDescent="0.3">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x14ac:dyDescent="0.3">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x14ac:dyDescent="0.3">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x14ac:dyDescent="0.3">
      <c r="A173" s="1"/>
      <c r="B173" s="350"/>
      <c r="C173" s="350"/>
      <c r="D173" s="359" t="s">
        <v>438</v>
      </c>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x14ac:dyDescent="0.3">
      <c r="A174" s="2"/>
      <c r="B174" s="350"/>
      <c r="C174" s="350"/>
      <c r="D174" s="359" t="s">
        <v>436</v>
      </c>
      <c r="E174" s="359" t="b">
        <v>0</v>
      </c>
      <c r="F174" s="358" t="s">
        <v>312</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x14ac:dyDescent="0.3">
      <c r="A175" s="1"/>
      <c r="B175" s="350"/>
      <c r="C175" s="350"/>
      <c r="D175" s="359" t="s">
        <v>437</v>
      </c>
      <c r="E175" s="359"/>
      <c r="F175" s="358" t="s">
        <v>313</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x14ac:dyDescent="0.3">
      <c r="A176" s="1"/>
      <c r="B176" s="350"/>
      <c r="C176" s="350"/>
      <c r="D176" s="350"/>
      <c r="E176" s="350"/>
      <c r="F176" s="358" t="s">
        <v>314</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
      <c r="A177" s="1"/>
      <c r="B177" s="350"/>
      <c r="C177" s="350"/>
      <c r="D177" s="350"/>
      <c r="E177" s="350"/>
      <c r="F177" s="358" t="s">
        <v>315</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x14ac:dyDescent="0.3">
      <c r="A178" s="1"/>
      <c r="B178" s="350"/>
      <c r="C178" s="350"/>
      <c r="D178" s="350"/>
      <c r="E178" s="350"/>
      <c r="F178" s="358" t="s">
        <v>316</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x14ac:dyDescent="0.3">
      <c r="A179" s="1"/>
      <c r="B179" s="350"/>
      <c r="C179" s="350"/>
      <c r="D179" s="350"/>
      <c r="E179" s="350"/>
      <c r="F179" s="358" t="s">
        <v>317</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x14ac:dyDescent="0.3">
      <c r="A180" s="2"/>
      <c r="B180" s="350"/>
      <c r="C180" s="350"/>
      <c r="D180" s="350"/>
      <c r="E180" s="350"/>
      <c r="F180" s="358" t="s">
        <v>318</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x14ac:dyDescent="0.3">
      <c r="A181" s="1"/>
      <c r="B181" s="350"/>
      <c r="C181" s="350"/>
      <c r="D181" s="350"/>
      <c r="E181" s="350"/>
      <c r="F181" s="358" t="s">
        <v>294</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x14ac:dyDescent="0.3">
      <c r="A182" s="1"/>
      <c r="B182" s="350"/>
      <c r="C182" s="350"/>
      <c r="D182" s="350"/>
      <c r="E182" s="350"/>
      <c r="F182" s="358" t="s">
        <v>319</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x14ac:dyDescent="0.3">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x14ac:dyDescent="0.3">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x14ac:dyDescent="0.3">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x14ac:dyDescent="0.3">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x14ac:dyDescent="0.3">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x14ac:dyDescent="0.3">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x14ac:dyDescent="0.3">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x14ac:dyDescent="0.3">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x14ac:dyDescent="0.3">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x14ac:dyDescent="0.3">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x14ac:dyDescent="0.3">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x14ac:dyDescent="0.3">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x14ac:dyDescent="0.3">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x14ac:dyDescent="0.3">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x14ac:dyDescent="0.3">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x14ac:dyDescent="0.3">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x14ac:dyDescent="0.3">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x14ac:dyDescent="0.3">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x14ac:dyDescent="0.3">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x14ac:dyDescent="0.3">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x14ac:dyDescent="0.3">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x14ac:dyDescent="0.3">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x14ac:dyDescent="0.3">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x14ac:dyDescent="0.3">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x14ac:dyDescent="0.3">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x14ac:dyDescent="0.3">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x14ac:dyDescent="0.3">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x14ac:dyDescent="0.3">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x14ac:dyDescent="0.3">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x14ac:dyDescent="0.3">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x14ac:dyDescent="0.3">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x14ac:dyDescent="0.3">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x14ac:dyDescent="0.3">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x14ac:dyDescent="0.3">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x14ac:dyDescent="0.3">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x14ac:dyDescent="0.3">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x14ac:dyDescent="0.3">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x14ac:dyDescent="0.3">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x14ac:dyDescent="0.3">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x14ac:dyDescent="0.3">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x14ac:dyDescent="0.3">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x14ac:dyDescent="0.3">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x14ac:dyDescent="0.3">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x14ac:dyDescent="0.3">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x14ac:dyDescent="0.3">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x14ac:dyDescent="0.3">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x14ac:dyDescent="0.3">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x14ac:dyDescent="0.3">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x14ac:dyDescent="0.3">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x14ac:dyDescent="0.3">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x14ac:dyDescent="0.3">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x14ac:dyDescent="0.3">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x14ac:dyDescent="0.3">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x14ac:dyDescent="0.3">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x14ac:dyDescent="0.3">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x14ac:dyDescent="0.3">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x14ac:dyDescent="0.3">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x14ac:dyDescent="0.3">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x14ac:dyDescent="0.3">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x14ac:dyDescent="0.3">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x14ac:dyDescent="0.3">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x14ac:dyDescent="0.3">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x14ac:dyDescent="0.3">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x14ac:dyDescent="0.3">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x14ac:dyDescent="0.3">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x14ac:dyDescent="0.3">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x14ac:dyDescent="0.3">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x14ac:dyDescent="0.3">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x14ac:dyDescent="0.3">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x14ac:dyDescent="0.3">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x14ac:dyDescent="0.3">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x14ac:dyDescent="0.3">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x14ac:dyDescent="0.3">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x14ac:dyDescent="0.3">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x14ac:dyDescent="0.3">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x14ac:dyDescent="0.3">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x14ac:dyDescent="0.3">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x14ac:dyDescent="0.3">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x14ac:dyDescent="0.3">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x14ac:dyDescent="0.3">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x14ac:dyDescent="0.3">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x14ac:dyDescent="0.3">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x14ac:dyDescent="0.3">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x14ac:dyDescent="0.3">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x14ac:dyDescent="0.3">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x14ac:dyDescent="0.3">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x14ac:dyDescent="0.3">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x14ac:dyDescent="0.3">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x14ac:dyDescent="0.3">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x14ac:dyDescent="0.3">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x14ac:dyDescent="0.3">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x14ac:dyDescent="0.3">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x14ac:dyDescent="0.3">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x14ac:dyDescent="0.3">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x14ac:dyDescent="0.3">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x14ac:dyDescent="0.3">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x14ac:dyDescent="0.3">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x14ac:dyDescent="0.3">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x14ac:dyDescent="0.3">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x14ac:dyDescent="0.3">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x14ac:dyDescent="0.3">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x14ac:dyDescent="0.3">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x14ac:dyDescent="0.3">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x14ac:dyDescent="0.3">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x14ac:dyDescent="0.3">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x14ac:dyDescent="0.3">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x14ac:dyDescent="0.3">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x14ac:dyDescent="0.3">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x14ac:dyDescent="0.3">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x14ac:dyDescent="0.3">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x14ac:dyDescent="0.3">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x14ac:dyDescent="0.3">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x14ac:dyDescent="0.3">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x14ac:dyDescent="0.3">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x14ac:dyDescent="0.3">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x14ac:dyDescent="0.3">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x14ac:dyDescent="0.3">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x14ac:dyDescent="0.3">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x14ac:dyDescent="0.3">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x14ac:dyDescent="0.3">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x14ac:dyDescent="0.3">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x14ac:dyDescent="0.3">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x14ac:dyDescent="0.3">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x14ac:dyDescent="0.3">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x14ac:dyDescent="0.3">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x14ac:dyDescent="0.3">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x14ac:dyDescent="0.3">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x14ac:dyDescent="0.3">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x14ac:dyDescent="0.3">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x14ac:dyDescent="0.3">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x14ac:dyDescent="0.3">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x14ac:dyDescent="0.3">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x14ac:dyDescent="0.3">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x14ac:dyDescent="0.3">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x14ac:dyDescent="0.3">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x14ac:dyDescent="0.3">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x14ac:dyDescent="0.3">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x14ac:dyDescent="0.3">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x14ac:dyDescent="0.3">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x14ac:dyDescent="0.3">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x14ac:dyDescent="0.3">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x14ac:dyDescent="0.3">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x14ac:dyDescent="0.3">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x14ac:dyDescent="0.3">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x14ac:dyDescent="0.3">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x14ac:dyDescent="0.3">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x14ac:dyDescent="0.3">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x14ac:dyDescent="0.3">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x14ac:dyDescent="0.3">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x14ac:dyDescent="0.3">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x14ac:dyDescent="0.3">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x14ac:dyDescent="0.3">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x14ac:dyDescent="0.3">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x14ac:dyDescent="0.3">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x14ac:dyDescent="0.3">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x14ac:dyDescent="0.3">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x14ac:dyDescent="0.3">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x14ac:dyDescent="0.3">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x14ac:dyDescent="0.3">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x14ac:dyDescent="0.3">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x14ac:dyDescent="0.3">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x14ac:dyDescent="0.3">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x14ac:dyDescent="0.3">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x14ac:dyDescent="0.3">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x14ac:dyDescent="0.3">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x14ac:dyDescent="0.3">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x14ac:dyDescent="0.3">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x14ac:dyDescent="0.3">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x14ac:dyDescent="0.3">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x14ac:dyDescent="0.3">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x14ac:dyDescent="0.3">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x14ac:dyDescent="0.3">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x14ac:dyDescent="0.3">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x14ac:dyDescent="0.3">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x14ac:dyDescent="0.3">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x14ac:dyDescent="0.3">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x14ac:dyDescent="0.3">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x14ac:dyDescent="0.3">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x14ac:dyDescent="0.3">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x14ac:dyDescent="0.3">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x14ac:dyDescent="0.3">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x14ac:dyDescent="0.3">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x14ac:dyDescent="0.3">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x14ac:dyDescent="0.3">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x14ac:dyDescent="0.3">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x14ac:dyDescent="0.3">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x14ac:dyDescent="0.3">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x14ac:dyDescent="0.3">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x14ac:dyDescent="0.3">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x14ac:dyDescent="0.3">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x14ac:dyDescent="0.3">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x14ac:dyDescent="0.3">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x14ac:dyDescent="0.3">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x14ac:dyDescent="0.3">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x14ac:dyDescent="0.3">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x14ac:dyDescent="0.3">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x14ac:dyDescent="0.3">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x14ac:dyDescent="0.3">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x14ac:dyDescent="0.3">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x14ac:dyDescent="0.3">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x14ac:dyDescent="0.3">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x14ac:dyDescent="0.3">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x14ac:dyDescent="0.3">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x14ac:dyDescent="0.3">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x14ac:dyDescent="0.3">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x14ac:dyDescent="0.3">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x14ac:dyDescent="0.3">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x14ac:dyDescent="0.3">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x14ac:dyDescent="0.3">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x14ac:dyDescent="0.3">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x14ac:dyDescent="0.3">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x14ac:dyDescent="0.3">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x14ac:dyDescent="0.3">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x14ac:dyDescent="0.3">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x14ac:dyDescent="0.3">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x14ac:dyDescent="0.3">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x14ac:dyDescent="0.3">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x14ac:dyDescent="0.3">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x14ac:dyDescent="0.3">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x14ac:dyDescent="0.3">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x14ac:dyDescent="0.3">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x14ac:dyDescent="0.3">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x14ac:dyDescent="0.3">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x14ac:dyDescent="0.3">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x14ac:dyDescent="0.3">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x14ac:dyDescent="0.3">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x14ac:dyDescent="0.3">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x14ac:dyDescent="0.3">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x14ac:dyDescent="0.3">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x14ac:dyDescent="0.3">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x14ac:dyDescent="0.3">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x14ac:dyDescent="0.3">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x14ac:dyDescent="0.3">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x14ac:dyDescent="0.3">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x14ac:dyDescent="0.3">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x14ac:dyDescent="0.3">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x14ac:dyDescent="0.3">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x14ac:dyDescent="0.3">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x14ac:dyDescent="0.3">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x14ac:dyDescent="0.3">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x14ac:dyDescent="0.3">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x14ac:dyDescent="0.3">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x14ac:dyDescent="0.3">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x14ac:dyDescent="0.3">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x14ac:dyDescent="0.3">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x14ac:dyDescent="0.3">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x14ac:dyDescent="0.3">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x14ac:dyDescent="0.3">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x14ac:dyDescent="0.3">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x14ac:dyDescent="0.3">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x14ac:dyDescent="0.3">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x14ac:dyDescent="0.3">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x14ac:dyDescent="0.3">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x14ac:dyDescent="0.3">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x14ac:dyDescent="0.3">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x14ac:dyDescent="0.3">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x14ac:dyDescent="0.3">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x14ac:dyDescent="0.3">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x14ac:dyDescent="0.3">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x14ac:dyDescent="0.3">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x14ac:dyDescent="0.3">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x14ac:dyDescent="0.3">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x14ac:dyDescent="0.3">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x14ac:dyDescent="0.3">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x14ac:dyDescent="0.3">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x14ac:dyDescent="0.3">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x14ac:dyDescent="0.3">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x14ac:dyDescent="0.3">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x14ac:dyDescent="0.3">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x14ac:dyDescent="0.3">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x14ac:dyDescent="0.3">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x14ac:dyDescent="0.3">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x14ac:dyDescent="0.3">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x14ac:dyDescent="0.3">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x14ac:dyDescent="0.3">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x14ac:dyDescent="0.3">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x14ac:dyDescent="0.3">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x14ac:dyDescent="0.3">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x14ac:dyDescent="0.3">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x14ac:dyDescent="0.3">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x14ac:dyDescent="0.3">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x14ac:dyDescent="0.3">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x14ac:dyDescent="0.3">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x14ac:dyDescent="0.3">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x14ac:dyDescent="0.3">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x14ac:dyDescent="0.3">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x14ac:dyDescent="0.3">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x14ac:dyDescent="0.3">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x14ac:dyDescent="0.3">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x14ac:dyDescent="0.3">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x14ac:dyDescent="0.3">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x14ac:dyDescent="0.3">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x14ac:dyDescent="0.3">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x14ac:dyDescent="0.3">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x14ac:dyDescent="0.3">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x14ac:dyDescent="0.3">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x14ac:dyDescent="0.3">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x14ac:dyDescent="0.3">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x14ac:dyDescent="0.3">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x14ac:dyDescent="0.3">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x14ac:dyDescent="0.3">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x14ac:dyDescent="0.3">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x14ac:dyDescent="0.3">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x14ac:dyDescent="0.3">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x14ac:dyDescent="0.3">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x14ac:dyDescent="0.3">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x14ac:dyDescent="0.3">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x14ac:dyDescent="0.3">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x14ac:dyDescent="0.3">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x14ac:dyDescent="0.3">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x14ac:dyDescent="0.3">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x14ac:dyDescent="0.3">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x14ac:dyDescent="0.3">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x14ac:dyDescent="0.3">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x14ac:dyDescent="0.3">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x14ac:dyDescent="0.3">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x14ac:dyDescent="0.3">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x14ac:dyDescent="0.3">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x14ac:dyDescent="0.3">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x14ac:dyDescent="0.3">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x14ac:dyDescent="0.3">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x14ac:dyDescent="0.3">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x14ac:dyDescent="0.3">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x14ac:dyDescent="0.3">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x14ac:dyDescent="0.3">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x14ac:dyDescent="0.3">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x14ac:dyDescent="0.3">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x14ac:dyDescent="0.3">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x14ac:dyDescent="0.3">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x14ac:dyDescent="0.3">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x14ac:dyDescent="0.3">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x14ac:dyDescent="0.3">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x14ac:dyDescent="0.3">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x14ac:dyDescent="0.3">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x14ac:dyDescent="0.3">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x14ac:dyDescent="0.3">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x14ac:dyDescent="0.3">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x14ac:dyDescent="0.3">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x14ac:dyDescent="0.3">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x14ac:dyDescent="0.3">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x14ac:dyDescent="0.3">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x14ac:dyDescent="0.3">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x14ac:dyDescent="0.3">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x14ac:dyDescent="0.3">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x14ac:dyDescent="0.3">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x14ac:dyDescent="0.3">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x14ac:dyDescent="0.3">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x14ac:dyDescent="0.3">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x14ac:dyDescent="0.3">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x14ac:dyDescent="0.3">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x14ac:dyDescent="0.3">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x14ac:dyDescent="0.3">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x14ac:dyDescent="0.3">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x14ac:dyDescent="0.3">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x14ac:dyDescent="0.3">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x14ac:dyDescent="0.3">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x14ac:dyDescent="0.3">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x14ac:dyDescent="0.3">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x14ac:dyDescent="0.3">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x14ac:dyDescent="0.3">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x14ac:dyDescent="0.3">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x14ac:dyDescent="0.3">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x14ac:dyDescent="0.3">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x14ac:dyDescent="0.3">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x14ac:dyDescent="0.3">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x14ac:dyDescent="0.3">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x14ac:dyDescent="0.3">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x14ac:dyDescent="0.3">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x14ac:dyDescent="0.3">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x14ac:dyDescent="0.3">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x14ac:dyDescent="0.3">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x14ac:dyDescent="0.3">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x14ac:dyDescent="0.3">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x14ac:dyDescent="0.3">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x14ac:dyDescent="0.3">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x14ac:dyDescent="0.3">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x14ac:dyDescent="0.3">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x14ac:dyDescent="0.3">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x14ac:dyDescent="0.3">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x14ac:dyDescent="0.3">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x14ac:dyDescent="0.3">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x14ac:dyDescent="0.3">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x14ac:dyDescent="0.3">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x14ac:dyDescent="0.3">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x14ac:dyDescent="0.3">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x14ac:dyDescent="0.3">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x14ac:dyDescent="0.3">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x14ac:dyDescent="0.3">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x14ac:dyDescent="0.3">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x14ac:dyDescent="0.3">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x14ac:dyDescent="0.3">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x14ac:dyDescent="0.3">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x14ac:dyDescent="0.3">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x14ac:dyDescent="0.3">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x14ac:dyDescent="0.3">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x14ac:dyDescent="0.3">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x14ac:dyDescent="0.3">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x14ac:dyDescent="0.3">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x14ac:dyDescent="0.3">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x14ac:dyDescent="0.3">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x14ac:dyDescent="0.3">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x14ac:dyDescent="0.3">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x14ac:dyDescent="0.3">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x14ac:dyDescent="0.3">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x14ac:dyDescent="0.3">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x14ac:dyDescent="0.3">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x14ac:dyDescent="0.3">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x14ac:dyDescent="0.3">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x14ac:dyDescent="0.3">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x14ac:dyDescent="0.3">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x14ac:dyDescent="0.3">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x14ac:dyDescent="0.3">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x14ac:dyDescent="0.3">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x14ac:dyDescent="0.3">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x14ac:dyDescent="0.3">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x14ac:dyDescent="0.3">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x14ac:dyDescent="0.3">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x14ac:dyDescent="0.3">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x14ac:dyDescent="0.3">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x14ac:dyDescent="0.3">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x14ac:dyDescent="0.3">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x14ac:dyDescent="0.3">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x14ac:dyDescent="0.3">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x14ac:dyDescent="0.3">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x14ac:dyDescent="0.3">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x14ac:dyDescent="0.3">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x14ac:dyDescent="0.3">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x14ac:dyDescent="0.3">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x14ac:dyDescent="0.3">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x14ac:dyDescent="0.3">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x14ac:dyDescent="0.3">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x14ac:dyDescent="0.3">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x14ac:dyDescent="0.3">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x14ac:dyDescent="0.3">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x14ac:dyDescent="0.3">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x14ac:dyDescent="0.3">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x14ac:dyDescent="0.3">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x14ac:dyDescent="0.3">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x14ac:dyDescent="0.3">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x14ac:dyDescent="0.3">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x14ac:dyDescent="0.3">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x14ac:dyDescent="0.3">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x14ac:dyDescent="0.3">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x14ac:dyDescent="0.3">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x14ac:dyDescent="0.3">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x14ac:dyDescent="0.3">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x14ac:dyDescent="0.3">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x14ac:dyDescent="0.3">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x14ac:dyDescent="0.3">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x14ac:dyDescent="0.3">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x14ac:dyDescent="0.3">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x14ac:dyDescent="0.3">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x14ac:dyDescent="0.3">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x14ac:dyDescent="0.3">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x14ac:dyDescent="0.3">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x14ac:dyDescent="0.3">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x14ac:dyDescent="0.3">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x14ac:dyDescent="0.3">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x14ac:dyDescent="0.3">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x14ac:dyDescent="0.3">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x14ac:dyDescent="0.3">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x14ac:dyDescent="0.3">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x14ac:dyDescent="0.3">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x14ac:dyDescent="0.3">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x14ac:dyDescent="0.3">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x14ac:dyDescent="0.3">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x14ac:dyDescent="0.3">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x14ac:dyDescent="0.3">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x14ac:dyDescent="0.3">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x14ac:dyDescent="0.3">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x14ac:dyDescent="0.3">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x14ac:dyDescent="0.3">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x14ac:dyDescent="0.3">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x14ac:dyDescent="0.3">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x14ac:dyDescent="0.3">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x14ac:dyDescent="0.3">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x14ac:dyDescent="0.3">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x14ac:dyDescent="0.3">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x14ac:dyDescent="0.3">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x14ac:dyDescent="0.3">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x14ac:dyDescent="0.3">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x14ac:dyDescent="0.3">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x14ac:dyDescent="0.3">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x14ac:dyDescent="0.3">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x14ac:dyDescent="0.3">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x14ac:dyDescent="0.3">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x14ac:dyDescent="0.3">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x14ac:dyDescent="0.3">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x14ac:dyDescent="0.3">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x14ac:dyDescent="0.3">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x14ac:dyDescent="0.3">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x14ac:dyDescent="0.3">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x14ac:dyDescent="0.3">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x14ac:dyDescent="0.3">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x14ac:dyDescent="0.3">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x14ac:dyDescent="0.3">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x14ac:dyDescent="0.3">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x14ac:dyDescent="0.3">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x14ac:dyDescent="0.3">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x14ac:dyDescent="0.3">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x14ac:dyDescent="0.3">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x14ac:dyDescent="0.3">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x14ac:dyDescent="0.3">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x14ac:dyDescent="0.3">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x14ac:dyDescent="0.3">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x14ac:dyDescent="0.3">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x14ac:dyDescent="0.3">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x14ac:dyDescent="0.3">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x14ac:dyDescent="0.3">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x14ac:dyDescent="0.3">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x14ac:dyDescent="0.3">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x14ac:dyDescent="0.3">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x14ac:dyDescent="0.3">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x14ac:dyDescent="0.3">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x14ac:dyDescent="0.3">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x14ac:dyDescent="0.3">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x14ac:dyDescent="0.3">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x14ac:dyDescent="0.3">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x14ac:dyDescent="0.3">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x14ac:dyDescent="0.3">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x14ac:dyDescent="0.3">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x14ac:dyDescent="0.3">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x14ac:dyDescent="0.3">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x14ac:dyDescent="0.3">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x14ac:dyDescent="0.3">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x14ac:dyDescent="0.3">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x14ac:dyDescent="0.3">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x14ac:dyDescent="0.3">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x14ac:dyDescent="0.3">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x14ac:dyDescent="0.3">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x14ac:dyDescent="0.3">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x14ac:dyDescent="0.3">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x14ac:dyDescent="0.3">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x14ac:dyDescent="0.3">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x14ac:dyDescent="0.3">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x14ac:dyDescent="0.3">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x14ac:dyDescent="0.3">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x14ac:dyDescent="0.3">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x14ac:dyDescent="0.3">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x14ac:dyDescent="0.3">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x14ac:dyDescent="0.3">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x14ac:dyDescent="0.3">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x14ac:dyDescent="0.3">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x14ac:dyDescent="0.3">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x14ac:dyDescent="0.3">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x14ac:dyDescent="0.3">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x14ac:dyDescent="0.3">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x14ac:dyDescent="0.3">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x14ac:dyDescent="0.3">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x14ac:dyDescent="0.3">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x14ac:dyDescent="0.3">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x14ac:dyDescent="0.3">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x14ac:dyDescent="0.3">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x14ac:dyDescent="0.3">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x14ac:dyDescent="0.3">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x14ac:dyDescent="0.3">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x14ac:dyDescent="0.3">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x14ac:dyDescent="0.3">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x14ac:dyDescent="0.3">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x14ac:dyDescent="0.3">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x14ac:dyDescent="0.3">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x14ac:dyDescent="0.3">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x14ac:dyDescent="0.3">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x14ac:dyDescent="0.3">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x14ac:dyDescent="0.3">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x14ac:dyDescent="0.3">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x14ac:dyDescent="0.3">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x14ac:dyDescent="0.3">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x14ac:dyDescent="0.3">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x14ac:dyDescent="0.3">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x14ac:dyDescent="0.3">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x14ac:dyDescent="0.3">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x14ac:dyDescent="0.3">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x14ac:dyDescent="0.3">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x14ac:dyDescent="0.3">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x14ac:dyDescent="0.3">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x14ac:dyDescent="0.3">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x14ac:dyDescent="0.3">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x14ac:dyDescent="0.3">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x14ac:dyDescent="0.3">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x14ac:dyDescent="0.3">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x14ac:dyDescent="0.3">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x14ac:dyDescent="0.3">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x14ac:dyDescent="0.3">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x14ac:dyDescent="0.3">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x14ac:dyDescent="0.3">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x14ac:dyDescent="0.3">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x14ac:dyDescent="0.3">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x14ac:dyDescent="0.3">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x14ac:dyDescent="0.3">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x14ac:dyDescent="0.3">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x14ac:dyDescent="0.3">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x14ac:dyDescent="0.3">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x14ac:dyDescent="0.3">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x14ac:dyDescent="0.3">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x14ac:dyDescent="0.3">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x14ac:dyDescent="0.3">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x14ac:dyDescent="0.3">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x14ac:dyDescent="0.3">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x14ac:dyDescent="0.3">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x14ac:dyDescent="0.3">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x14ac:dyDescent="0.3">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x14ac:dyDescent="0.3">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x14ac:dyDescent="0.3">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x14ac:dyDescent="0.3">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x14ac:dyDescent="0.3">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x14ac:dyDescent="0.3">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x14ac:dyDescent="0.3">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x14ac:dyDescent="0.3">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x14ac:dyDescent="0.3">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x14ac:dyDescent="0.3">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x14ac:dyDescent="0.3">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x14ac:dyDescent="0.3">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x14ac:dyDescent="0.3">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x14ac:dyDescent="0.3">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x14ac:dyDescent="0.3">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x14ac:dyDescent="0.3">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x14ac:dyDescent="0.3">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x14ac:dyDescent="0.3">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x14ac:dyDescent="0.3">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x14ac:dyDescent="0.3">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x14ac:dyDescent="0.3">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x14ac:dyDescent="0.3">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x14ac:dyDescent="0.3">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x14ac:dyDescent="0.3">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x14ac:dyDescent="0.3">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x14ac:dyDescent="0.3">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x14ac:dyDescent="0.3">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x14ac:dyDescent="0.3">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x14ac:dyDescent="0.3">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x14ac:dyDescent="0.3">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x14ac:dyDescent="0.3">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x14ac:dyDescent="0.3">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x14ac:dyDescent="0.3">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x14ac:dyDescent="0.3">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x14ac:dyDescent="0.3">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x14ac:dyDescent="0.3">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x14ac:dyDescent="0.3">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x14ac:dyDescent="0.3">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x14ac:dyDescent="0.3">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x14ac:dyDescent="0.3">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x14ac:dyDescent="0.3">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x14ac:dyDescent="0.3">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x14ac:dyDescent="0.3">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x14ac:dyDescent="0.3">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x14ac:dyDescent="0.3">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x14ac:dyDescent="0.3">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x14ac:dyDescent="0.3">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x14ac:dyDescent="0.3">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x14ac:dyDescent="0.3">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x14ac:dyDescent="0.3">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x14ac:dyDescent="0.3">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x14ac:dyDescent="0.3">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x14ac:dyDescent="0.3">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x14ac:dyDescent="0.3">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x14ac:dyDescent="0.3">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x14ac:dyDescent="0.3">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x14ac:dyDescent="0.3">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x14ac:dyDescent="0.3">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x14ac:dyDescent="0.3">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x14ac:dyDescent="0.3">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x14ac:dyDescent="0.3">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x14ac:dyDescent="0.3">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x14ac:dyDescent="0.3">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x14ac:dyDescent="0.3">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x14ac:dyDescent="0.3">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x14ac:dyDescent="0.3">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x14ac:dyDescent="0.3">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x14ac:dyDescent="0.3">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x14ac:dyDescent="0.3">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x14ac:dyDescent="0.3">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x14ac:dyDescent="0.3">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x14ac:dyDescent="0.3">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x14ac:dyDescent="0.3">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x14ac:dyDescent="0.3">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x14ac:dyDescent="0.3">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x14ac:dyDescent="0.3">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x14ac:dyDescent="0.3">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x14ac:dyDescent="0.3">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x14ac:dyDescent="0.3">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x14ac:dyDescent="0.3">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x14ac:dyDescent="0.3">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x14ac:dyDescent="0.3">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x14ac:dyDescent="0.3">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x14ac:dyDescent="0.3">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x14ac:dyDescent="0.3">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x14ac:dyDescent="0.3">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x14ac:dyDescent="0.3">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x14ac:dyDescent="0.3">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x14ac:dyDescent="0.3">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x14ac:dyDescent="0.3">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x14ac:dyDescent="0.3">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x14ac:dyDescent="0.3">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x14ac:dyDescent="0.3">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x14ac:dyDescent="0.3">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x14ac:dyDescent="0.3">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x14ac:dyDescent="0.3">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x14ac:dyDescent="0.3">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x14ac:dyDescent="0.3">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x14ac:dyDescent="0.3">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x14ac:dyDescent="0.3">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x14ac:dyDescent="0.3">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x14ac:dyDescent="0.3">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x14ac:dyDescent="0.3">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x14ac:dyDescent="0.3">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x14ac:dyDescent="0.3">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x14ac:dyDescent="0.3">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x14ac:dyDescent="0.3">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x14ac:dyDescent="0.3">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x14ac:dyDescent="0.3">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x14ac:dyDescent="0.3">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x14ac:dyDescent="0.3">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x14ac:dyDescent="0.3">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x14ac:dyDescent="0.3">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x14ac:dyDescent="0.3">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x14ac:dyDescent="0.3">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x14ac:dyDescent="0.3">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x14ac:dyDescent="0.3">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x14ac:dyDescent="0.3">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x14ac:dyDescent="0.3">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x14ac:dyDescent="0.3">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x14ac:dyDescent="0.3">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x14ac:dyDescent="0.3">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x14ac:dyDescent="0.3">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x14ac:dyDescent="0.3">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x14ac:dyDescent="0.3">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x14ac:dyDescent="0.3">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x14ac:dyDescent="0.3">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x14ac:dyDescent="0.3">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x14ac:dyDescent="0.3">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x14ac:dyDescent="0.3">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x14ac:dyDescent="0.3">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x14ac:dyDescent="0.3">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x14ac:dyDescent="0.3">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x14ac:dyDescent="0.3">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x14ac:dyDescent="0.3">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x14ac:dyDescent="0.3">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x14ac:dyDescent="0.3">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x14ac:dyDescent="0.3">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x14ac:dyDescent="0.3">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x14ac:dyDescent="0.3">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x14ac:dyDescent="0.3">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x14ac:dyDescent="0.3">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x14ac:dyDescent="0.3">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x14ac:dyDescent="0.3">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x14ac:dyDescent="0.3">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x14ac:dyDescent="0.3">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x14ac:dyDescent="0.3">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x14ac:dyDescent="0.3">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x14ac:dyDescent="0.3">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x14ac:dyDescent="0.3">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x14ac:dyDescent="0.3">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x14ac:dyDescent="0.3">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x14ac:dyDescent="0.3">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x14ac:dyDescent="0.3">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x14ac:dyDescent="0.3">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x14ac:dyDescent="0.3">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x14ac:dyDescent="0.3">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x14ac:dyDescent="0.3">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x14ac:dyDescent="0.3">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x14ac:dyDescent="0.3">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x14ac:dyDescent="0.3">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x14ac:dyDescent="0.3">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x14ac:dyDescent="0.3">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x14ac:dyDescent="0.3">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x14ac:dyDescent="0.3">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x14ac:dyDescent="0.3">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x14ac:dyDescent="0.3">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x14ac:dyDescent="0.3">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x14ac:dyDescent="0.3">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x14ac:dyDescent="0.3">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x14ac:dyDescent="0.3">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x14ac:dyDescent="0.3">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x14ac:dyDescent="0.3">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x14ac:dyDescent="0.3">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x14ac:dyDescent="0.3">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x14ac:dyDescent="0.3">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x14ac:dyDescent="0.3">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x14ac:dyDescent="0.3">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x14ac:dyDescent="0.3">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x14ac:dyDescent="0.3">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x14ac:dyDescent="0.3">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x14ac:dyDescent="0.3">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x14ac:dyDescent="0.3">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x14ac:dyDescent="0.3">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x14ac:dyDescent="0.3">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x14ac:dyDescent="0.3">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x14ac:dyDescent="0.3">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x14ac:dyDescent="0.3">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x14ac:dyDescent="0.3">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x14ac:dyDescent="0.3">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x14ac:dyDescent="0.3">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x14ac:dyDescent="0.3">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x14ac:dyDescent="0.3">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x14ac:dyDescent="0.3">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x14ac:dyDescent="0.3">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x14ac:dyDescent="0.3">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x14ac:dyDescent="0.3">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x14ac:dyDescent="0.3">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x14ac:dyDescent="0.3">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x14ac:dyDescent="0.3">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x14ac:dyDescent="0.3">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x14ac:dyDescent="0.3">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x14ac:dyDescent="0.3">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x14ac:dyDescent="0.3">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x14ac:dyDescent="0.3">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x14ac:dyDescent="0.3">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x14ac:dyDescent="0.3">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x14ac:dyDescent="0.3">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x14ac:dyDescent="0.3">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x14ac:dyDescent="0.3">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x14ac:dyDescent="0.3">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x14ac:dyDescent="0.3">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x14ac:dyDescent="0.3">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x14ac:dyDescent="0.3">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x14ac:dyDescent="0.3">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x14ac:dyDescent="0.3">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x14ac:dyDescent="0.3">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x14ac:dyDescent="0.3">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x14ac:dyDescent="0.3">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x14ac:dyDescent="0.3">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x14ac:dyDescent="0.3">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x14ac:dyDescent="0.3">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x14ac:dyDescent="0.3">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x14ac:dyDescent="0.3">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x14ac:dyDescent="0.3">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x14ac:dyDescent="0.3">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x14ac:dyDescent="0.3">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x14ac:dyDescent="0.3">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x14ac:dyDescent="0.3">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x14ac:dyDescent="0.3">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x14ac:dyDescent="0.3">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x14ac:dyDescent="0.3">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x14ac:dyDescent="0.3">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x14ac:dyDescent="0.3">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x14ac:dyDescent="0.3">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x14ac:dyDescent="0.3">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x14ac:dyDescent="0.3">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x14ac:dyDescent="0.3">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x14ac:dyDescent="0.3">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x14ac:dyDescent="0.3">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x14ac:dyDescent="0.3">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x14ac:dyDescent="0.3">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x14ac:dyDescent="0.3">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x14ac:dyDescent="0.3">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x14ac:dyDescent="0.3">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x14ac:dyDescent="0.3">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x14ac:dyDescent="0.3">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x14ac:dyDescent="0.3">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x14ac:dyDescent="0.3">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x14ac:dyDescent="0.3">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x14ac:dyDescent="0.3">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x14ac:dyDescent="0.3">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x14ac:dyDescent="0.3">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x14ac:dyDescent="0.3">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x14ac:dyDescent="0.3">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x14ac:dyDescent="0.3">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x14ac:dyDescent="0.3">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x14ac:dyDescent="0.3">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x14ac:dyDescent="0.3">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x14ac:dyDescent="0.3">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x14ac:dyDescent="0.3">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x14ac:dyDescent="0.3">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x14ac:dyDescent="0.3">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x14ac:dyDescent="0.3">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x14ac:dyDescent="0.3">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x14ac:dyDescent="0.3">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x14ac:dyDescent="0.3">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x14ac:dyDescent="0.3">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x14ac:dyDescent="0.3">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x14ac:dyDescent="0.3">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x14ac:dyDescent="0.3">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x14ac:dyDescent="0.3">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x14ac:dyDescent="0.3">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x14ac:dyDescent="0.3">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x14ac:dyDescent="0.3">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x14ac:dyDescent="0.3">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x14ac:dyDescent="0.3">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x14ac:dyDescent="0.3">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x14ac:dyDescent="0.3">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x14ac:dyDescent="0.3">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x14ac:dyDescent="0.3">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x14ac:dyDescent="0.3">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x14ac:dyDescent="0.3">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x14ac:dyDescent="0.3">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x14ac:dyDescent="0.3">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x14ac:dyDescent="0.3">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x14ac:dyDescent="0.3">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x14ac:dyDescent="0.3">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x14ac:dyDescent="0.3">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x14ac:dyDescent="0.3">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x14ac:dyDescent="0.3">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x14ac:dyDescent="0.3">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x14ac:dyDescent="0.3">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x14ac:dyDescent="0.3">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x14ac:dyDescent="0.3">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x14ac:dyDescent="0.3">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x14ac:dyDescent="0.3">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x14ac:dyDescent="0.3">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x14ac:dyDescent="0.3">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x14ac:dyDescent="0.3">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x14ac:dyDescent="0.3">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x14ac:dyDescent="0.3">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x14ac:dyDescent="0.3">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x14ac:dyDescent="0.3">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x14ac:dyDescent="0.3">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x14ac:dyDescent="0.3">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x14ac:dyDescent="0.3">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x14ac:dyDescent="0.3">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x14ac:dyDescent="0.3">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x14ac:dyDescent="0.3">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x14ac:dyDescent="0.3">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x14ac:dyDescent="0.3">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x14ac:dyDescent="0.3">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x14ac:dyDescent="0.3">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x14ac:dyDescent="0.3">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x14ac:dyDescent="0.3">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x14ac:dyDescent="0.3">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x14ac:dyDescent="0.3">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x14ac:dyDescent="0.3">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x14ac:dyDescent="0.3">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x14ac:dyDescent="0.3">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x14ac:dyDescent="0.3">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x14ac:dyDescent="0.3">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x14ac:dyDescent="0.3">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x14ac:dyDescent="0.3">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x14ac:dyDescent="0.3">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x14ac:dyDescent="0.3">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x14ac:dyDescent="0.3">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x14ac:dyDescent="0.3">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x14ac:dyDescent="0.3">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x14ac:dyDescent="0.3">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x14ac:dyDescent="0.3">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x14ac:dyDescent="0.3">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x14ac:dyDescent="0.3">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x14ac:dyDescent="0.3">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x14ac:dyDescent="0.3">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x14ac:dyDescent="0.3">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x14ac:dyDescent="0.3">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x14ac:dyDescent="0.3">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x14ac:dyDescent="0.3">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x14ac:dyDescent="0.3">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x14ac:dyDescent="0.3">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x14ac:dyDescent="0.3">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x14ac:dyDescent="0.3">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x14ac:dyDescent="0.3">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x14ac:dyDescent="0.3">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x14ac:dyDescent="0.3">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x14ac:dyDescent="0.3">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x14ac:dyDescent="0.3">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x14ac:dyDescent="0.3">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x14ac:dyDescent="0.3">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x14ac:dyDescent="0.3">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x14ac:dyDescent="0.3">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x14ac:dyDescent="0.3">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x14ac:dyDescent="0.3">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x14ac:dyDescent="0.3">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x14ac:dyDescent="0.3">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x14ac:dyDescent="0.3">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x14ac:dyDescent="0.3">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x14ac:dyDescent="0.3">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x14ac:dyDescent="0.3">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x14ac:dyDescent="0.3">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x14ac:dyDescent="0.3">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x14ac:dyDescent="0.3">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x14ac:dyDescent="0.3">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x14ac:dyDescent="0.3">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x14ac:dyDescent="0.3">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x14ac:dyDescent="0.3">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x14ac:dyDescent="0.3">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x14ac:dyDescent="0.3">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x14ac:dyDescent="0.3">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x14ac:dyDescent="0.3">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x14ac:dyDescent="0.3">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x14ac:dyDescent="0.3">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x14ac:dyDescent="0.3">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x14ac:dyDescent="0.3">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x14ac:dyDescent="0.3">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x14ac:dyDescent="0.3">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x14ac:dyDescent="0.3">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x14ac:dyDescent="0.3">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x14ac:dyDescent="0.3">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x14ac:dyDescent="0.3">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x14ac:dyDescent="0.3">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x14ac:dyDescent="0.3">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x14ac:dyDescent="0.3">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x14ac:dyDescent="0.3">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x14ac:dyDescent="0.3">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x14ac:dyDescent="0.3">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x14ac:dyDescent="0.3">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x14ac:dyDescent="0.3">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x14ac:dyDescent="0.3">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x14ac:dyDescent="0.3">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x14ac:dyDescent="0.3">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x14ac:dyDescent="0.3">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x14ac:dyDescent="0.3">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x14ac:dyDescent="0.3">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x14ac:dyDescent="0.3">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x14ac:dyDescent="0.3">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x14ac:dyDescent="0.3">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x14ac:dyDescent="0.3">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x14ac:dyDescent="0.3">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x14ac:dyDescent="0.3">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x14ac:dyDescent="0.3">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x14ac:dyDescent="0.3">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x14ac:dyDescent="0.3">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x14ac:dyDescent="0.3">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x14ac:dyDescent="0.3">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x14ac:dyDescent="0.3">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x14ac:dyDescent="0.3">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x14ac:dyDescent="0.3">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x14ac:dyDescent="0.3">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x14ac:dyDescent="0.3">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x14ac:dyDescent="0.3">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x14ac:dyDescent="0.3">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x14ac:dyDescent="0.3">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x14ac:dyDescent="0.3">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x14ac:dyDescent="0.3">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x14ac:dyDescent="0.3">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x14ac:dyDescent="0.3">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x14ac:dyDescent="0.3">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x14ac:dyDescent="0.3">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x14ac:dyDescent="0.3">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x14ac:dyDescent="0.3">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x14ac:dyDescent="0.3">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x14ac:dyDescent="0.3">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x14ac:dyDescent="0.3">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x14ac:dyDescent="0.3">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x14ac:dyDescent="0.3">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x14ac:dyDescent="0.3">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x14ac:dyDescent="0.3">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x14ac:dyDescent="0.3">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x14ac:dyDescent="0.3">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x14ac:dyDescent="0.3">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x14ac:dyDescent="0.3">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x14ac:dyDescent="0.3">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x14ac:dyDescent="0.3">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x14ac:dyDescent="0.3">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x14ac:dyDescent="0.3">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x14ac:dyDescent="0.3">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x14ac:dyDescent="0.3">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x14ac:dyDescent="0.3">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x14ac:dyDescent="0.3">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x14ac:dyDescent="0.3">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x14ac:dyDescent="0.3">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x14ac:dyDescent="0.3">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x14ac:dyDescent="0.3">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x14ac:dyDescent="0.3">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x14ac:dyDescent="0.3">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x14ac:dyDescent="0.3">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x14ac:dyDescent="0.3">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x14ac:dyDescent="0.3">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x14ac:dyDescent="0.3">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x14ac:dyDescent="0.3">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x14ac:dyDescent="0.3">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x14ac:dyDescent="0.3">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x14ac:dyDescent="0.3">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x14ac:dyDescent="0.3">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x14ac:dyDescent="0.3">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x14ac:dyDescent="0.3">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x14ac:dyDescent="0.3">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x14ac:dyDescent="0.3">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x14ac:dyDescent="0.3">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x14ac:dyDescent="0.3">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x14ac:dyDescent="0.3">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x14ac:dyDescent="0.3">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defaultColWidth="10.875" defaultRowHeight="15.75" x14ac:dyDescent="0.25"/>
  <cols>
    <col min="1" max="4" width="10.875" style="566"/>
    <col min="5" max="5" width="21" style="566" bestFit="1" customWidth="1"/>
    <col min="6" max="9" width="10.875" style="566"/>
    <col min="10" max="10" width="21.5" style="566" bestFit="1" customWidth="1"/>
    <col min="11" max="14" width="10.875" style="566"/>
    <col min="15" max="15" width="20.625" style="566" bestFit="1" customWidth="1"/>
    <col min="16" max="16384" width="10.875" style="566"/>
  </cols>
  <sheetData>
    <row r="2" spans="2:19" ht="27.75" x14ac:dyDescent="0.4">
      <c r="B2" s="238" t="s">
        <v>427</v>
      </c>
    </row>
    <row r="5" spans="2:19" ht="24" thickBot="1" x14ac:dyDescent="0.4">
      <c r="B5" s="810" t="s">
        <v>149</v>
      </c>
      <c r="C5" s="810"/>
      <c r="D5" s="810"/>
      <c r="E5" s="810"/>
      <c r="F5" s="681"/>
      <c r="G5" s="810" t="s">
        <v>217</v>
      </c>
      <c r="H5" s="810"/>
      <c r="I5" s="810"/>
      <c r="J5" s="810"/>
      <c r="K5" s="680"/>
      <c r="L5" s="811" t="s">
        <v>218</v>
      </c>
      <c r="M5" s="811"/>
      <c r="N5" s="811"/>
      <c r="O5" s="811"/>
      <c r="P5" s="680"/>
      <c r="Q5" s="681"/>
      <c r="R5" s="681"/>
      <c r="S5" s="681"/>
    </row>
    <row r="6" spans="2:19" ht="16.5" thickBot="1" x14ac:dyDescent="0.3">
      <c r="B6" s="684" t="s">
        <v>145</v>
      </c>
      <c r="C6" s="685" t="s">
        <v>423</v>
      </c>
      <c r="D6" s="685" t="s">
        <v>424</v>
      </c>
      <c r="E6" s="686" t="s">
        <v>422</v>
      </c>
      <c r="F6" s="682"/>
      <c r="G6" s="684" t="s">
        <v>145</v>
      </c>
      <c r="H6" s="685" t="s">
        <v>423</v>
      </c>
      <c r="I6" s="685" t="s">
        <v>424</v>
      </c>
      <c r="J6" s="686" t="s">
        <v>422</v>
      </c>
      <c r="K6" s="683"/>
      <c r="L6" s="684" t="s">
        <v>145</v>
      </c>
      <c r="M6" s="685" t="s">
        <v>423</v>
      </c>
      <c r="N6" s="685" t="s">
        <v>424</v>
      </c>
      <c r="O6" s="686" t="s">
        <v>422</v>
      </c>
      <c r="P6" s="680"/>
      <c r="Q6" s="681"/>
      <c r="R6" s="681"/>
      <c r="S6" s="681"/>
    </row>
    <row r="7" spans="2:19" x14ac:dyDescent="0.25">
      <c r="B7" s="688" t="s">
        <v>155</v>
      </c>
      <c r="C7" s="696">
        <v>2.9299999999999999E-6</v>
      </c>
      <c r="D7" s="696">
        <v>0.12394601199999999</v>
      </c>
      <c r="E7" s="689">
        <v>3</v>
      </c>
      <c r="F7" s="682"/>
      <c r="G7" s="688" t="s">
        <v>155</v>
      </c>
      <c r="H7" s="696">
        <v>2.3099999999999999E-5</v>
      </c>
      <c r="I7" s="696">
        <v>1.451164E-3</v>
      </c>
      <c r="J7" s="689">
        <v>3</v>
      </c>
      <c r="K7" s="682"/>
      <c r="L7" s="688" t="s">
        <v>155</v>
      </c>
      <c r="M7" s="696">
        <v>2.3099999999999999E-5</v>
      </c>
      <c r="N7" s="696">
        <v>1.451164E-3</v>
      </c>
      <c r="O7" s="689">
        <v>3</v>
      </c>
      <c r="P7" s="681"/>
      <c r="Q7" s="681"/>
      <c r="R7" s="681"/>
      <c r="S7" s="681"/>
    </row>
    <row r="8" spans="2:19" x14ac:dyDescent="0.25">
      <c r="B8" s="690" t="s">
        <v>157</v>
      </c>
      <c r="C8" s="697">
        <v>6.5899999999999996E-6</v>
      </c>
      <c r="D8" s="697">
        <v>0.232871045</v>
      </c>
      <c r="E8" s="691">
        <v>3</v>
      </c>
      <c r="F8" s="682"/>
      <c r="G8" s="690" t="s">
        <v>157</v>
      </c>
      <c r="H8" s="697">
        <v>7.7400000000000004E-6</v>
      </c>
      <c r="I8" s="697">
        <v>0.25888683499999998</v>
      </c>
      <c r="J8" s="691">
        <v>3</v>
      </c>
      <c r="K8" s="682"/>
      <c r="L8" s="690" t="s">
        <v>157</v>
      </c>
      <c r="M8" s="697">
        <v>7.7400000000000004E-6</v>
      </c>
      <c r="N8" s="697">
        <v>0.25888683499999998</v>
      </c>
      <c r="O8" s="691">
        <v>3</v>
      </c>
      <c r="P8" s="681"/>
      <c r="Q8" s="681"/>
      <c r="R8" s="681"/>
      <c r="S8" s="681"/>
    </row>
    <row r="9" spans="2:19" x14ac:dyDescent="0.25">
      <c r="B9" s="690" t="s">
        <v>159</v>
      </c>
      <c r="C9" s="697">
        <v>4.25E-6</v>
      </c>
      <c r="D9" s="697">
        <v>0.61310971400000003</v>
      </c>
      <c r="E9" s="691">
        <v>3</v>
      </c>
      <c r="F9" s="682"/>
      <c r="G9" s="690" t="s">
        <v>159</v>
      </c>
      <c r="H9" s="697">
        <v>4.1699999999999997E-5</v>
      </c>
      <c r="I9" s="697">
        <v>0.448456511</v>
      </c>
      <c r="J9" s="691">
        <v>3</v>
      </c>
      <c r="K9" s="682"/>
      <c r="L9" s="690" t="s">
        <v>159</v>
      </c>
      <c r="M9" s="697">
        <v>4.1699999999999997E-5</v>
      </c>
      <c r="N9" s="697">
        <v>0.448456511</v>
      </c>
      <c r="O9" s="691">
        <v>3</v>
      </c>
      <c r="P9" s="681"/>
      <c r="Q9" s="681"/>
      <c r="R9" s="681"/>
      <c r="S9" s="681"/>
    </row>
    <row r="10" spans="2:19" x14ac:dyDescent="0.25">
      <c r="B10" s="690" t="s">
        <v>161</v>
      </c>
      <c r="C10" s="697">
        <v>2.97E-5</v>
      </c>
      <c r="D10" s="697">
        <v>0.48895239099999999</v>
      </c>
      <c r="E10" s="691">
        <v>3</v>
      </c>
      <c r="F10" s="682"/>
      <c r="G10" s="690" t="s">
        <v>161</v>
      </c>
      <c r="H10" s="697">
        <v>2.3208500000000001E-4</v>
      </c>
      <c r="I10" s="697">
        <v>0.26965371700000001</v>
      </c>
      <c r="J10" s="691">
        <v>3</v>
      </c>
      <c r="K10" s="682"/>
      <c r="L10" s="690" t="s">
        <v>161</v>
      </c>
      <c r="M10" s="697">
        <v>2.3208500000000001E-4</v>
      </c>
      <c r="N10" s="697">
        <v>0.26965371700000001</v>
      </c>
      <c r="O10" s="691">
        <v>3</v>
      </c>
      <c r="P10" s="681"/>
      <c r="Q10" s="681"/>
      <c r="R10" s="681"/>
      <c r="S10" s="681"/>
    </row>
    <row r="11" spans="2:19" x14ac:dyDescent="0.25">
      <c r="B11" s="690" t="s">
        <v>163</v>
      </c>
      <c r="C11" s="697">
        <v>2.3900000000000002E-5</v>
      </c>
      <c r="D11" s="697">
        <v>0.45275815899999999</v>
      </c>
      <c r="E11" s="691">
        <v>3</v>
      </c>
      <c r="F11" s="682"/>
      <c r="G11" s="690" t="s">
        <v>163</v>
      </c>
      <c r="H11" s="697">
        <v>3.29814E-4</v>
      </c>
      <c r="I11" s="697">
        <v>0.25859514500000003</v>
      </c>
      <c r="J11" s="691">
        <v>3</v>
      </c>
      <c r="K11" s="682"/>
      <c r="L11" s="690" t="s">
        <v>163</v>
      </c>
      <c r="M11" s="697">
        <v>3.29814E-4</v>
      </c>
      <c r="N11" s="697">
        <v>0.25859514500000003</v>
      </c>
      <c r="O11" s="691">
        <v>3</v>
      </c>
      <c r="P11" s="681"/>
      <c r="Q11" s="681"/>
      <c r="R11" s="681"/>
      <c r="S11" s="681"/>
    </row>
    <row r="12" spans="2:19" x14ac:dyDescent="0.25">
      <c r="B12" s="690" t="s">
        <v>165</v>
      </c>
      <c r="C12" s="697">
        <v>3.2100000000000002E-6</v>
      </c>
      <c r="D12" s="697">
        <v>0.53713384200000003</v>
      </c>
      <c r="E12" s="691">
        <v>3</v>
      </c>
      <c r="F12" s="682"/>
      <c r="G12" s="690" t="s">
        <v>165</v>
      </c>
      <c r="H12" s="697">
        <v>2.1614400000000001E-4</v>
      </c>
      <c r="I12" s="697">
        <v>0.19474847200000001</v>
      </c>
      <c r="J12" s="691">
        <v>3</v>
      </c>
      <c r="K12" s="682"/>
      <c r="L12" s="690" t="s">
        <v>165</v>
      </c>
      <c r="M12" s="697">
        <v>2.1614400000000001E-4</v>
      </c>
      <c r="N12" s="697">
        <v>0.19474847200000001</v>
      </c>
      <c r="O12" s="691">
        <v>3</v>
      </c>
      <c r="P12" s="681"/>
      <c r="Q12" s="681"/>
      <c r="R12" s="681"/>
      <c r="S12" s="681"/>
    </row>
    <row r="13" spans="2:19" x14ac:dyDescent="0.25">
      <c r="B13" s="690" t="s">
        <v>167</v>
      </c>
      <c r="C13" s="697">
        <v>1.0111691000000001E-2</v>
      </c>
      <c r="D13" s="697">
        <v>0.16391334299999999</v>
      </c>
      <c r="E13" s="691">
        <v>3</v>
      </c>
      <c r="F13" s="682"/>
      <c r="G13" s="690" t="s">
        <v>167</v>
      </c>
      <c r="H13" s="697">
        <v>6.5076659999999996E-3</v>
      </c>
      <c r="I13" s="697">
        <v>3.7897785000000003E-2</v>
      </c>
      <c r="J13" s="691">
        <v>3</v>
      </c>
      <c r="K13" s="682"/>
      <c r="L13" s="690" t="s">
        <v>167</v>
      </c>
      <c r="M13" s="697">
        <v>6.5076659999999996E-3</v>
      </c>
      <c r="N13" s="697">
        <v>3.7897785000000003E-2</v>
      </c>
      <c r="O13" s="691">
        <v>3</v>
      </c>
      <c r="P13" s="681"/>
      <c r="Q13" s="681"/>
      <c r="R13" s="681"/>
      <c r="S13" s="681"/>
    </row>
    <row r="14" spans="2:19" x14ac:dyDescent="0.25">
      <c r="B14" s="690" t="s">
        <v>169</v>
      </c>
      <c r="C14" s="697">
        <v>1.171E-4</v>
      </c>
      <c r="D14" s="697">
        <v>0.26485059100000002</v>
      </c>
      <c r="E14" s="691">
        <v>3</v>
      </c>
      <c r="F14" s="682"/>
      <c r="G14" s="690" t="s">
        <v>169</v>
      </c>
      <c r="H14" s="697">
        <v>4.9755700000000003E-4</v>
      </c>
      <c r="I14" s="697">
        <v>0.11837966699999999</v>
      </c>
      <c r="J14" s="691">
        <v>3</v>
      </c>
      <c r="K14" s="682"/>
      <c r="L14" s="690" t="s">
        <v>169</v>
      </c>
      <c r="M14" s="697">
        <v>4.9755700000000003E-4</v>
      </c>
      <c r="N14" s="697">
        <v>0.11837966699999999</v>
      </c>
      <c r="O14" s="691">
        <v>3</v>
      </c>
      <c r="P14" s="681"/>
      <c r="Q14" s="681"/>
      <c r="R14" s="681"/>
      <c r="S14" s="681"/>
    </row>
    <row r="15" spans="2:19" x14ac:dyDescent="0.25">
      <c r="B15" s="690" t="s">
        <v>171</v>
      </c>
      <c r="C15" s="697">
        <v>6.6000000000000003E-6</v>
      </c>
      <c r="D15" s="697">
        <v>0.28962972599999998</v>
      </c>
      <c r="E15" s="691">
        <v>3</v>
      </c>
      <c r="F15" s="682"/>
      <c r="G15" s="690" t="s">
        <v>171</v>
      </c>
      <c r="H15" s="697">
        <v>2.7900000000000001E-5</v>
      </c>
      <c r="I15" s="697">
        <v>0.28474684500000003</v>
      </c>
      <c r="J15" s="691">
        <v>3</v>
      </c>
      <c r="K15" s="682"/>
      <c r="L15" s="690" t="s">
        <v>171</v>
      </c>
      <c r="M15" s="697">
        <v>2.7900000000000001E-5</v>
      </c>
      <c r="N15" s="697">
        <v>0.28474684500000003</v>
      </c>
      <c r="O15" s="691">
        <v>3</v>
      </c>
      <c r="P15" s="681"/>
      <c r="Q15" s="681"/>
      <c r="R15" s="681"/>
      <c r="S15" s="681"/>
    </row>
    <row r="16" spans="2:19" x14ac:dyDescent="0.25">
      <c r="B16" s="690" t="s">
        <v>173</v>
      </c>
      <c r="C16" s="697">
        <v>1.7099999999999999E-6</v>
      </c>
      <c r="D16" s="697">
        <v>0.28413255700000001</v>
      </c>
      <c r="E16" s="691">
        <v>3</v>
      </c>
      <c r="F16" s="682"/>
      <c r="G16" s="690" t="s">
        <v>173</v>
      </c>
      <c r="H16" s="697">
        <v>1.84E-6</v>
      </c>
      <c r="I16" s="697">
        <v>0.50950671999999997</v>
      </c>
      <c r="J16" s="691">
        <v>3</v>
      </c>
      <c r="K16" s="682"/>
      <c r="L16" s="690" t="s">
        <v>173</v>
      </c>
      <c r="M16" s="697">
        <v>1.84E-6</v>
      </c>
      <c r="N16" s="697">
        <v>0.50950671999999997</v>
      </c>
      <c r="O16" s="691">
        <v>3</v>
      </c>
      <c r="P16" s="681"/>
      <c r="Q16" s="681"/>
      <c r="R16" s="681"/>
      <c r="S16" s="681"/>
    </row>
    <row r="17" spans="2:19" x14ac:dyDescent="0.25">
      <c r="B17" s="690" t="s">
        <v>174</v>
      </c>
      <c r="C17" s="697">
        <v>5.3500000000000003E-8</v>
      </c>
      <c r="D17" s="697">
        <v>0.63695673500000005</v>
      </c>
      <c r="E17" s="691">
        <v>3</v>
      </c>
      <c r="F17" s="682"/>
      <c r="G17" s="690" t="s">
        <v>174</v>
      </c>
      <c r="H17" s="697">
        <v>6.0100000000000002E-8</v>
      </c>
      <c r="I17" s="697">
        <v>0.74344453200000005</v>
      </c>
      <c r="J17" s="691">
        <v>3</v>
      </c>
      <c r="K17" s="682"/>
      <c r="L17" s="690" t="s">
        <v>174</v>
      </c>
      <c r="M17" s="697">
        <v>6.0100000000000002E-8</v>
      </c>
      <c r="N17" s="697">
        <v>0.74344453200000005</v>
      </c>
      <c r="O17" s="691">
        <v>3</v>
      </c>
      <c r="P17" s="681"/>
      <c r="Q17" s="681"/>
      <c r="R17" s="681"/>
      <c r="S17" s="681"/>
    </row>
    <row r="18" spans="2:19" x14ac:dyDescent="0.25">
      <c r="B18" s="690" t="s">
        <v>176</v>
      </c>
      <c r="C18" s="697">
        <v>3.8800000000000001E-6</v>
      </c>
      <c r="D18" s="697">
        <v>0.33167120300000003</v>
      </c>
      <c r="E18" s="691">
        <v>3</v>
      </c>
      <c r="F18" s="682"/>
      <c r="G18" s="690" t="s">
        <v>176</v>
      </c>
      <c r="H18" s="697">
        <v>3.3300000000000003E-5</v>
      </c>
      <c r="I18" s="697">
        <v>0.24346148200000001</v>
      </c>
      <c r="J18" s="691">
        <v>3</v>
      </c>
      <c r="K18" s="682"/>
      <c r="L18" s="690" t="s">
        <v>176</v>
      </c>
      <c r="M18" s="697">
        <v>3.3300000000000003E-5</v>
      </c>
      <c r="N18" s="697">
        <v>0.24346148200000001</v>
      </c>
      <c r="O18" s="691">
        <v>3</v>
      </c>
      <c r="P18" s="681"/>
      <c r="Q18" s="681"/>
      <c r="R18" s="681"/>
      <c r="S18" s="681"/>
    </row>
    <row r="19" spans="2:19" x14ac:dyDescent="0.25">
      <c r="B19" s="690" t="s">
        <v>177</v>
      </c>
      <c r="C19" s="697">
        <v>8.7399999999999993E-6</v>
      </c>
      <c r="D19" s="697">
        <v>0.15589649999999999</v>
      </c>
      <c r="E19" s="691">
        <v>3</v>
      </c>
      <c r="F19" s="682"/>
      <c r="G19" s="690" t="s">
        <v>177</v>
      </c>
      <c r="H19" s="697">
        <v>2.6299999999999999E-5</v>
      </c>
      <c r="I19" s="697">
        <v>0.18453319500000001</v>
      </c>
      <c r="J19" s="691">
        <v>3</v>
      </c>
      <c r="K19" s="682"/>
      <c r="L19" s="690" t="s">
        <v>177</v>
      </c>
      <c r="M19" s="697">
        <v>2.6299999999999999E-5</v>
      </c>
      <c r="N19" s="697">
        <v>0.18453319500000001</v>
      </c>
      <c r="O19" s="691">
        <v>3</v>
      </c>
      <c r="P19" s="681"/>
      <c r="Q19" s="681"/>
      <c r="R19" s="681"/>
      <c r="S19" s="681"/>
    </row>
    <row r="20" spans="2:19" x14ac:dyDescent="0.25">
      <c r="B20" s="690" t="s">
        <v>178</v>
      </c>
      <c r="C20" s="697">
        <v>7.4099999999999998E-7</v>
      </c>
      <c r="D20" s="697">
        <v>0.38703453900000001</v>
      </c>
      <c r="E20" s="691">
        <v>3</v>
      </c>
      <c r="F20" s="682"/>
      <c r="G20" s="690" t="s">
        <v>178</v>
      </c>
      <c r="H20" s="697">
        <v>2.8200000000000001E-5</v>
      </c>
      <c r="I20" s="697">
        <v>0.19430931600000001</v>
      </c>
      <c r="J20" s="691">
        <v>3</v>
      </c>
      <c r="K20" s="682"/>
      <c r="L20" s="690" t="s">
        <v>178</v>
      </c>
      <c r="M20" s="697">
        <v>2.8200000000000001E-5</v>
      </c>
      <c r="N20" s="697">
        <v>0.19430931600000001</v>
      </c>
      <c r="O20" s="691">
        <v>3</v>
      </c>
      <c r="P20" s="681"/>
      <c r="Q20" s="681"/>
      <c r="R20" s="681"/>
      <c r="S20" s="681"/>
    </row>
    <row r="21" spans="2:19" x14ac:dyDescent="0.25">
      <c r="B21" s="690" t="s">
        <v>179</v>
      </c>
      <c r="C21" s="697">
        <v>3.6300000000000001E-5</v>
      </c>
      <c r="D21" s="697">
        <v>0.53971834399999996</v>
      </c>
      <c r="E21" s="691">
        <v>3</v>
      </c>
      <c r="F21" s="682"/>
      <c r="G21" s="690" t="s">
        <v>179</v>
      </c>
      <c r="H21" s="697">
        <v>1.5428100000000001E-4</v>
      </c>
      <c r="I21" s="697">
        <v>0.161271896</v>
      </c>
      <c r="J21" s="691">
        <v>3</v>
      </c>
      <c r="K21" s="682"/>
      <c r="L21" s="690" t="s">
        <v>179</v>
      </c>
      <c r="M21" s="697">
        <v>1.5428100000000001E-4</v>
      </c>
      <c r="N21" s="697">
        <v>0.161271896</v>
      </c>
      <c r="O21" s="691">
        <v>3</v>
      </c>
      <c r="P21" s="681"/>
      <c r="Q21" s="681"/>
      <c r="R21" s="681"/>
      <c r="S21" s="681"/>
    </row>
    <row r="22" spans="2:19" x14ac:dyDescent="0.25">
      <c r="B22" s="690" t="s">
        <v>180</v>
      </c>
      <c r="C22" s="697">
        <v>7.96E-6</v>
      </c>
      <c r="D22" s="697">
        <v>0.22389013899999999</v>
      </c>
      <c r="E22" s="691">
        <v>3</v>
      </c>
      <c r="F22" s="682"/>
      <c r="G22" s="690" t="s">
        <v>180</v>
      </c>
      <c r="H22" s="697">
        <v>1.06E-5</v>
      </c>
      <c r="I22" s="697">
        <v>0.237534193</v>
      </c>
      <c r="J22" s="691">
        <v>3</v>
      </c>
      <c r="K22" s="682"/>
      <c r="L22" s="690" t="s">
        <v>180</v>
      </c>
      <c r="M22" s="697">
        <v>1.06E-5</v>
      </c>
      <c r="N22" s="697">
        <v>0.237534193</v>
      </c>
      <c r="O22" s="691">
        <v>3</v>
      </c>
      <c r="P22" s="681"/>
      <c r="Q22" s="681"/>
      <c r="R22" s="681"/>
      <c r="S22" s="681"/>
    </row>
    <row r="23" spans="2:19" x14ac:dyDescent="0.25">
      <c r="B23" s="690" t="s">
        <v>181</v>
      </c>
      <c r="C23" s="697">
        <v>6.2870299999999999E-4</v>
      </c>
      <c r="D23" s="697">
        <v>0.60753779799999996</v>
      </c>
      <c r="E23" s="691">
        <v>3</v>
      </c>
      <c r="F23" s="682"/>
      <c r="G23" s="690" t="s">
        <v>181</v>
      </c>
      <c r="H23" s="697">
        <v>7.3999999999999996E-5</v>
      </c>
      <c r="I23" s="697">
        <v>0.744317169</v>
      </c>
      <c r="J23" s="691">
        <v>3</v>
      </c>
      <c r="K23" s="682"/>
      <c r="L23" s="690" t="s">
        <v>181</v>
      </c>
      <c r="M23" s="697">
        <v>7.3999999999999996E-5</v>
      </c>
      <c r="N23" s="697">
        <v>0.744317169</v>
      </c>
      <c r="O23" s="691">
        <v>3</v>
      </c>
      <c r="P23" s="681"/>
      <c r="Q23" s="681"/>
      <c r="R23" s="681"/>
      <c r="S23" s="681"/>
    </row>
    <row r="24" spans="2:19" x14ac:dyDescent="0.25">
      <c r="B24" s="690" t="s">
        <v>182</v>
      </c>
      <c r="C24" s="697">
        <v>3.5499999999999999E-7</v>
      </c>
      <c r="D24" s="697">
        <v>0.77746611300000001</v>
      </c>
      <c r="E24" s="691">
        <v>3</v>
      </c>
      <c r="F24" s="682"/>
      <c r="G24" s="690" t="s">
        <v>182</v>
      </c>
      <c r="H24" s="697">
        <v>1.5699999999999999E-5</v>
      </c>
      <c r="I24" s="697">
        <v>0.50918348000000002</v>
      </c>
      <c r="J24" s="691">
        <v>3</v>
      </c>
      <c r="K24" s="682"/>
      <c r="L24" s="690" t="s">
        <v>182</v>
      </c>
      <c r="M24" s="697">
        <v>1.5699999999999999E-5</v>
      </c>
      <c r="N24" s="697">
        <v>0.50918348000000002</v>
      </c>
      <c r="O24" s="691">
        <v>3</v>
      </c>
      <c r="P24" s="681"/>
      <c r="Q24" s="681"/>
      <c r="R24" s="681"/>
      <c r="S24" s="681"/>
    </row>
    <row r="25" spans="2:19" x14ac:dyDescent="0.25">
      <c r="B25" s="690" t="s">
        <v>183</v>
      </c>
      <c r="C25" s="697">
        <v>2.43E-6</v>
      </c>
      <c r="D25" s="697">
        <v>0.57626734999999996</v>
      </c>
      <c r="E25" s="691">
        <v>3</v>
      </c>
      <c r="F25" s="682"/>
      <c r="G25" s="690" t="s">
        <v>183</v>
      </c>
      <c r="H25" s="697">
        <v>9.8400000000000007E-5</v>
      </c>
      <c r="I25" s="697">
        <v>0.329523697</v>
      </c>
      <c r="J25" s="691">
        <v>3</v>
      </c>
      <c r="K25" s="682"/>
      <c r="L25" s="690" t="s">
        <v>183</v>
      </c>
      <c r="M25" s="697">
        <v>9.8400000000000007E-5</v>
      </c>
      <c r="N25" s="697">
        <v>0.329523697</v>
      </c>
      <c r="O25" s="691">
        <v>3</v>
      </c>
      <c r="P25" s="681"/>
      <c r="Q25" s="681"/>
      <c r="R25" s="681"/>
      <c r="S25" s="681"/>
    </row>
    <row r="26" spans="2:19" x14ac:dyDescent="0.25">
      <c r="B26" s="690" t="s">
        <v>184</v>
      </c>
      <c r="C26" s="697">
        <v>5.9000000000000003E-4</v>
      </c>
      <c r="D26" s="697">
        <v>0.52500000000000002</v>
      </c>
      <c r="E26" s="691">
        <v>2</v>
      </c>
      <c r="F26" s="682"/>
      <c r="G26" s="690" t="s">
        <v>184</v>
      </c>
      <c r="H26" s="697">
        <v>2.0799999999999998E-3</v>
      </c>
      <c r="I26" s="697">
        <v>0.32500000000000001</v>
      </c>
      <c r="J26" s="691">
        <v>2</v>
      </c>
      <c r="K26" s="682"/>
      <c r="L26" s="690" t="s">
        <v>184</v>
      </c>
      <c r="M26" s="697">
        <v>2.0799999999999998E-3</v>
      </c>
      <c r="N26" s="697">
        <v>0.32500000000000001</v>
      </c>
      <c r="O26" s="691">
        <v>2</v>
      </c>
      <c r="P26" s="681"/>
      <c r="Q26" s="695"/>
      <c r="R26" s="681" t="s">
        <v>425</v>
      </c>
      <c r="S26" s="681" t="s">
        <v>426</v>
      </c>
    </row>
    <row r="27" spans="2:19" x14ac:dyDescent="0.25">
      <c r="B27" s="690" t="s">
        <v>185</v>
      </c>
      <c r="C27" s="697">
        <v>7.1199999999999996E-6</v>
      </c>
      <c r="D27" s="697">
        <v>0.23850874599999999</v>
      </c>
      <c r="E27" s="691">
        <v>3</v>
      </c>
      <c r="F27" s="682"/>
      <c r="G27" s="690" t="s">
        <v>185</v>
      </c>
      <c r="H27" s="697">
        <v>4.3800000000000001E-5</v>
      </c>
      <c r="I27" s="697">
        <v>0.19950677</v>
      </c>
      <c r="J27" s="691">
        <v>3</v>
      </c>
      <c r="K27" s="682"/>
      <c r="L27" s="690" t="s">
        <v>185</v>
      </c>
      <c r="M27" s="697">
        <v>4.3800000000000001E-5</v>
      </c>
      <c r="N27" s="697">
        <v>0.19950677</v>
      </c>
      <c r="O27" s="691">
        <v>3</v>
      </c>
      <c r="P27" s="681"/>
      <c r="Q27" s="681"/>
      <c r="R27" s="681"/>
      <c r="S27" s="681"/>
    </row>
    <row r="28" spans="2:19" x14ac:dyDescent="0.25">
      <c r="B28" s="690" t="s">
        <v>186</v>
      </c>
      <c r="C28" s="697">
        <v>1.42E-6</v>
      </c>
      <c r="D28" s="697">
        <v>0.397842578</v>
      </c>
      <c r="E28" s="691">
        <v>3</v>
      </c>
      <c r="F28" s="682"/>
      <c r="G28" s="690" t="s">
        <v>186</v>
      </c>
      <c r="H28" s="697">
        <v>5.4700000000000001E-6</v>
      </c>
      <c r="I28" s="697">
        <v>0.43751994500000002</v>
      </c>
      <c r="J28" s="691">
        <v>3</v>
      </c>
      <c r="K28" s="682"/>
      <c r="L28" s="690" t="s">
        <v>186</v>
      </c>
      <c r="M28" s="697">
        <v>5.4700000000000001E-6</v>
      </c>
      <c r="N28" s="697">
        <v>0.43751994500000002</v>
      </c>
      <c r="O28" s="691">
        <v>3</v>
      </c>
      <c r="P28" s="681"/>
      <c r="Q28" s="681"/>
      <c r="R28" s="681"/>
      <c r="S28" s="681"/>
    </row>
    <row r="29" spans="2:19" x14ac:dyDescent="0.25">
      <c r="B29" s="690" t="s">
        <v>187</v>
      </c>
      <c r="C29" s="697">
        <v>1.6899999999999999E-6</v>
      </c>
      <c r="D29" s="697">
        <v>0.66128025599999996</v>
      </c>
      <c r="E29" s="691">
        <v>3</v>
      </c>
      <c r="F29" s="682"/>
      <c r="G29" s="690" t="s">
        <v>187</v>
      </c>
      <c r="H29" s="697">
        <v>1.5799999999999999E-6</v>
      </c>
      <c r="I29" s="697">
        <v>0.77559557700000004</v>
      </c>
      <c r="J29" s="691">
        <v>3</v>
      </c>
      <c r="K29" s="682"/>
      <c r="L29" s="690" t="s">
        <v>187</v>
      </c>
      <c r="M29" s="697">
        <v>1.5799999999999999E-6</v>
      </c>
      <c r="N29" s="697">
        <v>0.77559557700000004</v>
      </c>
      <c r="O29" s="691">
        <v>3</v>
      </c>
      <c r="P29" s="681"/>
      <c r="Q29" s="681"/>
      <c r="R29" s="681"/>
      <c r="S29" s="681"/>
    </row>
    <row r="30" spans="2:19" x14ac:dyDescent="0.25">
      <c r="B30" s="690" t="s">
        <v>188</v>
      </c>
      <c r="C30" s="697">
        <v>5.3500000000000003E-8</v>
      </c>
      <c r="D30" s="697">
        <v>3.9655580000000001E-3</v>
      </c>
      <c r="E30" s="691">
        <v>3</v>
      </c>
      <c r="F30" s="682"/>
      <c r="G30" s="690" t="s">
        <v>188</v>
      </c>
      <c r="H30" s="697">
        <v>6.0100000000000002E-8</v>
      </c>
      <c r="I30" s="697">
        <v>1.2111419999999999E-3</v>
      </c>
      <c r="J30" s="691">
        <v>3</v>
      </c>
      <c r="K30" s="682"/>
      <c r="L30" s="690" t="s">
        <v>188</v>
      </c>
      <c r="M30" s="697">
        <v>6.0100000000000002E-8</v>
      </c>
      <c r="N30" s="697">
        <v>1.2111419999999999E-3</v>
      </c>
      <c r="O30" s="691">
        <v>3</v>
      </c>
      <c r="P30" s="681"/>
      <c r="Q30" s="681"/>
      <c r="R30" s="681"/>
      <c r="S30" s="681"/>
    </row>
    <row r="31" spans="2:19" x14ac:dyDescent="0.25">
      <c r="B31" s="690" t="s">
        <v>189</v>
      </c>
      <c r="C31" s="697">
        <v>1.36036E-4</v>
      </c>
      <c r="D31" s="697">
        <v>0.19538823899999999</v>
      </c>
      <c r="E31" s="691">
        <v>3</v>
      </c>
      <c r="F31" s="682"/>
      <c r="G31" s="690" t="s">
        <v>189</v>
      </c>
      <c r="H31" s="697">
        <v>7.1805299999999996E-4</v>
      </c>
      <c r="I31" s="697">
        <v>9.4908882E-2</v>
      </c>
      <c r="J31" s="691">
        <v>3</v>
      </c>
      <c r="K31" s="682"/>
      <c r="L31" s="690" t="s">
        <v>189</v>
      </c>
      <c r="M31" s="697">
        <v>7.1805299999999996E-4</v>
      </c>
      <c r="N31" s="697">
        <v>9.4908882E-2</v>
      </c>
      <c r="O31" s="691">
        <v>3</v>
      </c>
      <c r="P31" s="681"/>
      <c r="Q31" s="681"/>
      <c r="R31" s="681"/>
      <c r="S31" s="681"/>
    </row>
    <row r="32" spans="2:19" x14ac:dyDescent="0.25">
      <c r="B32" s="690" t="s">
        <v>190</v>
      </c>
      <c r="C32" s="697">
        <v>1.1999999999999999E-7</v>
      </c>
      <c r="D32" s="697">
        <v>0.69521977499999998</v>
      </c>
      <c r="E32" s="691">
        <v>3</v>
      </c>
      <c r="F32" s="682"/>
      <c r="G32" s="690" t="s">
        <v>190</v>
      </c>
      <c r="H32" s="697">
        <v>9.9999999999999995E-7</v>
      </c>
      <c r="I32" s="697">
        <v>0.51203586999999995</v>
      </c>
      <c r="J32" s="691">
        <v>3</v>
      </c>
      <c r="K32" s="682"/>
      <c r="L32" s="690" t="s">
        <v>190</v>
      </c>
      <c r="M32" s="697">
        <v>9.9999999999999995E-7</v>
      </c>
      <c r="N32" s="697">
        <v>0.51203586999999995</v>
      </c>
      <c r="O32" s="691">
        <v>3</v>
      </c>
      <c r="P32" s="681"/>
      <c r="Q32" s="681"/>
      <c r="R32" s="681"/>
      <c r="S32" s="681"/>
    </row>
    <row r="33" spans="2:19" x14ac:dyDescent="0.25">
      <c r="B33" s="690" t="s">
        <v>191</v>
      </c>
      <c r="C33" s="697">
        <v>8.5500000000000005E-5</v>
      </c>
      <c r="D33" s="697">
        <v>3.9655580000000001E-3</v>
      </c>
      <c r="E33" s="691">
        <v>3</v>
      </c>
      <c r="F33" s="682"/>
      <c r="G33" s="690" t="s">
        <v>191</v>
      </c>
      <c r="H33" s="697">
        <v>3.54E-5</v>
      </c>
      <c r="I33" s="697">
        <v>4.068889E-3</v>
      </c>
      <c r="J33" s="691">
        <v>3</v>
      </c>
      <c r="K33" s="682"/>
      <c r="L33" s="690" t="s">
        <v>191</v>
      </c>
      <c r="M33" s="697">
        <v>3.54E-5</v>
      </c>
      <c r="N33" s="697">
        <v>4.068889E-3</v>
      </c>
      <c r="O33" s="691">
        <v>3</v>
      </c>
      <c r="P33" s="681"/>
      <c r="Q33" s="681"/>
      <c r="R33" s="681"/>
      <c r="S33" s="681"/>
    </row>
    <row r="34" spans="2:19" x14ac:dyDescent="0.25">
      <c r="B34" s="690" t="s">
        <v>192</v>
      </c>
      <c r="C34" s="697">
        <v>3.0199999999999999E-5</v>
      </c>
      <c r="D34" s="697">
        <v>0.36437266400000001</v>
      </c>
      <c r="E34" s="691">
        <v>3</v>
      </c>
      <c r="F34" s="682"/>
      <c r="G34" s="690" t="s">
        <v>192</v>
      </c>
      <c r="H34" s="697">
        <v>5.63E-5</v>
      </c>
      <c r="I34" s="697">
        <v>0.17040802799999999</v>
      </c>
      <c r="J34" s="691">
        <v>3</v>
      </c>
      <c r="K34" s="682"/>
      <c r="L34" s="690" t="s">
        <v>192</v>
      </c>
      <c r="M34" s="697">
        <v>5.63E-5</v>
      </c>
      <c r="N34" s="697">
        <v>0.17040802799999999</v>
      </c>
      <c r="O34" s="691">
        <v>3</v>
      </c>
      <c r="P34" s="681"/>
      <c r="Q34" s="681"/>
      <c r="R34" s="681"/>
      <c r="S34" s="681"/>
    </row>
    <row r="35" spans="2:19" x14ac:dyDescent="0.25">
      <c r="B35" s="690" t="s">
        <v>193</v>
      </c>
      <c r="C35" s="697">
        <v>1.2999999999999999E-5</v>
      </c>
      <c r="D35" s="697">
        <v>0.41735800699999998</v>
      </c>
      <c r="E35" s="691">
        <v>3</v>
      </c>
      <c r="F35" s="682"/>
      <c r="G35" s="690" t="s">
        <v>193</v>
      </c>
      <c r="H35" s="697">
        <v>1.5779699999999999E-4</v>
      </c>
      <c r="I35" s="697">
        <v>0.299118889</v>
      </c>
      <c r="J35" s="691">
        <v>3</v>
      </c>
      <c r="K35" s="682"/>
      <c r="L35" s="690" t="s">
        <v>193</v>
      </c>
      <c r="M35" s="697">
        <v>1.5779699999999999E-4</v>
      </c>
      <c r="N35" s="697">
        <v>0.299118889</v>
      </c>
      <c r="O35" s="691">
        <v>3</v>
      </c>
      <c r="P35" s="681"/>
      <c r="Q35" s="681"/>
      <c r="R35" s="681"/>
      <c r="S35" s="681"/>
    </row>
    <row r="36" spans="2:19" x14ac:dyDescent="0.25">
      <c r="B36" s="690" t="s">
        <v>194</v>
      </c>
      <c r="C36" s="697">
        <v>4.8699999999999998E-5</v>
      </c>
      <c r="D36" s="697">
        <v>0.40292619600000001</v>
      </c>
      <c r="E36" s="691">
        <v>3</v>
      </c>
      <c r="F36" s="682"/>
      <c r="G36" s="690" t="s">
        <v>194</v>
      </c>
      <c r="H36" s="697">
        <v>3.8975099999999998E-4</v>
      </c>
      <c r="I36" s="697">
        <v>0.27306431399999997</v>
      </c>
      <c r="J36" s="691">
        <v>3</v>
      </c>
      <c r="K36" s="682"/>
      <c r="L36" s="690" t="s">
        <v>194</v>
      </c>
      <c r="M36" s="697">
        <v>3.8975099999999998E-4</v>
      </c>
      <c r="N36" s="697">
        <v>0.27306431399999997</v>
      </c>
      <c r="O36" s="691">
        <v>3</v>
      </c>
      <c r="P36" s="681"/>
      <c r="Q36" s="681"/>
      <c r="R36" s="681"/>
      <c r="S36" s="681"/>
    </row>
    <row r="37" spans="2:19" x14ac:dyDescent="0.25">
      <c r="B37" s="690" t="s">
        <v>195</v>
      </c>
      <c r="C37" s="697">
        <v>3.2100000000000002E-6</v>
      </c>
      <c r="D37" s="697">
        <v>0.53286860400000002</v>
      </c>
      <c r="E37" s="691">
        <v>3</v>
      </c>
      <c r="F37" s="682"/>
      <c r="G37" s="690" t="s">
        <v>195</v>
      </c>
      <c r="H37" s="697">
        <v>1.6500000000000001E-5</v>
      </c>
      <c r="I37" s="697">
        <v>0.53381221000000001</v>
      </c>
      <c r="J37" s="691">
        <v>3</v>
      </c>
      <c r="K37" s="682"/>
      <c r="L37" s="690" t="s">
        <v>195</v>
      </c>
      <c r="M37" s="697">
        <v>1.6500000000000001E-5</v>
      </c>
      <c r="N37" s="697">
        <v>0.53381221000000001</v>
      </c>
      <c r="O37" s="691">
        <v>3</v>
      </c>
      <c r="P37" s="681"/>
      <c r="Q37" s="681"/>
      <c r="R37" s="681"/>
      <c r="S37" s="681"/>
    </row>
    <row r="38" spans="2:19" x14ac:dyDescent="0.25">
      <c r="B38" s="690" t="s">
        <v>196</v>
      </c>
      <c r="C38" s="697">
        <v>7.6700000000000003E-7</v>
      </c>
      <c r="D38" s="697">
        <v>0.66303980600000001</v>
      </c>
      <c r="E38" s="691">
        <v>3</v>
      </c>
      <c r="F38" s="682"/>
      <c r="G38" s="690" t="s">
        <v>196</v>
      </c>
      <c r="H38" s="697">
        <v>6.0128199999999997E-4</v>
      </c>
      <c r="I38" s="697">
        <v>0.13272719899999999</v>
      </c>
      <c r="J38" s="691">
        <v>3</v>
      </c>
      <c r="K38" s="682"/>
      <c r="L38" s="690" t="s">
        <v>196</v>
      </c>
      <c r="M38" s="697">
        <v>6.0128199999999997E-4</v>
      </c>
      <c r="N38" s="697">
        <v>0.13272719899999999</v>
      </c>
      <c r="O38" s="691">
        <v>3</v>
      </c>
      <c r="P38" s="681"/>
      <c r="Q38" s="681"/>
      <c r="R38" s="681"/>
      <c r="S38" s="681"/>
    </row>
    <row r="39" spans="2:19" x14ac:dyDescent="0.25">
      <c r="B39" s="690" t="s">
        <v>197</v>
      </c>
      <c r="C39" s="697">
        <v>3.4799999999999999E-7</v>
      </c>
      <c r="D39" s="697">
        <v>0.739323548</v>
      </c>
      <c r="E39" s="691">
        <v>3</v>
      </c>
      <c r="F39" s="682"/>
      <c r="G39" s="690" t="s">
        <v>197</v>
      </c>
      <c r="H39" s="697">
        <v>2.19E-5</v>
      </c>
      <c r="I39" s="697">
        <v>0.51774366400000005</v>
      </c>
      <c r="J39" s="691">
        <v>3</v>
      </c>
      <c r="K39" s="682"/>
      <c r="L39" s="690" t="s">
        <v>197</v>
      </c>
      <c r="M39" s="697">
        <v>2.19E-5</v>
      </c>
      <c r="N39" s="697">
        <v>0.51774366400000005</v>
      </c>
      <c r="O39" s="691">
        <v>3</v>
      </c>
      <c r="P39" s="681"/>
      <c r="Q39" s="681"/>
      <c r="R39" s="681"/>
      <c r="S39" s="681"/>
    </row>
    <row r="40" spans="2:19" x14ac:dyDescent="0.25">
      <c r="B40" s="690" t="s">
        <v>198</v>
      </c>
      <c r="C40" s="697">
        <v>6.1999999999999999E-6</v>
      </c>
      <c r="D40" s="697">
        <v>0.251385635</v>
      </c>
      <c r="E40" s="691">
        <v>3</v>
      </c>
      <c r="F40" s="682"/>
      <c r="G40" s="690" t="s">
        <v>198</v>
      </c>
      <c r="H40" s="697">
        <v>1.08964E-4</v>
      </c>
      <c r="I40" s="697">
        <v>0.106199284</v>
      </c>
      <c r="J40" s="691">
        <v>3</v>
      </c>
      <c r="K40" s="682"/>
      <c r="L40" s="690" t="s">
        <v>198</v>
      </c>
      <c r="M40" s="697">
        <v>1.08964E-4</v>
      </c>
      <c r="N40" s="697">
        <v>0.106199284</v>
      </c>
      <c r="O40" s="691">
        <v>3</v>
      </c>
      <c r="P40" s="681"/>
      <c r="Q40" s="681"/>
      <c r="R40" s="681"/>
      <c r="S40" s="681"/>
    </row>
    <row r="41" spans="2:19" x14ac:dyDescent="0.25">
      <c r="B41" s="690" t="s">
        <v>199</v>
      </c>
      <c r="C41" s="697">
        <v>5.4200000000000003E-5</v>
      </c>
      <c r="D41" s="697">
        <v>0.32851789799999997</v>
      </c>
      <c r="E41" s="691">
        <v>3</v>
      </c>
      <c r="F41" s="682"/>
      <c r="G41" s="690" t="s">
        <v>199</v>
      </c>
      <c r="H41" s="697">
        <v>2.4000000000000001E-5</v>
      </c>
      <c r="I41" s="697">
        <v>0.322074586</v>
      </c>
      <c r="J41" s="691">
        <v>3</v>
      </c>
      <c r="K41" s="682"/>
      <c r="L41" s="690" t="s">
        <v>199</v>
      </c>
      <c r="M41" s="697">
        <v>2.4000000000000001E-5</v>
      </c>
      <c r="N41" s="697">
        <v>0.322074586</v>
      </c>
      <c r="O41" s="691">
        <v>3</v>
      </c>
      <c r="P41" s="681"/>
      <c r="Q41" s="681"/>
      <c r="R41" s="681"/>
      <c r="S41" s="681"/>
    </row>
    <row r="42" spans="2:19" x14ac:dyDescent="0.25">
      <c r="B42" s="690" t="s">
        <v>200</v>
      </c>
      <c r="C42" s="697">
        <v>4.3699999999999998E-5</v>
      </c>
      <c r="D42" s="697">
        <v>0.34417239399999999</v>
      </c>
      <c r="E42" s="691">
        <v>3</v>
      </c>
      <c r="F42" s="682"/>
      <c r="G42" s="690" t="s">
        <v>200</v>
      </c>
      <c r="H42" s="697">
        <v>1.8029400000000001E-4</v>
      </c>
      <c r="I42" s="697">
        <v>0.29325664499999998</v>
      </c>
      <c r="J42" s="691">
        <v>3</v>
      </c>
      <c r="K42" s="682"/>
      <c r="L42" s="690" t="s">
        <v>200</v>
      </c>
      <c r="M42" s="697">
        <v>1.8029400000000001E-4</v>
      </c>
      <c r="N42" s="697">
        <v>0.29325664499999998</v>
      </c>
      <c r="O42" s="691">
        <v>3</v>
      </c>
      <c r="P42" s="681"/>
      <c r="Q42" s="681"/>
      <c r="R42" s="681"/>
      <c r="S42" s="681"/>
    </row>
    <row r="43" spans="2:19" x14ac:dyDescent="0.25">
      <c r="B43" s="690" t="s">
        <v>201</v>
      </c>
      <c r="C43" s="697">
        <v>2.0488700000000001E-4</v>
      </c>
      <c r="D43" s="697">
        <v>0.123412657</v>
      </c>
      <c r="E43" s="691">
        <v>3</v>
      </c>
      <c r="F43" s="682"/>
      <c r="G43" s="690" t="s">
        <v>201</v>
      </c>
      <c r="H43" s="697">
        <v>5.1733900000000001E-4</v>
      </c>
      <c r="I43" s="697">
        <v>0.121061708</v>
      </c>
      <c r="J43" s="691">
        <v>3</v>
      </c>
      <c r="K43" s="682"/>
      <c r="L43" s="690" t="s">
        <v>201</v>
      </c>
      <c r="M43" s="697">
        <v>5.1733900000000001E-4</v>
      </c>
      <c r="N43" s="697">
        <v>0.121061708</v>
      </c>
      <c r="O43" s="691">
        <v>3</v>
      </c>
      <c r="P43" s="681"/>
      <c r="Q43" s="681"/>
      <c r="R43" s="681"/>
      <c r="S43" s="681"/>
    </row>
    <row r="44" spans="2:19" x14ac:dyDescent="0.25">
      <c r="B44" s="690" t="s">
        <v>202</v>
      </c>
      <c r="C44" s="697">
        <v>1.22E-5</v>
      </c>
      <c r="D44" s="697">
        <v>0.296587551</v>
      </c>
      <c r="E44" s="691">
        <v>3</v>
      </c>
      <c r="F44" s="682"/>
      <c r="G44" s="690" t="s">
        <v>202</v>
      </c>
      <c r="H44" s="697">
        <v>1.78486E-4</v>
      </c>
      <c r="I44" s="697">
        <v>0.23856022700000001</v>
      </c>
      <c r="J44" s="691">
        <v>3</v>
      </c>
      <c r="K44" s="682"/>
      <c r="L44" s="690" t="s">
        <v>202</v>
      </c>
      <c r="M44" s="697">
        <v>1.78486E-4</v>
      </c>
      <c r="N44" s="697">
        <v>0.23856022700000001</v>
      </c>
      <c r="O44" s="691">
        <v>3</v>
      </c>
      <c r="P44" s="681"/>
      <c r="Q44" s="681"/>
      <c r="R44" s="681"/>
      <c r="S44" s="681"/>
    </row>
    <row r="45" spans="2:19" x14ac:dyDescent="0.25">
      <c r="B45" s="690" t="s">
        <v>203</v>
      </c>
      <c r="C45" s="697">
        <v>4.9500000000000003E-7</v>
      </c>
      <c r="D45" s="697">
        <v>0.42895122299999999</v>
      </c>
      <c r="E45" s="691">
        <v>3</v>
      </c>
      <c r="F45" s="682"/>
      <c r="G45" s="690" t="s">
        <v>203</v>
      </c>
      <c r="H45" s="697">
        <v>3.9400000000000001E-7</v>
      </c>
      <c r="I45" s="697">
        <v>0.50822197499999999</v>
      </c>
      <c r="J45" s="691">
        <v>3</v>
      </c>
      <c r="K45" s="682"/>
      <c r="L45" s="690" t="s">
        <v>203</v>
      </c>
      <c r="M45" s="697">
        <v>3.9400000000000001E-7</v>
      </c>
      <c r="N45" s="697">
        <v>0.50822197499999999</v>
      </c>
      <c r="O45" s="691">
        <v>3</v>
      </c>
      <c r="P45" s="681"/>
      <c r="Q45" s="681"/>
      <c r="R45" s="681"/>
      <c r="S45" s="681"/>
    </row>
    <row r="46" spans="2:19" x14ac:dyDescent="0.25">
      <c r="B46" s="690" t="s">
        <v>204</v>
      </c>
      <c r="C46" s="697">
        <v>2.1100000000000001E-5</v>
      </c>
      <c r="D46" s="697">
        <v>0.26701926300000001</v>
      </c>
      <c r="E46" s="691">
        <v>3</v>
      </c>
      <c r="F46" s="682"/>
      <c r="G46" s="690" t="s">
        <v>204</v>
      </c>
      <c r="H46" s="697">
        <v>7.1400000000000001E-5</v>
      </c>
      <c r="I46" s="697">
        <v>9.3729872000000006E-2</v>
      </c>
      <c r="J46" s="691">
        <v>3</v>
      </c>
      <c r="K46" s="682"/>
      <c r="L46" s="690" t="s">
        <v>204</v>
      </c>
      <c r="M46" s="697">
        <v>7.1400000000000001E-5</v>
      </c>
      <c r="N46" s="697">
        <v>9.3729872000000006E-2</v>
      </c>
      <c r="O46" s="691">
        <v>3</v>
      </c>
      <c r="P46" s="681"/>
      <c r="Q46" s="681"/>
      <c r="R46" s="681"/>
      <c r="S46" s="681"/>
    </row>
    <row r="47" spans="2:19" x14ac:dyDescent="0.25">
      <c r="B47" s="690" t="s">
        <v>205</v>
      </c>
      <c r="C47" s="697">
        <v>2.9100000000000001E-6</v>
      </c>
      <c r="D47" s="697">
        <v>0.36743590700000001</v>
      </c>
      <c r="E47" s="691">
        <v>3</v>
      </c>
      <c r="F47" s="682"/>
      <c r="G47" s="690" t="s">
        <v>205</v>
      </c>
      <c r="H47" s="697">
        <v>6.3800000000000006E-5</v>
      </c>
      <c r="I47" s="697">
        <v>0.213839954</v>
      </c>
      <c r="J47" s="691">
        <v>3</v>
      </c>
      <c r="K47" s="682"/>
      <c r="L47" s="690" t="s">
        <v>205</v>
      </c>
      <c r="M47" s="697">
        <v>6.3800000000000006E-5</v>
      </c>
      <c r="N47" s="697">
        <v>0.213839954</v>
      </c>
      <c r="O47" s="691">
        <v>3</v>
      </c>
      <c r="P47" s="681"/>
      <c r="Q47" s="681"/>
      <c r="R47" s="681"/>
      <c r="S47" s="681"/>
    </row>
    <row r="48" spans="2:19" x14ac:dyDescent="0.25">
      <c r="B48" s="690" t="s">
        <v>206</v>
      </c>
      <c r="C48" s="697">
        <v>6.1500000000000001E-8</v>
      </c>
      <c r="D48" s="697">
        <v>0.64828534400000004</v>
      </c>
      <c r="E48" s="691">
        <v>3</v>
      </c>
      <c r="F48" s="682"/>
      <c r="G48" s="690" t="s">
        <v>206</v>
      </c>
      <c r="H48" s="697">
        <v>1.6700000000000001E-6</v>
      </c>
      <c r="I48" s="697">
        <v>0.50537175899999998</v>
      </c>
      <c r="J48" s="691">
        <v>3</v>
      </c>
      <c r="K48" s="682"/>
      <c r="L48" s="690" t="s">
        <v>206</v>
      </c>
      <c r="M48" s="697">
        <v>1.6700000000000001E-6</v>
      </c>
      <c r="N48" s="697">
        <v>0.50537175899999998</v>
      </c>
      <c r="O48" s="691">
        <v>3</v>
      </c>
      <c r="P48" s="681"/>
      <c r="Q48" s="681"/>
      <c r="R48" s="681"/>
      <c r="S48" s="681"/>
    </row>
    <row r="49" spans="2:19" x14ac:dyDescent="0.25">
      <c r="B49" s="690" t="s">
        <v>207</v>
      </c>
      <c r="C49" s="697">
        <v>3.6800000000000001E-7</v>
      </c>
      <c r="D49" s="697">
        <v>0.64900772100000004</v>
      </c>
      <c r="E49" s="691">
        <v>3</v>
      </c>
      <c r="F49" s="682"/>
      <c r="G49" s="690" t="s">
        <v>207</v>
      </c>
      <c r="H49" s="697">
        <v>1.8300000000000001E-5</v>
      </c>
      <c r="I49" s="697">
        <v>0.49243866800000002</v>
      </c>
      <c r="J49" s="691">
        <v>3</v>
      </c>
      <c r="K49" s="682"/>
      <c r="L49" s="690" t="s">
        <v>207</v>
      </c>
      <c r="M49" s="697">
        <v>1.8300000000000001E-5</v>
      </c>
      <c r="N49" s="697">
        <v>0.49243866800000002</v>
      </c>
      <c r="O49" s="691">
        <v>3</v>
      </c>
      <c r="P49" s="681"/>
      <c r="Q49" s="681"/>
      <c r="R49" s="681"/>
      <c r="S49" s="681"/>
    </row>
    <row r="50" spans="2:19" x14ac:dyDescent="0.25">
      <c r="B50" s="690" t="s">
        <v>208</v>
      </c>
      <c r="C50" s="697">
        <v>1.1199999999999999E-5</v>
      </c>
      <c r="D50" s="697">
        <v>0.27375902800000002</v>
      </c>
      <c r="E50" s="691">
        <v>3</v>
      </c>
      <c r="F50" s="682"/>
      <c r="G50" s="690" t="s">
        <v>208</v>
      </c>
      <c r="H50" s="697">
        <v>4.46E-5</v>
      </c>
      <c r="I50" s="697">
        <v>0.19713994200000001</v>
      </c>
      <c r="J50" s="691">
        <v>3</v>
      </c>
      <c r="K50" s="682"/>
      <c r="L50" s="690" t="s">
        <v>208</v>
      </c>
      <c r="M50" s="697">
        <v>4.46E-5</v>
      </c>
      <c r="N50" s="697">
        <v>0.19713994200000001</v>
      </c>
      <c r="O50" s="691">
        <v>3</v>
      </c>
      <c r="P50" s="681"/>
      <c r="Q50" s="681"/>
      <c r="R50" s="681"/>
      <c r="S50" s="681"/>
    </row>
    <row r="51" spans="2:19" x14ac:dyDescent="0.25">
      <c r="B51" s="690" t="s">
        <v>209</v>
      </c>
      <c r="C51" s="697">
        <v>4.9700000000000002E-5</v>
      </c>
      <c r="D51" s="697">
        <v>0.418081066</v>
      </c>
      <c r="E51" s="691">
        <v>3</v>
      </c>
      <c r="F51" s="682"/>
      <c r="G51" s="690" t="s">
        <v>209</v>
      </c>
      <c r="H51" s="697">
        <v>1.1649700000000001E-4</v>
      </c>
      <c r="I51" s="697">
        <v>0.368918158</v>
      </c>
      <c r="J51" s="691">
        <v>3</v>
      </c>
      <c r="K51" s="682"/>
      <c r="L51" s="690" t="s">
        <v>209</v>
      </c>
      <c r="M51" s="697">
        <v>1.1649700000000001E-4</v>
      </c>
      <c r="N51" s="697">
        <v>0.368918158</v>
      </c>
      <c r="O51" s="691">
        <v>3</v>
      </c>
      <c r="P51" s="681"/>
      <c r="Q51" s="681"/>
      <c r="R51" s="681"/>
      <c r="S51" s="681"/>
    </row>
    <row r="52" spans="2:19" x14ac:dyDescent="0.25">
      <c r="B52" s="690" t="s">
        <v>210</v>
      </c>
      <c r="C52" s="697">
        <v>9.5799999999999998E-6</v>
      </c>
      <c r="D52" s="697">
        <v>0.32991618299999997</v>
      </c>
      <c r="E52" s="691">
        <v>3</v>
      </c>
      <c r="F52" s="682"/>
      <c r="G52" s="690" t="s">
        <v>210</v>
      </c>
      <c r="H52" s="697">
        <v>4.1199999999999999E-5</v>
      </c>
      <c r="I52" s="697">
        <v>0.19797973299999999</v>
      </c>
      <c r="J52" s="691">
        <v>3</v>
      </c>
      <c r="K52" s="682"/>
      <c r="L52" s="690" t="s">
        <v>210</v>
      </c>
      <c r="M52" s="697">
        <v>4.1199999999999999E-5</v>
      </c>
      <c r="N52" s="697">
        <v>0.19797973299999999</v>
      </c>
      <c r="O52" s="691">
        <v>3</v>
      </c>
      <c r="P52" s="681"/>
      <c r="Q52" s="681"/>
      <c r="R52" s="681"/>
      <c r="S52" s="681"/>
    </row>
    <row r="53" spans="2:19" x14ac:dyDescent="0.25">
      <c r="B53" s="690" t="s">
        <v>211</v>
      </c>
      <c r="C53" s="697">
        <v>1.06E-5</v>
      </c>
      <c r="D53" s="697">
        <v>0.231204304</v>
      </c>
      <c r="E53" s="691">
        <v>3</v>
      </c>
      <c r="F53" s="682"/>
      <c r="G53" s="690" t="s">
        <v>211</v>
      </c>
      <c r="H53" s="697">
        <v>6.4900000000000005E-5</v>
      </c>
      <c r="I53" s="697">
        <v>0.205406371</v>
      </c>
      <c r="J53" s="691">
        <v>3</v>
      </c>
      <c r="K53" s="682"/>
      <c r="L53" s="690" t="s">
        <v>211</v>
      </c>
      <c r="M53" s="697">
        <v>6.4900000000000005E-5</v>
      </c>
      <c r="N53" s="697">
        <v>0.205406371</v>
      </c>
      <c r="O53" s="691">
        <v>3</v>
      </c>
      <c r="P53" s="681"/>
      <c r="Q53" s="681"/>
      <c r="R53" s="681"/>
      <c r="S53" s="681"/>
    </row>
    <row r="54" spans="2:19" x14ac:dyDescent="0.25">
      <c r="B54" s="690" t="s">
        <v>212</v>
      </c>
      <c r="C54" s="697">
        <v>2.7448499999999999E-4</v>
      </c>
      <c r="D54" s="697">
        <v>0.12306869300000001</v>
      </c>
      <c r="E54" s="691">
        <v>3</v>
      </c>
      <c r="F54" s="682"/>
      <c r="G54" s="690" t="s">
        <v>212</v>
      </c>
      <c r="H54" s="697">
        <v>2.2972300000000001E-4</v>
      </c>
      <c r="I54" s="697">
        <v>1.2111419999999999E-3</v>
      </c>
      <c r="J54" s="691">
        <v>3</v>
      </c>
      <c r="K54" s="682"/>
      <c r="L54" s="690" t="s">
        <v>212</v>
      </c>
      <c r="M54" s="697">
        <v>2.2972300000000001E-4</v>
      </c>
      <c r="N54" s="697">
        <v>1.2111419999999999E-3</v>
      </c>
      <c r="O54" s="691">
        <v>3</v>
      </c>
      <c r="P54" s="681"/>
      <c r="Q54" s="681"/>
      <c r="R54" s="681"/>
      <c r="S54" s="681"/>
    </row>
    <row r="55" spans="2:19" ht="16.5" thickBot="1" x14ac:dyDescent="0.3">
      <c r="B55" s="692" t="s">
        <v>213</v>
      </c>
      <c r="C55" s="699">
        <v>5.9399999999999999E-6</v>
      </c>
      <c r="D55" s="699">
        <v>0.31401827700000001</v>
      </c>
      <c r="E55" s="693">
        <v>3</v>
      </c>
      <c r="F55" s="682"/>
      <c r="G55" s="692" t="s">
        <v>213</v>
      </c>
      <c r="H55" s="699">
        <v>6.8952100000000001E-4</v>
      </c>
      <c r="I55" s="699">
        <v>0.16868230300000001</v>
      </c>
      <c r="J55" s="693">
        <v>3</v>
      </c>
      <c r="K55" s="682"/>
      <c r="L55" s="692" t="s">
        <v>213</v>
      </c>
      <c r="M55" s="699">
        <v>6.8952100000000001E-4</v>
      </c>
      <c r="N55" s="699">
        <v>0.16868230300000001</v>
      </c>
      <c r="O55" s="693">
        <v>3</v>
      </c>
      <c r="P55" s="681"/>
      <c r="Q55" s="681"/>
      <c r="R55" s="681"/>
      <c r="S55" s="681"/>
    </row>
    <row r="56" spans="2:19" x14ac:dyDescent="0.25">
      <c r="B56" s="681"/>
      <c r="C56" s="681"/>
      <c r="D56" s="681"/>
      <c r="E56" s="681"/>
      <c r="F56" s="681"/>
      <c r="G56" s="687"/>
      <c r="H56" s="681"/>
      <c r="I56" s="681"/>
      <c r="J56" s="681"/>
      <c r="K56" s="681"/>
      <c r="L56" s="681"/>
      <c r="M56" s="681"/>
      <c r="N56" s="681"/>
      <c r="O56" s="681"/>
      <c r="P56" s="681"/>
      <c r="Q56" s="681"/>
      <c r="R56" s="681"/>
      <c r="S56" s="681"/>
    </row>
    <row r="57" spans="2:19" x14ac:dyDescent="0.25">
      <c r="B57" s="681"/>
      <c r="C57" s="681"/>
      <c r="D57" s="681"/>
      <c r="E57" s="681"/>
      <c r="F57" s="681"/>
      <c r="G57" s="681"/>
      <c r="H57" s="681"/>
      <c r="I57" s="681"/>
      <c r="J57" s="681"/>
      <c r="K57" s="681"/>
      <c r="L57" s="681"/>
      <c r="M57" s="681"/>
      <c r="N57" s="681"/>
      <c r="O57" s="681"/>
      <c r="P57" s="681"/>
      <c r="Q57" s="681"/>
      <c r="R57" s="681"/>
      <c r="S57" s="68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101</vt:i4>
      </vt:variant>
    </vt:vector>
  </HeadingPairs>
  <TitlesOfParts>
    <vt:vector size="118"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lpstr>annual_inflation_main</vt:lpstr>
      <vt:lpstr>annual_system_degradation_solar</vt:lpstr>
      <vt:lpstr>apply_canopy_clearance_wind</vt:lpstr>
      <vt:lpstr>apply_parcel_size_wind</vt:lpstr>
      <vt:lpstr>apply_pct_hi_dev_wind</vt:lpstr>
      <vt:lpstr>bass_params_com_solar</vt:lpstr>
      <vt:lpstr>bass_params_com_wind</vt:lpstr>
      <vt:lpstr>bass_params_ind_solar</vt:lpstr>
      <vt:lpstr>bass_params_ind_wind</vt:lpstr>
      <vt:lpstr>bass_params_res_solar</vt:lpstr>
      <vt:lpstr>bass_params_res_wind</vt:lpstr>
      <vt:lpstr>canopy_clearance_wind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'Wind - Finance'!depreciation_schedule_solar</vt:lpstr>
      <vt:lpstr>depreciation_schedule_solar</vt:lpstr>
      <vt:lpstr>depreciation_schedule_wind</vt:lpstr>
      <vt:lpstr>derate_factors_wind</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incentive_options_solar</vt:lpstr>
      <vt:lpstr>incentive_options_wind</vt:lpstr>
      <vt:lpstr>incentive_scenario_solar</vt:lpstr>
      <vt:lpstr>incentive_scenario_wind</vt:lpstr>
      <vt:lpstr>incentive_utility_types_solar</vt:lpstr>
      <vt:lpstr>incentive_utility_types_wind</vt:lpstr>
      <vt:lpstr>incentives_values_solar</vt:lpstr>
      <vt:lpstr>incentives_values_wind</vt:lpstr>
      <vt:lpstr>itc_options</vt:lpstr>
      <vt:lpstr>itc_options_main</vt:lpstr>
      <vt:lpstr>learning_rates_solar</vt:lpstr>
      <vt:lpstr>'Wind - Leasing'!leasing_avail</vt:lpstr>
      <vt:lpstr>leasing_avail_solar</vt:lpstr>
      <vt:lpstr>leasing_avail_wind</vt:lpstr>
      <vt:lpstr>manual_carbon_intensities_main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nem_values_main</vt:lpstr>
      <vt:lpstr>nem_year_exc_sell_rate</vt:lpstr>
      <vt:lpstr>nem_years</vt:lpstr>
      <vt:lpstr>parcel_size_wind</vt:lpstr>
      <vt:lpstr>pct_hi_dev_wind</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solar_program_costs_com</vt:lpstr>
      <vt:lpstr>solar_program_costs_ind</vt:lpstr>
      <vt:lpstr>solar_program_costs_res</vt:lpstr>
      <vt:lpstr>state_wholesale_prices_main</vt:lpstr>
      <vt:lpstr>sys_sizing_solar</vt:lpstr>
      <vt:lpstr>sys_sizing_wind</vt:lpstr>
      <vt:lpstr>'Wind - Leasing'!ud_rates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MGleason</cp:lastModifiedBy>
  <dcterms:created xsi:type="dcterms:W3CDTF">2015-07-09T15:55:26Z</dcterms:created>
  <dcterms:modified xsi:type="dcterms:W3CDTF">2015-11-18T21:30:07Z</dcterms:modified>
</cp:coreProperties>
</file>