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221" codeName="{00000000-0000-0000-0000-000000000000}"/>
  <workbookPr showInkAnnotation="0" codeName="ThisWorkbook" autoCompressPictures="0"/>
  <bookViews>
    <workbookView xWindow="0" yWindow="0" windowWidth="25600" windowHeight="1586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<sst xmlns="http://schemas.openxmlformats.org/spreadsheetml/2006/main" count="1387" uniqueCount="425">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</sst>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s>
  <cellStyleXfs count="3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cellStyleXfs>
  <cellXfs count="80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0" fontId="4" fillId="8" borderId="0" xfId="1" applyFill="1" applyAlignment="1">
      <alignment horizontal="center"/>
    </xf>
    <xf numFmtId="0" fontId="36" fillId="17" borderId="27" xfId="3" applyFont="1" applyFill="1" applyBorder="1"/>
    <xf numFmtId="0" fontId="36" fillId="18" borderId="30" xfId="3" applyFont="1" applyFill="1" applyBorder="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165" fontId="67" fillId="8" borderId="0" xfId="0" applyNumberFormat="1" applyFont="1" applyFill="1" applyBorder="1"/>
    <xf numFmtId="0" fontId="67" fillId="8" borderId="0" xfId="0" applyFont="1" applyFill="1" applyBorder="1"/>
    <xf numFmtId="0" fontId="68" fillId="8" borderId="0" xfId="0" applyFont="1" applyFill="1" applyBorder="1" applyAlignment="1">
      <alignment wrapText="1"/>
    </xf>
    <xf numFmtId="0" fontId="5" fillId="8" borderId="169" xfId="3" applyFill="1" applyBorder="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33">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8020984"/>
        <c:axId val="-2118018008"/>
      </c:lineChart>
      <c:catAx>
        <c:axId val="-2118020984"/>
        <c:scaling>
          <c:orientation val="minMax"/>
        </c:scaling>
        <c:delete val="0"/>
        <c:axPos val="b"/>
        <c:numFmt formatCode="0" sourceLinked="1"/>
        <c:majorTickMark val="out"/>
        <c:minorTickMark val="none"/>
        <c:tickLblPos val="nextTo"/>
        <c:txPr>
          <a:bodyPr/>
          <a:lstStyle/>
          <a:p>
            <a:pPr>
              <a:defRPr sz="1000"/>
            </a:pPr>
            <a:endParaRPr lang="en-US"/>
          </a:p>
        </c:txPr>
        <c:crossAx val="-2118018008"/>
        <c:crosses val="autoZero"/>
        <c:auto val="1"/>
        <c:lblAlgn val="ctr"/>
        <c:lblOffset val="100"/>
        <c:noMultiLvlLbl val="0"/>
      </c:catAx>
      <c:valAx>
        <c:axId val="-2118018008"/>
        <c:scaling>
          <c:orientation val="minMax"/>
        </c:scaling>
        <c:delete val="0"/>
        <c:axPos val="l"/>
        <c:majorGridlines/>
        <c:numFmt formatCode="0" sourceLinked="1"/>
        <c:majorTickMark val="out"/>
        <c:minorTickMark val="none"/>
        <c:tickLblPos val="nextTo"/>
        <c:crossAx val="-2118020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17981688"/>
        <c:axId val="-2117976136"/>
      </c:scatterChart>
      <c:valAx>
        <c:axId val="-21179816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7976136"/>
        <c:crosses val="autoZero"/>
        <c:crossBetween val="midCat"/>
      </c:valAx>
      <c:valAx>
        <c:axId val="-21179761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798168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8" sqref="D8"/>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5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5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52"/>
      <c r="C8" s="27" t="s">
        <v>420</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52"/>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7" t="s">
        <v>7</v>
      </c>
      <c r="D11" s="28" t="s">
        <v>47</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9</v>
      </c>
      <c r="D12" s="28">
        <v>2030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11</v>
      </c>
      <c r="D13" s="26" t="s">
        <v>12</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84</v>
      </c>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24</v>
      </c>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87</v>
      </c>
      <c r="F180" s="3"/>
      <c r="G180" s="3"/>
      <c r="H180" s="3"/>
      <c r="I180" s="3"/>
      <c r="J180" s="39" t="s">
        <v>88</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9" t="s">
        <v>89</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9" t="s">
        <v>90</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9" t="s">
        <v>91</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87</v>
      </c>
      <c r="F184" s="3"/>
      <c r="G184" s="3"/>
      <c r="H184" s="3"/>
      <c r="I184" s="3"/>
      <c r="J184" s="39" t="s">
        <v>92</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93</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9" t="s">
        <v>94</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95</v>
      </c>
      <c r="F187" s="3"/>
      <c r="G187" s="3"/>
      <c r="H187" s="3"/>
      <c r="I187" s="3"/>
      <c r="J187" s="39" t="s">
        <v>96</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9" t="s">
        <v>97</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9" t="s">
        <v>98</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99</v>
      </c>
      <c r="F190" s="3"/>
      <c r="G190" s="3"/>
      <c r="H190" s="3"/>
      <c r="I190" s="3"/>
      <c r="J190" s="39" t="s">
        <v>100</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101</v>
      </c>
      <c r="F191" s="3"/>
      <c r="G191" s="3"/>
      <c r="H191" s="3"/>
      <c r="I191" s="3"/>
      <c r="J191" s="39" t="s">
        <v>102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9" t="s">
        <v>103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104</v>
      </c>
      <c r="F193" s="3"/>
      <c r="G193" s="3"/>
      <c r="H193" s="3"/>
      <c r="I193" s="3"/>
      <c r="J193" s="39" t="s">
        <v>105</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106</v>
      </c>
      <c r="F194" s="3"/>
      <c r="G194" s="3"/>
      <c r="H194" s="3"/>
      <c r="I194" s="3"/>
      <c r="J194" s="39" t="s">
        <v>107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9" t="s">
        <v>108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9" t="s">
        <v>109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110</v>
      </c>
      <c r="F197" s="3"/>
      <c r="G197" s="3"/>
      <c r="H197" s="3"/>
      <c r="I197" s="3"/>
      <c r="J197" s="39" t="s">
        <v>111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112</v>
      </c>
      <c r="F198" s="3"/>
      <c r="G198" s="3"/>
      <c r="H198" s="3"/>
      <c r="I198" s="3"/>
      <c r="J198" s="39" t="s">
        <v>113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9" t="s">
        <v>114</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115</v>
      </c>
      <c r="F200" s="3"/>
      <c r="G200" s="3"/>
      <c r="H200" s="3"/>
      <c r="I200" s="3"/>
      <c r="J200" s="39" t="s">
        <v>116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117</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118</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119</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120</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9" t="s">
        <v>121</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122</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123</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124</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125</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126</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127</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128</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129</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131</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3"/>
      <c r="C1244" s="53"/>
      <c r="D1244" s="53"/>
      <c r="E1244" s="53"/>
      <c r="G1244" s="5"/>
      <c r="H1244" s="5"/>
    </row>
    <row r="1245" spans="1:50">
      <c r="A1245" s="53"/>
      <c r="E1245" s="53"/>
      <c r="G1245" s="5"/>
      <c r="H1245" s="5"/>
    </row>
    <row r="1246" spans="1:50">
      <c r="A1246" s="53"/>
      <c r="E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21:D23">
      <formula1>"NEMS, Navigant, RW Beck, User Fit"</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55">
        <v>6.716112885599955E-2</v>
      </c>
      <c r="E8" s="755">
        <v>7.069152417709805E-2</v>
      </c>
      <c r="F8" s="755">
        <v>7.0347955561126996E-2</v>
      </c>
      <c r="G8" s="755">
        <v>7.1495626034100784E-2</v>
      </c>
      <c r="H8" s="755">
        <v>7.3315070171019889E-2</v>
      </c>
      <c r="I8" s="755">
        <v>7.4234191750519027E-2</v>
      </c>
      <c r="J8" s="755">
        <v>7.5507611458691851E-2</v>
      </c>
      <c r="K8" s="755">
        <v>7.8436431199780485E-2</v>
      </c>
      <c r="L8" s="755">
        <v>7.9817380533738005E-2</v>
      </c>
      <c r="M8" s="755">
        <v>8.2116713331783497E-2</v>
      </c>
      <c r="N8" s="755">
        <v>8.523876671294224E-2</v>
      </c>
      <c r="O8" s="755">
        <v>8.5863324546405356E-2</v>
      </c>
      <c r="P8" s="755">
        <v>8.9004952397194789E-2</v>
      </c>
      <c r="Q8" s="755">
        <v>8.9004952397194789E-2</v>
      </c>
      <c r="R8" s="755">
        <v>8.9004952397194789E-2</v>
      </c>
      <c r="S8" s="755">
        <v>8.9004952397194789E-2</v>
      </c>
      <c r="T8" s="755">
        <v>8.9004952397194789E-2</v>
      </c>
      <c r="U8" s="756">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44">
        <v>6.716112885599955E-2</v>
      </c>
      <c r="E74" s="745">
        <v>6.716112885599955E-2</v>
      </c>
      <c r="F74" s="744">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0" t="s">
        <v>156</v>
      </c>
      <c r="D75" s="744">
        <v>3.6019432140032899E-2</v>
      </c>
      <c r="E75" s="745">
        <v>3.6170742805547197E-2</v>
      </c>
      <c r="F75" s="744">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0" t="s">
        <v>158</v>
      </c>
      <c r="D76" s="744">
        <v>3.3415638442455195E-2</v>
      </c>
      <c r="E76" s="745">
        <v>3.3535118208223899E-2</v>
      </c>
      <c r="F76" s="744">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0" t="s">
        <v>160</v>
      </c>
      <c r="D77" s="744">
        <v>2.7855588968049801E-2</v>
      </c>
      <c r="E77" s="745">
        <v>2.96351369138746E-2</v>
      </c>
      <c r="F77" s="744">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0" t="s">
        <v>162</v>
      </c>
      <c r="D78" s="744">
        <v>2.9121127166402E-2</v>
      </c>
      <c r="E78" s="745">
        <v>3.1858164729625299E-2</v>
      </c>
      <c r="F78" s="744">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0" t="s">
        <v>164</v>
      </c>
      <c r="D79" s="744">
        <v>2.7963189263182902E-2</v>
      </c>
      <c r="E79" s="745">
        <v>2.9593230257302101E-2</v>
      </c>
      <c r="F79" s="744">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44">
        <v>3.2197873752599894E-2</v>
      </c>
      <c r="E80" s="745">
        <v>3.5402082871961602E-2</v>
      </c>
      <c r="F80" s="744">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44">
        <v>3.5868376495314401E-2</v>
      </c>
      <c r="E81" s="744">
        <v>4.1113706449878502E-2</v>
      </c>
      <c r="F81" s="744">
        <v>5.3459536320612101E-2</v>
      </c>
      <c r="G81" s="744">
        <v>4.5148417283138301E-2</v>
      </c>
      <c r="H81" s="744">
        <v>4.49302363768656E-2</v>
      </c>
      <c r="I81" s="744">
        <v>5.3129316204289505E-2</v>
      </c>
      <c r="J81" s="744">
        <v>5.7871531946653003E-2</v>
      </c>
      <c r="K81" s="744">
        <v>6.5604887813127399E-2</v>
      </c>
      <c r="L81" s="744">
        <v>6.8110012662181404E-2</v>
      </c>
      <c r="M81" s="744">
        <v>6.0526378736102206E-2</v>
      </c>
      <c r="N81" s="744">
        <v>6.3384651563018299E-2</v>
      </c>
      <c r="O81" s="744">
        <v>6.6289876356170299E-2</v>
      </c>
      <c r="P81" s="744">
        <v>6.7657434646871198E-2</v>
      </c>
      <c r="Q81" s="744">
        <v>6.4574281683355092E-2</v>
      </c>
      <c r="R81" s="744">
        <v>6.8521518596491499E-2</v>
      </c>
      <c r="S81" s="744">
        <v>6.9245611672164503E-2</v>
      </c>
      <c r="T81" s="744">
        <v>7.0904183581873989E-2</v>
      </c>
      <c r="U81" s="744">
        <v>7.1616016088412907E-2</v>
      </c>
      <c r="V81" s="746">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44">
        <v>3.28000016134532E-2</v>
      </c>
      <c r="E82" s="745">
        <v>3.8836295575350906E-2</v>
      </c>
      <c r="F82" s="744">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44">
        <v>4.2433905806320699E-2</v>
      </c>
      <c r="E83" s="745">
        <v>4.0032387682471901E-2</v>
      </c>
      <c r="F83" s="744">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44">
        <v>3.7401157078034604E-2</v>
      </c>
      <c r="E84" s="745">
        <v>3.7306316960078002E-2</v>
      </c>
      <c r="F84" s="744">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44">
        <v>6.716112885599955E-2</v>
      </c>
      <c r="E85" s="745">
        <v>6.716112885599955E-2</v>
      </c>
      <c r="F85" s="744">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0" t="s">
        <v>175</v>
      </c>
      <c r="D86" s="744">
        <v>2.6831521212688499E-2</v>
      </c>
      <c r="E86" s="745">
        <v>2.8990396584729003E-2</v>
      </c>
      <c r="F86" s="744">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44">
        <v>2.78911518294492E-2</v>
      </c>
      <c r="E87" s="745">
        <v>2.92483980100974E-2</v>
      </c>
      <c r="F87" s="744">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44">
        <v>3.0833925412841603E-2</v>
      </c>
      <c r="E88" s="745">
        <v>3.2450796480150104E-2</v>
      </c>
      <c r="F88" s="744">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44">
        <v>2.9148671958354602E-2</v>
      </c>
      <c r="E89" s="745">
        <v>3.1537281259734103E-2</v>
      </c>
      <c r="F89" s="744">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44">
        <v>3.1106728579530601E-2</v>
      </c>
      <c r="E90" s="745">
        <v>3.1718161834166196E-2</v>
      </c>
      <c r="F90" s="744">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0" t="s">
        <v>181</v>
      </c>
      <c r="D91" s="744">
        <v>3.7018951210943396E-2</v>
      </c>
      <c r="E91" s="745">
        <v>5.0469536678360398E-2</v>
      </c>
      <c r="F91" s="744">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0" t="s">
        <v>182</v>
      </c>
      <c r="D92" s="744">
        <v>3.4277048072211304E-2</v>
      </c>
      <c r="E92" s="745">
        <v>3.4455645908058302E-2</v>
      </c>
      <c r="F92" s="744">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44">
        <v>3.2408349693693099E-2</v>
      </c>
      <c r="E93" s="745">
        <v>3.4558376210290002E-2</v>
      </c>
      <c r="F93" s="744">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44">
        <v>3.5868376495314401E-2</v>
      </c>
      <c r="E94" s="745">
        <v>4.1113706449878502E-2</v>
      </c>
      <c r="F94" s="744">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0" t="s">
        <v>185</v>
      </c>
      <c r="D95" s="744">
        <v>2.57829114600703E-2</v>
      </c>
      <c r="E95" s="745">
        <v>2.6182783301085501E-2</v>
      </c>
      <c r="F95" s="744">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44">
        <v>3.0212961570685301E-2</v>
      </c>
      <c r="E96" s="745">
        <v>3.4419808845025601E-2</v>
      </c>
      <c r="F96" s="744">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44">
        <v>2.83790793573068E-2</v>
      </c>
      <c r="E97" s="745">
        <v>3.0887771915520598E-2</v>
      </c>
      <c r="F97" s="744">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44">
        <v>3.3353161306363802E-2</v>
      </c>
      <c r="E98" s="745">
        <v>3.2294996751549801E-2</v>
      </c>
      <c r="F98" s="744">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44">
        <v>3.4963412035583605E-2</v>
      </c>
      <c r="E99" s="745">
        <v>3.5138488283656004E-2</v>
      </c>
      <c r="F99" s="744">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44">
        <v>2.7377778478138902E-2</v>
      </c>
      <c r="E100" s="745">
        <v>2.8241697318697401E-2</v>
      </c>
      <c r="F100" s="744">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44">
        <v>3.8766395769231105E-2</v>
      </c>
      <c r="E101" s="745">
        <v>3.82052881353388E-2</v>
      </c>
      <c r="F101" s="744">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44">
        <v>2.7079811232252803E-2</v>
      </c>
      <c r="E102" s="745">
        <v>2.9335923190700799E-2</v>
      </c>
      <c r="F102" s="744">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44">
        <v>2.77000810036565E-2</v>
      </c>
      <c r="E103" s="745">
        <v>2.96471129374953E-2</v>
      </c>
      <c r="F103" s="744">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0" t="s">
        <v>194</v>
      </c>
      <c r="D104" s="744">
        <v>3.3371228168305497E-2</v>
      </c>
      <c r="E104" s="745">
        <v>2.8335869530137701E-2</v>
      </c>
      <c r="F104" s="744">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0" t="s">
        <v>195</v>
      </c>
      <c r="D105" s="744">
        <v>3.40286199739359E-2</v>
      </c>
      <c r="E105" s="745">
        <v>4.0853390599901201E-2</v>
      </c>
      <c r="F105" s="744">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0" t="s">
        <v>196</v>
      </c>
      <c r="D106" s="744">
        <v>2.80725472179814E-2</v>
      </c>
      <c r="E106" s="745">
        <v>2.8445357230507798E-2</v>
      </c>
      <c r="F106" s="744">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0" t="s">
        <v>197</v>
      </c>
      <c r="D107" s="744">
        <v>2.8578874337220502E-2</v>
      </c>
      <c r="E107" s="745">
        <v>3.0943225845641499E-2</v>
      </c>
      <c r="F107" s="744">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0" t="s">
        <v>198</v>
      </c>
      <c r="D108" s="744">
        <v>3.1740987498295202E-2</v>
      </c>
      <c r="E108" s="745">
        <v>3.4924252166868099E-2</v>
      </c>
      <c r="F108" s="744">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0" t="s">
        <v>199</v>
      </c>
      <c r="D109" s="744">
        <v>3.03733428969114E-2</v>
      </c>
      <c r="E109" s="745">
        <v>3.4416724711453704E-2</v>
      </c>
      <c r="F109" s="744">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44">
        <v>3.2662747942299099E-2</v>
      </c>
      <c r="E110" s="745">
        <v>3.25388270145315E-2</v>
      </c>
      <c r="F110" s="744">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0" t="s">
        <v>201</v>
      </c>
      <c r="D111" s="744">
        <v>2.8109432452830402E-2</v>
      </c>
      <c r="E111" s="745">
        <v>2.9643045686711E-2</v>
      </c>
      <c r="F111" s="744">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0" t="s">
        <v>202</v>
      </c>
      <c r="D112" s="744">
        <v>3.4177049146082605E-2</v>
      </c>
      <c r="E112" s="745">
        <v>3.96069482740911E-2</v>
      </c>
      <c r="F112" s="744">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0" t="s">
        <v>203</v>
      </c>
      <c r="D113" s="744">
        <v>2.73143769354635E-2</v>
      </c>
      <c r="E113" s="745">
        <v>3.4266018070218597E-2</v>
      </c>
      <c r="F113" s="744">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0" t="s">
        <v>204</v>
      </c>
      <c r="D114" s="744">
        <v>3.6380644196066597E-2</v>
      </c>
      <c r="E114" s="745">
        <v>3.6589479391030105E-2</v>
      </c>
      <c r="F114" s="744">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44">
        <v>2.65422738883818E-2</v>
      </c>
      <c r="E115" s="745">
        <v>2.8803477633457798E-2</v>
      </c>
      <c r="F115" s="744">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44">
        <v>3.5954805546725699E-2</v>
      </c>
      <c r="E116" s="745">
        <v>3.6385536890521895E-2</v>
      </c>
      <c r="F116" s="744">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44">
        <v>4.7975799959236495E-2</v>
      </c>
      <c r="E117" s="745">
        <v>4.76398473685921E-2</v>
      </c>
      <c r="F117" s="744">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0" t="s">
        <v>208</v>
      </c>
      <c r="D118" s="744">
        <v>2.7782992959634899E-2</v>
      </c>
      <c r="E118" s="745">
        <v>2.94866555515809E-2</v>
      </c>
      <c r="F118" s="744">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0" t="s">
        <v>209</v>
      </c>
      <c r="D119" s="744">
        <v>3.4362176038364098E-2</v>
      </c>
      <c r="E119" s="745">
        <v>3.5979731457246603E-2</v>
      </c>
      <c r="F119" s="744">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44">
        <v>2.63195288821301E-2</v>
      </c>
      <c r="E120" s="745">
        <v>2.7677844688177199E-2</v>
      </c>
      <c r="F120" s="744">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0" t="s">
        <v>211</v>
      </c>
      <c r="D121" s="744">
        <v>2.7480101618246499E-2</v>
      </c>
      <c r="E121" s="745">
        <v>2.8963023347317002E-2</v>
      </c>
      <c r="F121" s="744">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44">
        <v>3.1327671556354596E-2</v>
      </c>
      <c r="E122" s="745">
        <v>3.2969305632582199E-2</v>
      </c>
      <c r="F122" s="744">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44">
        <v>2.9790590813366498E-2</v>
      </c>
      <c r="E123" s="745">
        <v>3.3304061780986299E-2</v>
      </c>
      <c r="F123" s="744">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81" t="s">
        <v>214</v>
      </c>
      <c r="D124" s="747">
        <v>2.6406120733054303E-2</v>
      </c>
      <c r="E124" s="748">
        <v>2.58604491289358E-2</v>
      </c>
      <c r="F124" s="747">
        <v>2.6214252802968598E-2</v>
      </c>
      <c r="G124" s="762">
        <v>2.6632038528495598E-2</v>
      </c>
      <c r="H124" s="762">
        <v>2.73366569231464E-2</v>
      </c>
      <c r="I124" s="762">
        <v>2.7931271128086001E-2</v>
      </c>
      <c r="J124" s="762">
        <v>2.8048162637301099E-2</v>
      </c>
      <c r="K124" s="762">
        <v>2.8691487596952399E-2</v>
      </c>
      <c r="L124" s="762">
        <v>2.9375036907026503E-2</v>
      </c>
      <c r="M124" s="762">
        <v>2.8606254977084598E-2</v>
      </c>
      <c r="N124" s="762">
        <v>2.87206527893436E-2</v>
      </c>
      <c r="O124" s="762">
        <v>2.9093891693707501E-2</v>
      </c>
      <c r="P124" s="762">
        <v>3.0006040022537098E-2</v>
      </c>
      <c r="Q124" s="762">
        <v>3.0788539473159703E-2</v>
      </c>
      <c r="R124" s="762">
        <v>3.1680191290841903E-2</v>
      </c>
      <c r="S124" s="762">
        <v>3.1935912286269595E-2</v>
      </c>
      <c r="T124" s="762">
        <v>3.5736023771823201E-2</v>
      </c>
      <c r="U124" s="762">
        <v>3.9521501957799104E-2</v>
      </c>
      <c r="V124" s="76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50" t="s">
        <v>2</v>
      </c>
      <c r="H5" s="145"/>
    </row>
    <row r="6" spans="2:19" ht="18" customHeight="1">
      <c r="B6" s="144" t="s">
        <v>411</v>
      </c>
      <c r="C6" s="751" t="s">
        <v>412</v>
      </c>
      <c r="H6" s="145"/>
    </row>
    <row r="7" spans="2:19" ht="18">
      <c r="E7" s="144" t="str">
        <f>C5 &amp; " Scenario"</f>
        <v>BAU Scenario</v>
      </c>
    </row>
    <row r="8" spans="2:19" ht="27" thickBot="1">
      <c r="B8" s="144" t="s">
        <v>217</v>
      </c>
      <c r="C8" s="146"/>
      <c r="F8" s="769" t="s">
        <v>150</v>
      </c>
      <c r="G8" s="770"/>
      <c r="H8" s="770"/>
      <c r="I8" s="771"/>
      <c r="J8" s="769" t="s">
        <v>218</v>
      </c>
      <c r="K8" s="770"/>
      <c r="L8" s="770"/>
      <c r="M8" s="771"/>
      <c r="N8" s="769" t="s">
        <v>219</v>
      </c>
      <c r="O8" s="770"/>
      <c r="P8" s="770"/>
      <c r="Q8" s="771"/>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35" t="s">
        <v>228</v>
      </c>
      <c r="C10" s="752" t="b">
        <v>1</v>
      </c>
      <c r="E10" s="152" t="s">
        <v>154</v>
      </c>
      <c r="F10" s="718">
        <v>25</v>
      </c>
      <c r="G10" s="719">
        <v>0</v>
      </c>
      <c r="H10" s="653">
        <v>0</v>
      </c>
      <c r="I10" s="738">
        <v>0</v>
      </c>
      <c r="J10" s="718">
        <v>25</v>
      </c>
      <c r="K10" s="719">
        <v>0</v>
      </c>
      <c r="L10" s="653">
        <v>0</v>
      </c>
      <c r="M10" s="741">
        <v>0</v>
      </c>
      <c r="N10" s="720">
        <v>25</v>
      </c>
      <c r="O10" s="719">
        <v>0</v>
      </c>
      <c r="P10" s="653">
        <v>0</v>
      </c>
      <c r="Q10" s="741">
        <v>0</v>
      </c>
      <c r="R10" s="721">
        <v>2014</v>
      </c>
      <c r="S10" s="722">
        <v>2014</v>
      </c>
    </row>
    <row r="11" spans="2:19" ht="18">
      <c r="B11" s="736" t="s">
        <v>229</v>
      </c>
      <c r="C11" s="753" t="b">
        <v>1</v>
      </c>
      <c r="E11" s="153" t="s">
        <v>156</v>
      </c>
      <c r="F11" s="723">
        <v>0</v>
      </c>
      <c r="G11" s="724">
        <v>0</v>
      </c>
      <c r="H11" s="724">
        <v>0</v>
      </c>
      <c r="I11" s="725">
        <v>0</v>
      </c>
      <c r="J11" s="723">
        <v>0</v>
      </c>
      <c r="K11" s="724">
        <v>0</v>
      </c>
      <c r="L11" s="724">
        <v>0</v>
      </c>
      <c r="M11" s="726">
        <v>0</v>
      </c>
      <c r="N11" s="727">
        <v>0</v>
      </c>
      <c r="O11" s="724">
        <v>0</v>
      </c>
      <c r="P11" s="724">
        <v>0</v>
      </c>
      <c r="Q11" s="726">
        <v>0</v>
      </c>
      <c r="R11" s="728">
        <v>2014</v>
      </c>
      <c r="S11" s="729">
        <v>2014</v>
      </c>
    </row>
    <row r="12" spans="2:19" ht="18">
      <c r="B12" s="736" t="s">
        <v>230</v>
      </c>
      <c r="C12" s="753" t="b">
        <v>1</v>
      </c>
      <c r="E12" s="153" t="s">
        <v>158</v>
      </c>
      <c r="F12" s="723">
        <v>25</v>
      </c>
      <c r="G12" s="724">
        <v>0</v>
      </c>
      <c r="H12" s="654">
        <v>0</v>
      </c>
      <c r="I12" s="739">
        <v>0</v>
      </c>
      <c r="J12" s="723">
        <v>300</v>
      </c>
      <c r="K12" s="724">
        <v>0</v>
      </c>
      <c r="L12" s="654">
        <v>0</v>
      </c>
      <c r="M12" s="742">
        <v>0</v>
      </c>
      <c r="N12" s="727">
        <v>300</v>
      </c>
      <c r="O12" s="724">
        <v>0</v>
      </c>
      <c r="P12" s="654">
        <v>0</v>
      </c>
      <c r="Q12" s="742">
        <v>0</v>
      </c>
      <c r="R12" s="728">
        <v>2014</v>
      </c>
      <c r="S12" s="729">
        <v>2030</v>
      </c>
    </row>
    <row r="13" spans="2:19" ht="19" thickBot="1">
      <c r="B13" s="737" t="s">
        <v>231</v>
      </c>
      <c r="C13" s="754" t="b">
        <v>1</v>
      </c>
      <c r="E13" s="153" t="s">
        <v>160</v>
      </c>
      <c r="F13" s="723" t="s">
        <v>232</v>
      </c>
      <c r="G13" s="724">
        <v>0</v>
      </c>
      <c r="H13" s="654">
        <v>0</v>
      </c>
      <c r="I13" s="739">
        <v>0</v>
      </c>
      <c r="J13" s="723" t="s">
        <v>232</v>
      </c>
      <c r="K13" s="724">
        <v>0</v>
      </c>
      <c r="L13" s="654">
        <v>0</v>
      </c>
      <c r="M13" s="742">
        <v>0</v>
      </c>
      <c r="N13" s="727" t="s">
        <v>232</v>
      </c>
      <c r="O13" s="724">
        <v>0</v>
      </c>
      <c r="P13" s="654">
        <v>0</v>
      </c>
      <c r="Q13" s="742">
        <v>0</v>
      </c>
      <c r="R13" s="728">
        <v>2014</v>
      </c>
      <c r="S13" s="729">
        <v>2030</v>
      </c>
    </row>
    <row r="14" spans="2:19" ht="13" thickTop="1">
      <c r="E14" s="153" t="s">
        <v>162</v>
      </c>
      <c r="F14" s="723">
        <v>1000</v>
      </c>
      <c r="G14" s="724">
        <v>0</v>
      </c>
      <c r="H14" s="654">
        <v>0</v>
      </c>
      <c r="I14" s="739">
        <v>0</v>
      </c>
      <c r="J14" s="723">
        <v>1000</v>
      </c>
      <c r="K14" s="724">
        <v>0</v>
      </c>
      <c r="L14" s="654">
        <v>0</v>
      </c>
      <c r="M14" s="742">
        <v>0</v>
      </c>
      <c r="N14" s="727">
        <v>1000</v>
      </c>
      <c r="O14" s="724">
        <v>0</v>
      </c>
      <c r="P14" s="654">
        <v>0</v>
      </c>
      <c r="Q14" s="742">
        <v>0</v>
      </c>
      <c r="R14" s="728">
        <v>2014</v>
      </c>
      <c r="S14" s="729">
        <v>2018</v>
      </c>
    </row>
    <row r="15" spans="2:19" ht="12" customHeight="1">
      <c r="B15" s="772" t="s">
        <v>415</v>
      </c>
      <c r="C15" s="772"/>
      <c r="E15" s="153" t="s">
        <v>164</v>
      </c>
      <c r="F15" s="723" t="s">
        <v>232</v>
      </c>
      <c r="G15" s="724">
        <v>0</v>
      </c>
      <c r="H15" s="654">
        <v>0</v>
      </c>
      <c r="I15" s="739">
        <v>0</v>
      </c>
      <c r="J15" s="723" t="s">
        <v>232</v>
      </c>
      <c r="K15" s="724">
        <v>0</v>
      </c>
      <c r="L15" s="654">
        <v>0</v>
      </c>
      <c r="M15" s="742">
        <v>0</v>
      </c>
      <c r="N15" s="727" t="s">
        <v>232</v>
      </c>
      <c r="O15" s="724">
        <v>0</v>
      </c>
      <c r="P15" s="654">
        <v>0</v>
      </c>
      <c r="Q15" s="742">
        <v>0</v>
      </c>
      <c r="R15" s="728">
        <v>2014</v>
      </c>
      <c r="S15" s="729">
        <v>2030</v>
      </c>
    </row>
    <row r="16" spans="2:19" ht="12" customHeight="1">
      <c r="B16" s="772"/>
      <c r="C16" s="772"/>
      <c r="E16" s="153" t="s">
        <v>166</v>
      </c>
      <c r="F16" s="723">
        <v>2000</v>
      </c>
      <c r="G16" s="724">
        <v>0</v>
      </c>
      <c r="H16" s="654">
        <v>0</v>
      </c>
      <c r="I16" s="739">
        <v>0</v>
      </c>
      <c r="J16" s="723">
        <v>2000</v>
      </c>
      <c r="K16" s="724">
        <v>0</v>
      </c>
      <c r="L16" s="654">
        <v>0</v>
      </c>
      <c r="M16" s="742">
        <v>0</v>
      </c>
      <c r="N16" s="727">
        <v>2000</v>
      </c>
      <c r="O16" s="724">
        <v>0</v>
      </c>
      <c r="P16" s="654">
        <v>0</v>
      </c>
      <c r="Q16" s="742">
        <v>0</v>
      </c>
      <c r="R16" s="728">
        <v>2014</v>
      </c>
      <c r="S16" s="729">
        <v>2030</v>
      </c>
    </row>
    <row r="17" spans="2:19" ht="12" customHeight="1">
      <c r="B17" s="772"/>
      <c r="C17" s="772"/>
      <c r="E17" s="153" t="s">
        <v>168</v>
      </c>
      <c r="F17" s="723">
        <v>100</v>
      </c>
      <c r="G17" s="724">
        <v>0</v>
      </c>
      <c r="H17" s="654">
        <v>0</v>
      </c>
      <c r="I17" s="739">
        <v>0</v>
      </c>
      <c r="J17" s="723">
        <v>100</v>
      </c>
      <c r="K17" s="724">
        <v>0</v>
      </c>
      <c r="L17" s="654">
        <v>0</v>
      </c>
      <c r="M17" s="742">
        <v>0</v>
      </c>
      <c r="N17" s="727">
        <v>100</v>
      </c>
      <c r="O17" s="724">
        <v>0</v>
      </c>
      <c r="P17" s="654">
        <v>0</v>
      </c>
      <c r="Q17" s="742">
        <v>0</v>
      </c>
      <c r="R17" s="728">
        <v>2014</v>
      </c>
      <c r="S17" s="729">
        <v>2030</v>
      </c>
    </row>
    <row r="18" spans="2:19" ht="12" customHeight="1">
      <c r="B18" s="772"/>
      <c r="C18" s="772"/>
      <c r="E18" s="153" t="s">
        <v>170</v>
      </c>
      <c r="F18" s="723">
        <v>25</v>
      </c>
      <c r="G18" s="724">
        <v>0</v>
      </c>
      <c r="H18" s="654">
        <v>0</v>
      </c>
      <c r="I18" s="739">
        <v>0</v>
      </c>
      <c r="J18" s="723">
        <v>1500</v>
      </c>
      <c r="K18" s="724">
        <v>0</v>
      </c>
      <c r="L18" s="654">
        <v>0</v>
      </c>
      <c r="M18" s="742">
        <v>0</v>
      </c>
      <c r="N18" s="727">
        <v>1500</v>
      </c>
      <c r="O18" s="724">
        <v>0</v>
      </c>
      <c r="P18" s="654">
        <v>0</v>
      </c>
      <c r="Q18" s="742">
        <v>0</v>
      </c>
      <c r="R18" s="728">
        <v>2014</v>
      </c>
      <c r="S18" s="729">
        <v>2016</v>
      </c>
    </row>
    <row r="19" spans="2:19" ht="13" customHeight="1">
      <c r="B19" s="772"/>
      <c r="C19" s="772"/>
      <c r="E19" s="153" t="s">
        <v>172</v>
      </c>
      <c r="F19" s="723">
        <v>2000</v>
      </c>
      <c r="G19" s="724">
        <v>0</v>
      </c>
      <c r="H19" s="654">
        <v>0</v>
      </c>
      <c r="I19" s="739">
        <v>0</v>
      </c>
      <c r="J19" s="723">
        <v>2000</v>
      </c>
      <c r="K19" s="724">
        <v>0</v>
      </c>
      <c r="L19" s="654">
        <v>0</v>
      </c>
      <c r="M19" s="742">
        <v>0</v>
      </c>
      <c r="N19" s="727">
        <v>2000</v>
      </c>
      <c r="O19" s="724">
        <v>0</v>
      </c>
      <c r="P19" s="654">
        <v>0</v>
      </c>
      <c r="Q19" s="742">
        <v>0</v>
      </c>
      <c r="R19" s="728">
        <v>2014</v>
      </c>
      <c r="S19" s="729">
        <v>2030</v>
      </c>
    </row>
    <row r="20" spans="2:19" ht="12" customHeight="1">
      <c r="B20" s="772"/>
      <c r="C20" s="772"/>
      <c r="E20" s="153" t="s">
        <v>174</v>
      </c>
      <c r="F20" s="723">
        <v>10</v>
      </c>
      <c r="G20" s="724">
        <v>0</v>
      </c>
      <c r="H20" s="654">
        <v>0</v>
      </c>
      <c r="I20" s="739">
        <v>0</v>
      </c>
      <c r="J20" s="723">
        <v>100</v>
      </c>
      <c r="K20" s="724">
        <v>0</v>
      </c>
      <c r="L20" s="654">
        <v>0</v>
      </c>
      <c r="M20" s="742">
        <v>0</v>
      </c>
      <c r="N20" s="727">
        <v>100</v>
      </c>
      <c r="O20" s="724">
        <v>0</v>
      </c>
      <c r="P20" s="654">
        <v>0</v>
      </c>
      <c r="Q20" s="742">
        <v>0</v>
      </c>
      <c r="R20" s="728">
        <v>2014</v>
      </c>
      <c r="S20" s="729">
        <v>2016</v>
      </c>
    </row>
    <row r="21" spans="2:19" ht="12" customHeight="1">
      <c r="B21" s="772"/>
      <c r="C21" s="772"/>
      <c r="E21" s="153" t="s">
        <v>176</v>
      </c>
      <c r="F21" s="723">
        <v>100</v>
      </c>
      <c r="G21" s="724">
        <v>0</v>
      </c>
      <c r="H21" s="654">
        <v>0</v>
      </c>
      <c r="I21" s="739">
        <v>0</v>
      </c>
      <c r="J21" s="723">
        <v>100</v>
      </c>
      <c r="K21" s="724">
        <v>0</v>
      </c>
      <c r="L21" s="654">
        <v>0</v>
      </c>
      <c r="M21" s="742">
        <v>0</v>
      </c>
      <c r="N21" s="727">
        <v>100</v>
      </c>
      <c r="O21" s="724">
        <v>0</v>
      </c>
      <c r="P21" s="654">
        <v>0</v>
      </c>
      <c r="Q21" s="742">
        <v>0</v>
      </c>
      <c r="R21" s="728">
        <v>2014</v>
      </c>
      <c r="S21" s="729">
        <v>2014</v>
      </c>
    </row>
    <row r="22" spans="2:19" ht="12" customHeight="1">
      <c r="B22" s="772"/>
      <c r="C22" s="772"/>
      <c r="E22" s="153" t="s">
        <v>175</v>
      </c>
      <c r="F22" s="723">
        <v>500</v>
      </c>
      <c r="G22" s="724">
        <v>0</v>
      </c>
      <c r="H22" s="654">
        <v>0</v>
      </c>
      <c r="I22" s="739">
        <v>0</v>
      </c>
      <c r="J22" s="723">
        <v>500</v>
      </c>
      <c r="K22" s="724">
        <v>0</v>
      </c>
      <c r="L22" s="654">
        <v>0</v>
      </c>
      <c r="M22" s="742">
        <v>0</v>
      </c>
      <c r="N22" s="727">
        <v>500</v>
      </c>
      <c r="O22" s="724">
        <v>0</v>
      </c>
      <c r="P22" s="654">
        <v>0</v>
      </c>
      <c r="Q22" s="742">
        <v>0</v>
      </c>
      <c r="R22" s="728">
        <v>2014</v>
      </c>
      <c r="S22" s="729">
        <v>2030</v>
      </c>
    </row>
    <row r="23" spans="2:19" ht="12" customHeight="1">
      <c r="B23" s="772"/>
      <c r="C23" s="772"/>
      <c r="E23" s="153" t="s">
        <v>177</v>
      </c>
      <c r="F23" s="723">
        <v>0</v>
      </c>
      <c r="G23" s="724">
        <v>0</v>
      </c>
      <c r="H23" s="724">
        <v>0</v>
      </c>
      <c r="I23" s="725">
        <v>0</v>
      </c>
      <c r="J23" s="723">
        <v>0</v>
      </c>
      <c r="K23" s="724">
        <v>0</v>
      </c>
      <c r="L23" s="724">
        <v>0</v>
      </c>
      <c r="M23" s="726">
        <v>0</v>
      </c>
      <c r="N23" s="727">
        <v>0</v>
      </c>
      <c r="O23" s="724">
        <v>0</v>
      </c>
      <c r="P23" s="724">
        <v>0</v>
      </c>
      <c r="Q23" s="726">
        <v>0</v>
      </c>
      <c r="R23" s="728">
        <v>2014</v>
      </c>
      <c r="S23" s="729">
        <v>2014</v>
      </c>
    </row>
    <row r="24" spans="2:19" ht="12" customHeight="1">
      <c r="B24" s="772"/>
      <c r="C24" s="772"/>
      <c r="E24" s="153" t="s">
        <v>178</v>
      </c>
      <c r="F24" s="723" t="s">
        <v>232</v>
      </c>
      <c r="G24" s="724">
        <v>0</v>
      </c>
      <c r="H24" s="654">
        <v>0</v>
      </c>
      <c r="I24" s="739">
        <v>0</v>
      </c>
      <c r="J24" s="723">
        <v>2000</v>
      </c>
      <c r="K24" s="724">
        <v>0</v>
      </c>
      <c r="L24" s="654">
        <v>0</v>
      </c>
      <c r="M24" s="742">
        <v>0</v>
      </c>
      <c r="N24" s="727">
        <v>2000</v>
      </c>
      <c r="O24" s="724">
        <v>0</v>
      </c>
      <c r="P24" s="654">
        <v>0</v>
      </c>
      <c r="Q24" s="742">
        <v>0</v>
      </c>
      <c r="R24" s="728">
        <v>2014</v>
      </c>
      <c r="S24" s="729">
        <v>2030</v>
      </c>
    </row>
    <row r="25" spans="2:19" ht="12" customHeight="1">
      <c r="B25" s="772"/>
      <c r="C25" s="772"/>
      <c r="E25" s="153" t="s">
        <v>179</v>
      </c>
      <c r="F25" s="723">
        <v>1000</v>
      </c>
      <c r="G25" s="724">
        <v>0</v>
      </c>
      <c r="H25" s="654">
        <v>0</v>
      </c>
      <c r="I25" s="739">
        <v>0</v>
      </c>
      <c r="J25" s="723">
        <v>1000</v>
      </c>
      <c r="K25" s="724">
        <v>0</v>
      </c>
      <c r="L25" s="654">
        <v>0</v>
      </c>
      <c r="M25" s="742">
        <v>0</v>
      </c>
      <c r="N25" s="727">
        <v>1000</v>
      </c>
      <c r="O25" s="724">
        <v>0</v>
      </c>
      <c r="P25" s="654">
        <v>0</v>
      </c>
      <c r="Q25" s="742">
        <v>0</v>
      </c>
      <c r="R25" s="728">
        <v>2014</v>
      </c>
      <c r="S25" s="729">
        <v>2030</v>
      </c>
    </row>
    <row r="26" spans="2:19" ht="12" customHeight="1">
      <c r="B26" s="772"/>
      <c r="C26" s="772"/>
      <c r="E26" s="153" t="s">
        <v>180</v>
      </c>
      <c r="F26" s="723">
        <v>25</v>
      </c>
      <c r="G26" s="724">
        <v>0</v>
      </c>
      <c r="H26" s="654">
        <v>0</v>
      </c>
      <c r="I26" s="739">
        <v>0</v>
      </c>
      <c r="J26" s="723">
        <v>200</v>
      </c>
      <c r="K26" s="724">
        <v>0</v>
      </c>
      <c r="L26" s="654">
        <v>0</v>
      </c>
      <c r="M26" s="742">
        <v>0</v>
      </c>
      <c r="N26" s="727">
        <v>200</v>
      </c>
      <c r="O26" s="724">
        <v>0</v>
      </c>
      <c r="P26" s="654">
        <v>0</v>
      </c>
      <c r="Q26" s="742">
        <v>0</v>
      </c>
      <c r="R26" s="728">
        <v>2014</v>
      </c>
      <c r="S26" s="729">
        <v>2028</v>
      </c>
    </row>
    <row r="27" spans="2:19" ht="12" customHeight="1">
      <c r="B27" s="772"/>
      <c r="C27" s="772"/>
      <c r="E27" s="153" t="s">
        <v>181</v>
      </c>
      <c r="F27" s="723">
        <v>30</v>
      </c>
      <c r="G27" s="724">
        <v>0</v>
      </c>
      <c r="H27" s="654">
        <v>0</v>
      </c>
      <c r="I27" s="739">
        <v>0</v>
      </c>
      <c r="J27" s="723">
        <v>30</v>
      </c>
      <c r="K27" s="724">
        <v>0</v>
      </c>
      <c r="L27" s="654">
        <v>0</v>
      </c>
      <c r="M27" s="742">
        <v>0</v>
      </c>
      <c r="N27" s="727">
        <v>30</v>
      </c>
      <c r="O27" s="724">
        <v>0</v>
      </c>
      <c r="P27" s="654">
        <v>0</v>
      </c>
      <c r="Q27" s="742">
        <v>0</v>
      </c>
      <c r="R27" s="728">
        <v>2014</v>
      </c>
      <c r="S27" s="729">
        <v>2028</v>
      </c>
    </row>
    <row r="28" spans="2:19" ht="12" customHeight="1">
      <c r="B28" s="772"/>
      <c r="C28" s="772"/>
      <c r="E28" s="153" t="s">
        <v>182</v>
      </c>
      <c r="F28" s="723">
        <v>25</v>
      </c>
      <c r="G28" s="724">
        <v>0</v>
      </c>
      <c r="H28" s="654">
        <v>0</v>
      </c>
      <c r="I28" s="739">
        <v>0</v>
      </c>
      <c r="J28" s="723">
        <v>300</v>
      </c>
      <c r="K28" s="724">
        <v>0</v>
      </c>
      <c r="L28" s="654">
        <v>0</v>
      </c>
      <c r="M28" s="742">
        <v>0</v>
      </c>
      <c r="N28" s="727">
        <v>300</v>
      </c>
      <c r="O28" s="724">
        <v>0</v>
      </c>
      <c r="P28" s="654">
        <v>0</v>
      </c>
      <c r="Q28" s="742">
        <v>0</v>
      </c>
      <c r="R28" s="728">
        <v>2014</v>
      </c>
      <c r="S28" s="729">
        <v>2016</v>
      </c>
    </row>
    <row r="29" spans="2:19" ht="12" customHeight="1">
      <c r="B29" s="772"/>
      <c r="C29" s="772"/>
      <c r="E29" s="153" t="s">
        <v>183</v>
      </c>
      <c r="F29" s="723">
        <v>2000</v>
      </c>
      <c r="G29" s="724">
        <v>0</v>
      </c>
      <c r="H29" s="654">
        <v>0</v>
      </c>
      <c r="I29" s="739">
        <v>0</v>
      </c>
      <c r="J29" s="723">
        <v>2000</v>
      </c>
      <c r="K29" s="724">
        <v>0</v>
      </c>
      <c r="L29" s="654">
        <v>0</v>
      </c>
      <c r="M29" s="742">
        <v>0</v>
      </c>
      <c r="N29" s="727">
        <v>2000</v>
      </c>
      <c r="O29" s="724">
        <v>0</v>
      </c>
      <c r="P29" s="654">
        <v>0</v>
      </c>
      <c r="Q29" s="742">
        <v>0</v>
      </c>
      <c r="R29" s="728">
        <v>2014</v>
      </c>
      <c r="S29" s="729">
        <v>2016</v>
      </c>
    </row>
    <row r="30" spans="2:19" ht="12" customHeight="1">
      <c r="B30" s="772"/>
      <c r="C30" s="772"/>
      <c r="E30" s="153" t="s">
        <v>184</v>
      </c>
      <c r="F30" s="723">
        <v>2000</v>
      </c>
      <c r="G30" s="724">
        <v>0</v>
      </c>
      <c r="H30" s="654">
        <v>0</v>
      </c>
      <c r="I30" s="739">
        <v>0</v>
      </c>
      <c r="J30" s="723">
        <v>2000</v>
      </c>
      <c r="K30" s="724">
        <v>0</v>
      </c>
      <c r="L30" s="654">
        <v>0</v>
      </c>
      <c r="M30" s="742">
        <v>0</v>
      </c>
      <c r="N30" s="727">
        <v>2000</v>
      </c>
      <c r="O30" s="724">
        <v>0</v>
      </c>
      <c r="P30" s="654">
        <v>0</v>
      </c>
      <c r="Q30" s="742">
        <v>0</v>
      </c>
      <c r="R30" s="728">
        <v>2014</v>
      </c>
      <c r="S30" s="729">
        <v>2030</v>
      </c>
    </row>
    <row r="31" spans="2:19" ht="12" customHeight="1">
      <c r="B31" s="772"/>
      <c r="C31" s="772"/>
      <c r="E31" s="153" t="s">
        <v>185</v>
      </c>
      <c r="F31" s="723">
        <v>660</v>
      </c>
      <c r="G31" s="724">
        <v>0</v>
      </c>
      <c r="H31" s="654">
        <v>0</v>
      </c>
      <c r="I31" s="739">
        <v>0</v>
      </c>
      <c r="J31" s="723">
        <v>660</v>
      </c>
      <c r="K31" s="724">
        <v>0</v>
      </c>
      <c r="L31" s="654">
        <v>0</v>
      </c>
      <c r="M31" s="742">
        <v>0</v>
      </c>
      <c r="N31" s="727">
        <v>660</v>
      </c>
      <c r="O31" s="724">
        <v>0</v>
      </c>
      <c r="P31" s="654">
        <v>0</v>
      </c>
      <c r="Q31" s="742">
        <v>0</v>
      </c>
      <c r="R31" s="728">
        <v>2014</v>
      </c>
      <c r="S31" s="729">
        <v>2030</v>
      </c>
    </row>
    <row r="32" spans="2:19" ht="12" customHeight="1">
      <c r="B32" s="772"/>
      <c r="C32" s="772"/>
      <c r="E32" s="153" t="s">
        <v>186</v>
      </c>
      <c r="F32" s="723">
        <v>150</v>
      </c>
      <c r="G32" s="724">
        <v>0</v>
      </c>
      <c r="H32" s="654">
        <v>0</v>
      </c>
      <c r="I32" s="739">
        <v>0</v>
      </c>
      <c r="J32" s="723">
        <v>150</v>
      </c>
      <c r="K32" s="724">
        <v>0</v>
      </c>
      <c r="L32" s="654">
        <v>0</v>
      </c>
      <c r="M32" s="742">
        <v>0</v>
      </c>
      <c r="N32" s="727">
        <v>150</v>
      </c>
      <c r="O32" s="724">
        <v>0</v>
      </c>
      <c r="P32" s="654">
        <v>0</v>
      </c>
      <c r="Q32" s="742">
        <v>0</v>
      </c>
      <c r="R32" s="728">
        <v>2014</v>
      </c>
      <c r="S32" s="729">
        <v>2026</v>
      </c>
    </row>
    <row r="33" spans="2:19" ht="12" customHeight="1">
      <c r="B33" s="772"/>
      <c r="C33" s="772"/>
      <c r="E33" s="153" t="s">
        <v>187</v>
      </c>
      <c r="F33" s="723">
        <v>1000</v>
      </c>
      <c r="G33" s="724">
        <v>0</v>
      </c>
      <c r="H33" s="654">
        <v>0</v>
      </c>
      <c r="I33" s="739">
        <v>0</v>
      </c>
      <c r="J33" s="723">
        <v>1000</v>
      </c>
      <c r="K33" s="724">
        <v>0</v>
      </c>
      <c r="L33" s="654">
        <v>0</v>
      </c>
      <c r="M33" s="742">
        <v>0</v>
      </c>
      <c r="N33" s="727">
        <v>1000</v>
      </c>
      <c r="O33" s="724">
        <v>0</v>
      </c>
      <c r="P33" s="654">
        <v>0</v>
      </c>
      <c r="Q33" s="742">
        <v>0</v>
      </c>
      <c r="R33" s="728">
        <v>2014</v>
      </c>
      <c r="S33" s="729">
        <v>2030</v>
      </c>
    </row>
    <row r="34" spans="2:19" ht="12" customHeight="1">
      <c r="B34" s="772"/>
      <c r="C34" s="772"/>
      <c r="E34" s="153" t="s">
        <v>188</v>
      </c>
      <c r="F34" s="723">
        <v>100</v>
      </c>
      <c r="G34" s="724">
        <v>0</v>
      </c>
      <c r="H34" s="654">
        <v>0</v>
      </c>
      <c r="I34" s="739">
        <v>0</v>
      </c>
      <c r="J34" s="723">
        <v>100</v>
      </c>
      <c r="K34" s="724">
        <v>0</v>
      </c>
      <c r="L34" s="654">
        <v>0</v>
      </c>
      <c r="M34" s="742">
        <v>0</v>
      </c>
      <c r="N34" s="727">
        <v>100</v>
      </c>
      <c r="O34" s="724">
        <v>0</v>
      </c>
      <c r="P34" s="654">
        <v>0</v>
      </c>
      <c r="Q34" s="742">
        <v>0</v>
      </c>
      <c r="R34" s="728">
        <v>2014</v>
      </c>
      <c r="S34" s="729">
        <v>2030</v>
      </c>
    </row>
    <row r="35" spans="2:19" ht="12" customHeight="1">
      <c r="B35" s="772"/>
      <c r="C35" s="772"/>
      <c r="E35" s="153" t="s">
        <v>189</v>
      </c>
      <c r="F35" s="723">
        <v>0</v>
      </c>
      <c r="G35" s="724">
        <v>0</v>
      </c>
      <c r="H35" s="724">
        <v>0</v>
      </c>
      <c r="I35" s="725">
        <v>0</v>
      </c>
      <c r="J35" s="723">
        <v>0</v>
      </c>
      <c r="K35" s="724">
        <v>0</v>
      </c>
      <c r="L35" s="724">
        <v>0</v>
      </c>
      <c r="M35" s="726">
        <v>0</v>
      </c>
      <c r="N35" s="727">
        <v>0</v>
      </c>
      <c r="O35" s="724">
        <v>0</v>
      </c>
      <c r="P35" s="724">
        <v>0</v>
      </c>
      <c r="Q35" s="726">
        <v>0</v>
      </c>
      <c r="R35" s="728">
        <v>2014</v>
      </c>
      <c r="S35" s="729">
        <v>2010</v>
      </c>
    </row>
    <row r="36" spans="2:19" ht="12" customHeight="1">
      <c r="B36" s="772"/>
      <c r="C36" s="772"/>
      <c r="E36" s="153" t="s">
        <v>190</v>
      </c>
      <c r="F36" s="723">
        <v>50</v>
      </c>
      <c r="G36" s="724">
        <v>0</v>
      </c>
      <c r="H36" s="654">
        <v>0</v>
      </c>
      <c r="I36" s="739">
        <v>0</v>
      </c>
      <c r="J36" s="723">
        <v>50</v>
      </c>
      <c r="K36" s="724">
        <v>0</v>
      </c>
      <c r="L36" s="654">
        <v>0</v>
      </c>
      <c r="M36" s="742">
        <v>0</v>
      </c>
      <c r="N36" s="727">
        <v>50</v>
      </c>
      <c r="O36" s="724">
        <v>0</v>
      </c>
      <c r="P36" s="654">
        <v>0</v>
      </c>
      <c r="Q36" s="742">
        <v>0</v>
      </c>
      <c r="R36" s="728">
        <v>2014</v>
      </c>
      <c r="S36" s="729">
        <v>2030</v>
      </c>
    </row>
    <row r="37" spans="2:19" ht="12" customHeight="1">
      <c r="B37" s="772"/>
      <c r="C37" s="772"/>
      <c r="E37" s="153" t="s">
        <v>191</v>
      </c>
      <c r="F37" s="723">
        <v>1000</v>
      </c>
      <c r="G37" s="724">
        <v>0</v>
      </c>
      <c r="H37" s="654">
        <v>0</v>
      </c>
      <c r="I37" s="739">
        <v>0</v>
      </c>
      <c r="J37" s="723">
        <v>1000</v>
      </c>
      <c r="K37" s="724">
        <v>0</v>
      </c>
      <c r="L37" s="654">
        <v>0</v>
      </c>
      <c r="M37" s="742">
        <v>0</v>
      </c>
      <c r="N37" s="727">
        <v>1000</v>
      </c>
      <c r="O37" s="724">
        <v>0</v>
      </c>
      <c r="P37" s="654">
        <v>0</v>
      </c>
      <c r="Q37" s="742">
        <v>0</v>
      </c>
      <c r="R37" s="728">
        <v>2014</v>
      </c>
      <c r="S37" s="729">
        <v>2030</v>
      </c>
    </row>
    <row r="38" spans="2:19" ht="12" customHeight="1">
      <c r="B38" s="772"/>
      <c r="C38" s="772"/>
      <c r="E38" s="153" t="s">
        <v>192</v>
      </c>
      <c r="F38" s="723">
        <v>100</v>
      </c>
      <c r="G38" s="724">
        <v>0</v>
      </c>
      <c r="H38" s="654">
        <v>0</v>
      </c>
      <c r="I38" s="739">
        <v>0</v>
      </c>
      <c r="J38" s="723">
        <v>100</v>
      </c>
      <c r="K38" s="724">
        <v>0</v>
      </c>
      <c r="L38" s="654">
        <v>0</v>
      </c>
      <c r="M38" s="742">
        <v>0</v>
      </c>
      <c r="N38" s="727">
        <v>100</v>
      </c>
      <c r="O38" s="724">
        <v>0</v>
      </c>
      <c r="P38" s="654">
        <v>0</v>
      </c>
      <c r="Q38" s="742">
        <v>0</v>
      </c>
      <c r="R38" s="728">
        <v>2014</v>
      </c>
      <c r="S38" s="729">
        <v>2030</v>
      </c>
    </row>
    <row r="39" spans="2:19" ht="12" customHeight="1">
      <c r="B39" s="772"/>
      <c r="C39" s="772"/>
      <c r="E39" s="153" t="s">
        <v>193</v>
      </c>
      <c r="F39" s="723">
        <v>25</v>
      </c>
      <c r="G39" s="724">
        <v>0</v>
      </c>
      <c r="H39" s="654">
        <v>0</v>
      </c>
      <c r="I39" s="739">
        <v>0</v>
      </c>
      <c r="J39" s="723">
        <v>25</v>
      </c>
      <c r="K39" s="724">
        <v>0</v>
      </c>
      <c r="L39" s="654">
        <v>0</v>
      </c>
      <c r="M39" s="742">
        <v>0</v>
      </c>
      <c r="N39" s="727">
        <v>25</v>
      </c>
      <c r="O39" s="724">
        <v>0</v>
      </c>
      <c r="P39" s="654">
        <v>0</v>
      </c>
      <c r="Q39" s="742">
        <v>0</v>
      </c>
      <c r="R39" s="728">
        <v>2014</v>
      </c>
      <c r="S39" s="729">
        <v>2028</v>
      </c>
    </row>
    <row r="40" spans="2:19">
      <c r="B40" s="772"/>
      <c r="C40" s="772"/>
      <c r="E40" s="153" t="s">
        <v>194</v>
      </c>
      <c r="F40" s="723">
        <v>1000</v>
      </c>
      <c r="G40" s="724">
        <v>0</v>
      </c>
      <c r="H40" s="654">
        <v>0</v>
      </c>
      <c r="I40" s="739">
        <v>0</v>
      </c>
      <c r="J40" s="723">
        <v>1000</v>
      </c>
      <c r="K40" s="724">
        <v>0</v>
      </c>
      <c r="L40" s="654">
        <v>0</v>
      </c>
      <c r="M40" s="742">
        <v>0</v>
      </c>
      <c r="N40" s="727">
        <v>1000</v>
      </c>
      <c r="O40" s="724">
        <v>0</v>
      </c>
      <c r="P40" s="654">
        <v>0</v>
      </c>
      <c r="Q40" s="742">
        <v>0</v>
      </c>
      <c r="R40" s="728">
        <v>2014</v>
      </c>
      <c r="S40" s="729">
        <v>2024</v>
      </c>
    </row>
    <row r="41" spans="2:19">
      <c r="B41" s="772"/>
      <c r="C41" s="772"/>
      <c r="E41" s="153" t="s">
        <v>195</v>
      </c>
      <c r="F41" s="723" t="s">
        <v>232</v>
      </c>
      <c r="G41" s="724">
        <v>0</v>
      </c>
      <c r="H41" s="654">
        <v>0</v>
      </c>
      <c r="I41" s="739">
        <v>0</v>
      </c>
      <c r="J41" s="723" t="s">
        <v>232</v>
      </c>
      <c r="K41" s="724">
        <v>0</v>
      </c>
      <c r="L41" s="654">
        <v>0</v>
      </c>
      <c r="M41" s="742">
        <v>0</v>
      </c>
      <c r="N41" s="727" t="s">
        <v>232</v>
      </c>
      <c r="O41" s="724">
        <v>0</v>
      </c>
      <c r="P41" s="654">
        <v>0</v>
      </c>
      <c r="Q41" s="742">
        <v>0</v>
      </c>
      <c r="R41" s="728">
        <v>2014</v>
      </c>
      <c r="S41" s="729">
        <v>2030</v>
      </c>
    </row>
    <row r="42" spans="2:19">
      <c r="B42" s="772"/>
      <c r="C42" s="772"/>
      <c r="E42" s="153" t="s">
        <v>196</v>
      </c>
      <c r="F42" s="723">
        <v>80000</v>
      </c>
      <c r="G42" s="724">
        <v>0</v>
      </c>
      <c r="H42" s="654">
        <v>0</v>
      </c>
      <c r="I42" s="739">
        <v>0</v>
      </c>
      <c r="J42" s="723">
        <v>80000</v>
      </c>
      <c r="K42" s="724">
        <v>0</v>
      </c>
      <c r="L42" s="654">
        <v>0</v>
      </c>
      <c r="M42" s="742">
        <v>0</v>
      </c>
      <c r="N42" s="727">
        <v>80000</v>
      </c>
      <c r="O42" s="724">
        <v>0</v>
      </c>
      <c r="P42" s="654">
        <v>0</v>
      </c>
      <c r="Q42" s="742">
        <v>0</v>
      </c>
      <c r="R42" s="728">
        <v>2014</v>
      </c>
      <c r="S42" s="729">
        <v>2030</v>
      </c>
    </row>
    <row r="43" spans="2:19">
      <c r="B43" s="772"/>
      <c r="C43" s="772"/>
      <c r="E43" s="153" t="s">
        <v>197</v>
      </c>
      <c r="F43" s="723">
        <v>1000</v>
      </c>
      <c r="G43" s="724">
        <v>0</v>
      </c>
      <c r="H43" s="654">
        <v>0</v>
      </c>
      <c r="I43" s="739">
        <v>0</v>
      </c>
      <c r="J43" s="723">
        <v>1000</v>
      </c>
      <c r="K43" s="724">
        <v>0</v>
      </c>
      <c r="L43" s="654">
        <v>0</v>
      </c>
      <c r="M43" s="742">
        <v>0</v>
      </c>
      <c r="N43" s="727">
        <v>1000</v>
      </c>
      <c r="O43" s="724">
        <v>0</v>
      </c>
      <c r="P43" s="654">
        <v>0</v>
      </c>
      <c r="Q43" s="742">
        <v>0</v>
      </c>
      <c r="R43" s="728">
        <v>2014</v>
      </c>
      <c r="S43" s="729">
        <v>2018</v>
      </c>
    </row>
    <row r="44" spans="2:19">
      <c r="B44" s="772"/>
      <c r="C44" s="772"/>
      <c r="E44" s="153" t="s">
        <v>198</v>
      </c>
      <c r="F44" s="723">
        <v>25</v>
      </c>
      <c r="G44" s="724">
        <v>0</v>
      </c>
      <c r="H44" s="654">
        <v>0</v>
      </c>
      <c r="I44" s="739">
        <v>0</v>
      </c>
      <c r="J44" s="723">
        <v>2000</v>
      </c>
      <c r="K44" s="724">
        <v>0</v>
      </c>
      <c r="L44" s="654">
        <v>0</v>
      </c>
      <c r="M44" s="742">
        <v>0</v>
      </c>
      <c r="N44" s="727">
        <v>2000</v>
      </c>
      <c r="O44" s="724">
        <v>0</v>
      </c>
      <c r="P44" s="654">
        <v>0</v>
      </c>
      <c r="Q44" s="742">
        <v>0</v>
      </c>
      <c r="R44" s="728">
        <v>2014</v>
      </c>
      <c r="S44" s="729">
        <v>2018</v>
      </c>
    </row>
    <row r="45" spans="2:19">
      <c r="B45" s="772"/>
      <c r="C45" s="772"/>
      <c r="E45" s="153" t="s">
        <v>199</v>
      </c>
      <c r="F45" s="723" t="s">
        <v>232</v>
      </c>
      <c r="G45" s="724">
        <v>0</v>
      </c>
      <c r="H45" s="654">
        <v>0</v>
      </c>
      <c r="I45" s="739">
        <v>0</v>
      </c>
      <c r="J45" s="723" t="s">
        <v>232</v>
      </c>
      <c r="K45" s="724">
        <v>0</v>
      </c>
      <c r="L45" s="654">
        <v>0</v>
      </c>
      <c r="M45" s="742">
        <v>0</v>
      </c>
      <c r="N45" s="727" t="s">
        <v>232</v>
      </c>
      <c r="O45" s="724">
        <v>0</v>
      </c>
      <c r="P45" s="654">
        <v>0</v>
      </c>
      <c r="Q45" s="742">
        <v>0</v>
      </c>
      <c r="R45" s="728">
        <v>2014</v>
      </c>
      <c r="S45" s="729">
        <v>2030</v>
      </c>
    </row>
    <row r="46" spans="2:19">
      <c r="B46" s="772"/>
      <c r="C46" s="772"/>
      <c r="E46" s="153" t="s">
        <v>200</v>
      </c>
      <c r="F46" s="723">
        <v>17</v>
      </c>
      <c r="G46" s="724">
        <v>0</v>
      </c>
      <c r="H46" s="654">
        <v>0</v>
      </c>
      <c r="I46" s="739">
        <v>0</v>
      </c>
      <c r="J46" s="723">
        <v>17</v>
      </c>
      <c r="K46" s="724">
        <v>0</v>
      </c>
      <c r="L46" s="654">
        <v>0</v>
      </c>
      <c r="M46" s="742">
        <v>0</v>
      </c>
      <c r="N46" s="727">
        <v>17</v>
      </c>
      <c r="O46" s="724">
        <v>0</v>
      </c>
      <c r="P46" s="654">
        <v>0</v>
      </c>
      <c r="Q46" s="742">
        <v>0</v>
      </c>
      <c r="R46" s="728">
        <v>2014</v>
      </c>
      <c r="S46" s="729">
        <v>2030</v>
      </c>
    </row>
    <row r="47" spans="2:19">
      <c r="B47" s="772"/>
      <c r="C47" s="772"/>
      <c r="E47" s="153" t="s">
        <v>201</v>
      </c>
      <c r="F47" s="723">
        <v>25</v>
      </c>
      <c r="G47" s="724">
        <v>0</v>
      </c>
      <c r="H47" s="654">
        <v>0</v>
      </c>
      <c r="I47" s="739">
        <v>0</v>
      </c>
      <c r="J47" s="723">
        <v>2000</v>
      </c>
      <c r="K47" s="724">
        <v>0</v>
      </c>
      <c r="L47" s="654">
        <v>0</v>
      </c>
      <c r="M47" s="742">
        <v>0</v>
      </c>
      <c r="N47" s="727">
        <v>2000</v>
      </c>
      <c r="O47" s="724">
        <v>0</v>
      </c>
      <c r="P47" s="654">
        <v>0</v>
      </c>
      <c r="Q47" s="742">
        <v>0</v>
      </c>
      <c r="R47" s="728">
        <v>2014</v>
      </c>
      <c r="S47" s="729">
        <v>2030</v>
      </c>
    </row>
    <row r="48" spans="2:19">
      <c r="B48" s="772"/>
      <c r="C48" s="772"/>
      <c r="E48" s="153" t="s">
        <v>202</v>
      </c>
      <c r="F48" s="723">
        <v>50</v>
      </c>
      <c r="G48" s="724">
        <v>0</v>
      </c>
      <c r="H48" s="654">
        <v>0</v>
      </c>
      <c r="I48" s="739">
        <v>0</v>
      </c>
      <c r="J48" s="723">
        <v>3000</v>
      </c>
      <c r="K48" s="724">
        <v>0</v>
      </c>
      <c r="L48" s="654">
        <v>0</v>
      </c>
      <c r="M48" s="742">
        <v>0</v>
      </c>
      <c r="N48" s="727">
        <v>3000</v>
      </c>
      <c r="O48" s="724">
        <v>0</v>
      </c>
      <c r="P48" s="654">
        <v>0</v>
      </c>
      <c r="Q48" s="742">
        <v>0</v>
      </c>
      <c r="R48" s="728">
        <v>2014</v>
      </c>
      <c r="S48" s="729">
        <v>2030</v>
      </c>
    </row>
    <row r="49" spans="2:19">
      <c r="B49" s="772"/>
      <c r="C49" s="772"/>
      <c r="E49" s="153" t="s">
        <v>203</v>
      </c>
      <c r="F49" s="723">
        <v>5000</v>
      </c>
      <c r="G49" s="724">
        <v>0</v>
      </c>
      <c r="H49" s="654">
        <v>0</v>
      </c>
      <c r="I49" s="739">
        <v>0</v>
      </c>
      <c r="J49" s="723">
        <v>5000</v>
      </c>
      <c r="K49" s="724">
        <v>0</v>
      </c>
      <c r="L49" s="654">
        <v>0</v>
      </c>
      <c r="M49" s="742">
        <v>0</v>
      </c>
      <c r="N49" s="727">
        <v>5000</v>
      </c>
      <c r="O49" s="724">
        <v>0</v>
      </c>
      <c r="P49" s="654">
        <v>0</v>
      </c>
      <c r="Q49" s="742">
        <v>0</v>
      </c>
      <c r="R49" s="728">
        <v>2014</v>
      </c>
      <c r="S49" s="729">
        <v>2026</v>
      </c>
    </row>
    <row r="50" spans="2:19">
      <c r="B50" s="772"/>
      <c r="C50" s="772"/>
      <c r="E50" s="153" t="s">
        <v>204</v>
      </c>
      <c r="F50" s="723">
        <v>20</v>
      </c>
      <c r="G50" s="724">
        <v>0</v>
      </c>
      <c r="H50" s="654">
        <v>0</v>
      </c>
      <c r="I50" s="739">
        <v>0</v>
      </c>
      <c r="J50" s="723">
        <v>100</v>
      </c>
      <c r="K50" s="724">
        <v>0</v>
      </c>
      <c r="L50" s="654">
        <v>0</v>
      </c>
      <c r="M50" s="742">
        <v>0</v>
      </c>
      <c r="N50" s="727">
        <v>100</v>
      </c>
      <c r="O50" s="724">
        <v>0</v>
      </c>
      <c r="P50" s="654">
        <v>0</v>
      </c>
      <c r="Q50" s="742">
        <v>0</v>
      </c>
      <c r="R50" s="728">
        <v>2014</v>
      </c>
      <c r="S50" s="729">
        <v>2016</v>
      </c>
    </row>
    <row r="51" spans="2:19">
      <c r="B51" s="772"/>
      <c r="C51" s="772"/>
      <c r="E51" s="153" t="s">
        <v>205</v>
      </c>
      <c r="F51" s="723">
        <v>0</v>
      </c>
      <c r="G51" s="724">
        <v>0</v>
      </c>
      <c r="H51" s="724">
        <v>0</v>
      </c>
      <c r="I51" s="725">
        <v>0</v>
      </c>
      <c r="J51" s="723">
        <v>0</v>
      </c>
      <c r="K51" s="724">
        <v>0</v>
      </c>
      <c r="L51" s="724">
        <v>0</v>
      </c>
      <c r="M51" s="726">
        <v>0</v>
      </c>
      <c r="N51" s="727">
        <v>0</v>
      </c>
      <c r="O51" s="724">
        <v>0</v>
      </c>
      <c r="P51" s="724">
        <v>0</v>
      </c>
      <c r="Q51" s="726">
        <v>0</v>
      </c>
      <c r="R51" s="728">
        <v>2014</v>
      </c>
      <c r="S51" s="729">
        <v>2014</v>
      </c>
    </row>
    <row r="52" spans="2:19">
      <c r="B52" s="772"/>
      <c r="C52" s="772"/>
      <c r="E52" s="153" t="s">
        <v>206</v>
      </c>
      <c r="F52" s="723">
        <v>0</v>
      </c>
      <c r="G52" s="724">
        <v>0</v>
      </c>
      <c r="H52" s="724">
        <v>0</v>
      </c>
      <c r="I52" s="725">
        <v>0</v>
      </c>
      <c r="J52" s="723">
        <v>0</v>
      </c>
      <c r="K52" s="724">
        <v>0</v>
      </c>
      <c r="L52" s="724">
        <v>0</v>
      </c>
      <c r="M52" s="726">
        <v>0</v>
      </c>
      <c r="N52" s="727">
        <v>0</v>
      </c>
      <c r="O52" s="724">
        <v>0</v>
      </c>
      <c r="P52" s="724">
        <v>0</v>
      </c>
      <c r="Q52" s="726">
        <v>0</v>
      </c>
      <c r="R52" s="728">
        <v>2014</v>
      </c>
      <c r="S52" s="729">
        <v>2014</v>
      </c>
    </row>
    <row r="53" spans="2:19">
      <c r="E53" s="153" t="s">
        <v>207</v>
      </c>
      <c r="F53" s="723">
        <v>0</v>
      </c>
      <c r="G53" s="724">
        <v>0</v>
      </c>
      <c r="H53" s="724">
        <v>0</v>
      </c>
      <c r="I53" s="725">
        <v>0</v>
      </c>
      <c r="J53" s="723">
        <v>0</v>
      </c>
      <c r="K53" s="724">
        <v>0</v>
      </c>
      <c r="L53" s="724">
        <v>0</v>
      </c>
      <c r="M53" s="726">
        <v>0</v>
      </c>
      <c r="N53" s="727">
        <v>0</v>
      </c>
      <c r="O53" s="724">
        <v>0</v>
      </c>
      <c r="P53" s="724">
        <v>0</v>
      </c>
      <c r="Q53" s="726">
        <v>0</v>
      </c>
      <c r="R53" s="728">
        <v>2014</v>
      </c>
      <c r="S53" s="729">
        <v>2014</v>
      </c>
    </row>
    <row r="54" spans="2:19">
      <c r="B54" s="773" t="s">
        <v>414</v>
      </c>
      <c r="C54" s="773"/>
      <c r="E54" s="153" t="s">
        <v>208</v>
      </c>
      <c r="F54" s="723">
        <v>25</v>
      </c>
      <c r="G54" s="724">
        <v>0</v>
      </c>
      <c r="H54" s="654">
        <v>0</v>
      </c>
      <c r="I54" s="739">
        <v>0</v>
      </c>
      <c r="J54" s="723">
        <v>2000</v>
      </c>
      <c r="K54" s="724">
        <v>0</v>
      </c>
      <c r="L54" s="654">
        <v>0</v>
      </c>
      <c r="M54" s="742">
        <v>0</v>
      </c>
      <c r="N54" s="727">
        <v>2000</v>
      </c>
      <c r="O54" s="724">
        <v>0</v>
      </c>
      <c r="P54" s="654">
        <v>0</v>
      </c>
      <c r="Q54" s="742">
        <v>0</v>
      </c>
      <c r="R54" s="728">
        <v>2014</v>
      </c>
      <c r="S54" s="729">
        <v>2030</v>
      </c>
    </row>
    <row r="55" spans="2:19">
      <c r="B55" s="773"/>
      <c r="C55" s="773"/>
      <c r="E55" s="153" t="s">
        <v>209</v>
      </c>
      <c r="F55" s="723">
        <v>20</v>
      </c>
      <c r="G55" s="724">
        <v>0</v>
      </c>
      <c r="H55" s="654">
        <v>0</v>
      </c>
      <c r="I55" s="739">
        <v>0</v>
      </c>
      <c r="J55" s="723">
        <v>500</v>
      </c>
      <c r="K55" s="724">
        <v>0</v>
      </c>
      <c r="L55" s="654">
        <v>0</v>
      </c>
      <c r="M55" s="742">
        <v>0</v>
      </c>
      <c r="N55" s="727">
        <v>500</v>
      </c>
      <c r="O55" s="724">
        <v>0</v>
      </c>
      <c r="P55" s="654">
        <v>0</v>
      </c>
      <c r="Q55" s="742">
        <v>0</v>
      </c>
      <c r="R55" s="728">
        <v>2014</v>
      </c>
      <c r="S55" s="729">
        <v>2026</v>
      </c>
    </row>
    <row r="56" spans="2:19">
      <c r="B56" s="773"/>
      <c r="C56" s="773"/>
      <c r="E56" s="153" t="s">
        <v>210</v>
      </c>
      <c r="F56" s="723">
        <v>500</v>
      </c>
      <c r="G56" s="724">
        <v>0</v>
      </c>
      <c r="H56" s="654">
        <v>0</v>
      </c>
      <c r="I56" s="739">
        <v>0</v>
      </c>
      <c r="J56" s="723">
        <v>500</v>
      </c>
      <c r="K56" s="724">
        <v>0</v>
      </c>
      <c r="L56" s="654">
        <v>0</v>
      </c>
      <c r="M56" s="742">
        <v>0</v>
      </c>
      <c r="N56" s="727">
        <v>500</v>
      </c>
      <c r="O56" s="724">
        <v>0</v>
      </c>
      <c r="P56" s="654">
        <v>0</v>
      </c>
      <c r="Q56" s="742">
        <v>0</v>
      </c>
      <c r="R56" s="728">
        <v>2014</v>
      </c>
      <c r="S56" s="729">
        <v>2026</v>
      </c>
    </row>
    <row r="57" spans="2:19">
      <c r="E57" s="153" t="s">
        <v>211</v>
      </c>
      <c r="F57" s="723">
        <v>100</v>
      </c>
      <c r="G57" s="724">
        <v>0</v>
      </c>
      <c r="H57" s="654">
        <v>0</v>
      </c>
      <c r="I57" s="739">
        <v>0</v>
      </c>
      <c r="J57" s="723">
        <v>100</v>
      </c>
      <c r="K57" s="724">
        <v>0</v>
      </c>
      <c r="L57" s="654">
        <v>0</v>
      </c>
      <c r="M57" s="742">
        <v>0</v>
      </c>
      <c r="N57" s="727">
        <v>100</v>
      </c>
      <c r="O57" s="724">
        <v>0</v>
      </c>
      <c r="P57" s="654">
        <v>0</v>
      </c>
      <c r="Q57" s="742">
        <v>0</v>
      </c>
      <c r="R57" s="728">
        <v>2014</v>
      </c>
      <c r="S57" s="729">
        <v>2016</v>
      </c>
    </row>
    <row r="58" spans="2:19">
      <c r="B58" s="768" t="s">
        <v>233</v>
      </c>
      <c r="C58" s="768"/>
      <c r="E58" s="153" t="s">
        <v>212</v>
      </c>
      <c r="F58" s="723">
        <v>20</v>
      </c>
      <c r="G58" s="724">
        <v>0</v>
      </c>
      <c r="H58" s="654">
        <v>0</v>
      </c>
      <c r="I58" s="739">
        <v>0</v>
      </c>
      <c r="J58" s="723">
        <v>20</v>
      </c>
      <c r="K58" s="724">
        <v>0</v>
      </c>
      <c r="L58" s="654">
        <v>0</v>
      </c>
      <c r="M58" s="742">
        <v>0</v>
      </c>
      <c r="N58" s="727">
        <v>20</v>
      </c>
      <c r="O58" s="724">
        <v>0</v>
      </c>
      <c r="P58" s="654">
        <v>0</v>
      </c>
      <c r="Q58" s="742">
        <v>0</v>
      </c>
      <c r="R58" s="728">
        <v>2014</v>
      </c>
      <c r="S58" s="729">
        <v>2030</v>
      </c>
    </row>
    <row r="59" spans="2:19">
      <c r="B59" s="768"/>
      <c r="C59" s="768"/>
      <c r="E59" s="153" t="s">
        <v>213</v>
      </c>
      <c r="F59" s="723">
        <v>25</v>
      </c>
      <c r="G59" s="724">
        <v>0</v>
      </c>
      <c r="H59" s="654">
        <v>0</v>
      </c>
      <c r="I59" s="739">
        <v>0</v>
      </c>
      <c r="J59" s="723">
        <v>500</v>
      </c>
      <c r="K59" s="724">
        <v>0</v>
      </c>
      <c r="L59" s="654">
        <v>0</v>
      </c>
      <c r="M59" s="742">
        <v>0</v>
      </c>
      <c r="N59" s="727">
        <v>2000</v>
      </c>
      <c r="O59" s="724">
        <v>0</v>
      </c>
      <c r="P59" s="654">
        <v>0</v>
      </c>
      <c r="Q59" s="742">
        <v>0</v>
      </c>
      <c r="R59" s="728">
        <v>2014</v>
      </c>
      <c r="S59" s="729">
        <v>2030</v>
      </c>
    </row>
    <row r="60" spans="2:19" ht="13" thickBot="1">
      <c r="B60" s="768"/>
      <c r="C60" s="768"/>
      <c r="E60" s="154" t="s">
        <v>214</v>
      </c>
      <c r="F60" s="730">
        <v>25</v>
      </c>
      <c r="G60" s="731">
        <v>0</v>
      </c>
      <c r="H60" s="655">
        <v>0</v>
      </c>
      <c r="I60" s="740">
        <v>0</v>
      </c>
      <c r="J60" s="730">
        <v>25</v>
      </c>
      <c r="K60" s="731">
        <v>0</v>
      </c>
      <c r="L60" s="655">
        <v>0</v>
      </c>
      <c r="M60" s="743">
        <v>0</v>
      </c>
      <c r="N60" s="732">
        <v>25</v>
      </c>
      <c r="O60" s="731">
        <v>0</v>
      </c>
      <c r="P60" s="655">
        <v>0</v>
      </c>
      <c r="Q60" s="743">
        <v>0</v>
      </c>
      <c r="R60" s="733">
        <v>2014</v>
      </c>
      <c r="S60" s="734">
        <v>2030</v>
      </c>
    </row>
    <row r="61" spans="2:19">
      <c r="B61" s="768"/>
      <c r="C61" s="768"/>
      <c r="M61" s="145"/>
    </row>
    <row r="126" spans="2:3">
      <c r="B126" s="155" t="s">
        <v>2</v>
      </c>
      <c r="C126" s="749" t="s">
        <v>413</v>
      </c>
    </row>
    <row r="127" spans="2:3">
      <c r="B127" s="155" t="s">
        <v>234</v>
      </c>
      <c r="C127" s="749"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57"/>
      <c r="B167" s="757" t="s">
        <v>238</v>
      </c>
      <c r="C167" s="757" t="s">
        <v>239</v>
      </c>
      <c r="D167" s="757" t="s">
        <v>240</v>
      </c>
      <c r="E167" s="757"/>
    </row>
    <row r="168" spans="1:5">
      <c r="A168" s="757" t="s">
        <v>154</v>
      </c>
      <c r="B168" s="757">
        <v>25</v>
      </c>
      <c r="C168" s="757">
        <v>25</v>
      </c>
      <c r="D168" s="757">
        <v>25</v>
      </c>
      <c r="E168" s="757">
        <v>2014</v>
      </c>
    </row>
    <row r="169" spans="1:5">
      <c r="A169" s="757" t="s">
        <v>156</v>
      </c>
      <c r="B169" s="757">
        <v>0</v>
      </c>
      <c r="C169" s="757">
        <v>0</v>
      </c>
      <c r="D169" s="757">
        <v>0</v>
      </c>
      <c r="E169" s="757">
        <v>2014</v>
      </c>
    </row>
    <row r="170" spans="1:5">
      <c r="A170" s="757" t="s">
        <v>158</v>
      </c>
      <c r="B170" s="757">
        <v>25</v>
      </c>
      <c r="C170" s="757">
        <v>300</v>
      </c>
      <c r="D170" s="757">
        <v>300</v>
      </c>
      <c r="E170" s="757">
        <v>2030</v>
      </c>
    </row>
    <row r="171" spans="1:5">
      <c r="A171" s="757" t="s">
        <v>160</v>
      </c>
      <c r="B171" s="757" t="s">
        <v>232</v>
      </c>
      <c r="C171" s="757" t="s">
        <v>232</v>
      </c>
      <c r="D171" s="757" t="s">
        <v>232</v>
      </c>
      <c r="E171" s="757">
        <v>2030</v>
      </c>
    </row>
    <row r="172" spans="1:5">
      <c r="A172" s="757" t="s">
        <v>162</v>
      </c>
      <c r="B172" s="757">
        <v>1000</v>
      </c>
      <c r="C172" s="757">
        <v>1000</v>
      </c>
      <c r="D172" s="757">
        <v>1000</v>
      </c>
      <c r="E172" s="757">
        <v>2018</v>
      </c>
    </row>
    <row r="173" spans="1:5">
      <c r="A173" s="757" t="s">
        <v>164</v>
      </c>
      <c r="B173" s="757" t="s">
        <v>232</v>
      </c>
      <c r="C173" s="757" t="s">
        <v>232</v>
      </c>
      <c r="D173" s="757" t="s">
        <v>232</v>
      </c>
      <c r="E173" s="757">
        <v>2030</v>
      </c>
    </row>
    <row r="174" spans="1:5">
      <c r="A174" s="757" t="s">
        <v>166</v>
      </c>
      <c r="B174" s="757">
        <v>2000</v>
      </c>
      <c r="C174" s="757">
        <v>2000</v>
      </c>
      <c r="D174" s="757">
        <v>2000</v>
      </c>
      <c r="E174" s="757">
        <v>2030</v>
      </c>
    </row>
    <row r="175" spans="1:5">
      <c r="A175" s="757" t="s">
        <v>168</v>
      </c>
      <c r="B175" s="757">
        <v>100</v>
      </c>
      <c r="C175" s="757">
        <v>100</v>
      </c>
      <c r="D175" s="757">
        <v>100</v>
      </c>
      <c r="E175" s="757">
        <v>2030</v>
      </c>
    </row>
    <row r="176" spans="1:5">
      <c r="A176" s="757" t="s">
        <v>170</v>
      </c>
      <c r="B176" s="757">
        <v>25</v>
      </c>
      <c r="C176" s="757">
        <v>1500</v>
      </c>
      <c r="D176" s="757">
        <v>1500</v>
      </c>
      <c r="E176" s="757">
        <v>2016</v>
      </c>
    </row>
    <row r="177" spans="1:5">
      <c r="A177" s="757" t="s">
        <v>172</v>
      </c>
      <c r="B177" s="757">
        <v>2000</v>
      </c>
      <c r="C177" s="757">
        <v>2000</v>
      </c>
      <c r="D177" s="757">
        <v>2000</v>
      </c>
      <c r="E177" s="757">
        <v>2030</v>
      </c>
    </row>
    <row r="178" spans="1:5">
      <c r="A178" s="757" t="s">
        <v>174</v>
      </c>
      <c r="B178" s="757">
        <v>10</v>
      </c>
      <c r="C178" s="757">
        <v>100</v>
      </c>
      <c r="D178" s="757">
        <v>100</v>
      </c>
      <c r="E178" s="757">
        <v>2016</v>
      </c>
    </row>
    <row r="179" spans="1:5">
      <c r="A179" s="757" t="s">
        <v>176</v>
      </c>
      <c r="B179" s="757">
        <v>100</v>
      </c>
      <c r="C179" s="757">
        <v>100</v>
      </c>
      <c r="D179" s="757">
        <v>100</v>
      </c>
      <c r="E179" s="757">
        <v>2014</v>
      </c>
    </row>
    <row r="180" spans="1:5">
      <c r="A180" s="757" t="s">
        <v>175</v>
      </c>
      <c r="B180" s="757">
        <v>500</v>
      </c>
      <c r="C180" s="757">
        <v>500</v>
      </c>
      <c r="D180" s="757">
        <v>500</v>
      </c>
      <c r="E180" s="757">
        <v>2030</v>
      </c>
    </row>
    <row r="181" spans="1:5">
      <c r="A181" s="757" t="s">
        <v>177</v>
      </c>
      <c r="B181" s="757">
        <v>0</v>
      </c>
      <c r="C181" s="757">
        <v>0</v>
      </c>
      <c r="D181" s="757">
        <v>0</v>
      </c>
      <c r="E181" s="757">
        <v>2014</v>
      </c>
    </row>
    <row r="182" spans="1:5">
      <c r="A182" s="757" t="s">
        <v>178</v>
      </c>
      <c r="B182" s="757" t="s">
        <v>232</v>
      </c>
      <c r="C182" s="757">
        <v>2000</v>
      </c>
      <c r="D182" s="757">
        <v>2000</v>
      </c>
      <c r="E182" s="757">
        <v>2030</v>
      </c>
    </row>
    <row r="183" spans="1:5">
      <c r="A183" s="757" t="s">
        <v>179</v>
      </c>
      <c r="B183" s="757">
        <v>1000</v>
      </c>
      <c r="C183" s="757">
        <v>1000</v>
      </c>
      <c r="D183" s="757">
        <v>1000</v>
      </c>
      <c r="E183" s="757">
        <v>2030</v>
      </c>
    </row>
    <row r="184" spans="1:5">
      <c r="A184" s="757" t="s">
        <v>180</v>
      </c>
      <c r="B184" s="757">
        <v>25</v>
      </c>
      <c r="C184" s="757">
        <v>200</v>
      </c>
      <c r="D184" s="757">
        <v>200</v>
      </c>
      <c r="E184" s="757">
        <v>2028</v>
      </c>
    </row>
    <row r="185" spans="1:5">
      <c r="A185" s="757" t="s">
        <v>181</v>
      </c>
      <c r="B185" s="757">
        <v>30</v>
      </c>
      <c r="C185" s="757">
        <v>30</v>
      </c>
      <c r="D185" s="757">
        <v>30</v>
      </c>
      <c r="E185" s="757">
        <v>2028</v>
      </c>
    </row>
    <row r="186" spans="1:5">
      <c r="A186" s="757" t="s">
        <v>182</v>
      </c>
      <c r="B186" s="757">
        <v>25</v>
      </c>
      <c r="C186" s="757">
        <v>300</v>
      </c>
      <c r="D186" s="757">
        <v>300</v>
      </c>
      <c r="E186" s="757">
        <v>2016</v>
      </c>
    </row>
    <row r="187" spans="1:5">
      <c r="A187" s="757" t="s">
        <v>183</v>
      </c>
      <c r="B187" s="757">
        <v>2000</v>
      </c>
      <c r="C187" s="757">
        <v>2000</v>
      </c>
      <c r="D187" s="757">
        <v>2000</v>
      </c>
      <c r="E187" s="757">
        <v>2016</v>
      </c>
    </row>
    <row r="188" spans="1:5">
      <c r="A188" s="757" t="s">
        <v>184</v>
      </c>
      <c r="B188" s="757">
        <v>2000</v>
      </c>
      <c r="C188" s="757">
        <v>2000</v>
      </c>
      <c r="D188" s="757">
        <v>2000</v>
      </c>
      <c r="E188" s="757">
        <v>2030</v>
      </c>
    </row>
    <row r="189" spans="1:5">
      <c r="A189" s="757" t="s">
        <v>185</v>
      </c>
      <c r="B189" s="757">
        <v>660</v>
      </c>
      <c r="C189" s="757">
        <v>660</v>
      </c>
      <c r="D189" s="757">
        <v>660</v>
      </c>
      <c r="E189" s="757">
        <v>2030</v>
      </c>
    </row>
    <row r="190" spans="1:5">
      <c r="A190" s="757" t="s">
        <v>186</v>
      </c>
      <c r="B190" s="757">
        <v>150</v>
      </c>
      <c r="C190" s="757">
        <v>150</v>
      </c>
      <c r="D190" s="757">
        <v>150</v>
      </c>
      <c r="E190" s="757">
        <v>2026</v>
      </c>
    </row>
    <row r="191" spans="1:5">
      <c r="A191" s="757" t="s">
        <v>187</v>
      </c>
      <c r="B191" s="757">
        <v>1000</v>
      </c>
      <c r="C191" s="757">
        <v>1000</v>
      </c>
      <c r="D191" s="757">
        <v>1000</v>
      </c>
      <c r="E191" s="757">
        <v>2030</v>
      </c>
    </row>
    <row r="192" spans="1:5">
      <c r="A192" s="757" t="s">
        <v>188</v>
      </c>
      <c r="B192" s="757">
        <v>100</v>
      </c>
      <c r="C192" s="757">
        <v>100</v>
      </c>
      <c r="D192" s="757">
        <v>100</v>
      </c>
      <c r="E192" s="757">
        <v>2030</v>
      </c>
    </row>
    <row r="193" spans="1:5">
      <c r="A193" s="757" t="s">
        <v>189</v>
      </c>
      <c r="B193" s="757">
        <v>0</v>
      </c>
      <c r="C193" s="757">
        <v>0</v>
      </c>
      <c r="D193" s="757">
        <v>0</v>
      </c>
      <c r="E193" s="757">
        <v>2010</v>
      </c>
    </row>
    <row r="194" spans="1:5">
      <c r="A194" s="757" t="s">
        <v>190</v>
      </c>
      <c r="B194" s="757">
        <v>50</v>
      </c>
      <c r="C194" s="757">
        <v>50</v>
      </c>
      <c r="D194" s="757">
        <v>50</v>
      </c>
      <c r="E194" s="757">
        <v>2030</v>
      </c>
    </row>
    <row r="195" spans="1:5">
      <c r="A195" s="757" t="s">
        <v>191</v>
      </c>
      <c r="B195" s="757">
        <v>1000</v>
      </c>
      <c r="C195" s="757">
        <v>1000</v>
      </c>
      <c r="D195" s="757">
        <v>1000</v>
      </c>
      <c r="E195" s="757">
        <v>2030</v>
      </c>
    </row>
    <row r="196" spans="1:5">
      <c r="A196" s="757" t="s">
        <v>192</v>
      </c>
      <c r="B196" s="757">
        <v>100</v>
      </c>
      <c r="C196" s="757">
        <v>100</v>
      </c>
      <c r="D196" s="757">
        <v>100</v>
      </c>
      <c r="E196" s="757">
        <v>2030</v>
      </c>
    </row>
    <row r="197" spans="1:5">
      <c r="A197" s="757" t="s">
        <v>193</v>
      </c>
      <c r="B197" s="757">
        <v>25</v>
      </c>
      <c r="C197" s="757">
        <v>25</v>
      </c>
      <c r="D197" s="757">
        <v>25</v>
      </c>
      <c r="E197" s="757">
        <v>2028</v>
      </c>
    </row>
    <row r="198" spans="1:5">
      <c r="A198" s="757" t="s">
        <v>194</v>
      </c>
      <c r="B198" s="757">
        <v>1000</v>
      </c>
      <c r="C198" s="757">
        <v>1000</v>
      </c>
      <c r="D198" s="757">
        <v>1000</v>
      </c>
      <c r="E198" s="757">
        <v>2024</v>
      </c>
    </row>
    <row r="199" spans="1:5">
      <c r="A199" s="757" t="s">
        <v>195</v>
      </c>
      <c r="B199" s="757" t="s">
        <v>232</v>
      </c>
      <c r="C199" s="757" t="s">
        <v>232</v>
      </c>
      <c r="D199" s="757" t="s">
        <v>232</v>
      </c>
      <c r="E199" s="757">
        <v>2030</v>
      </c>
    </row>
    <row r="200" spans="1:5">
      <c r="A200" s="757" t="s">
        <v>196</v>
      </c>
      <c r="B200" s="757">
        <v>80000</v>
      </c>
      <c r="C200" s="757">
        <v>80000</v>
      </c>
      <c r="D200" s="757">
        <v>80000</v>
      </c>
      <c r="E200" s="757">
        <v>2030</v>
      </c>
    </row>
    <row r="201" spans="1:5">
      <c r="A201" s="757" t="s">
        <v>197</v>
      </c>
      <c r="B201" s="757">
        <v>1000</v>
      </c>
      <c r="C201" s="757">
        <v>1000</v>
      </c>
      <c r="D201" s="757">
        <v>1000</v>
      </c>
      <c r="E201" s="757">
        <v>2018</v>
      </c>
    </row>
    <row r="202" spans="1:5">
      <c r="A202" s="757" t="s">
        <v>198</v>
      </c>
      <c r="B202" s="757">
        <v>25</v>
      </c>
      <c r="C202" s="757">
        <v>2000</v>
      </c>
      <c r="D202" s="757">
        <v>2000</v>
      </c>
      <c r="E202" s="757">
        <v>2018</v>
      </c>
    </row>
    <row r="203" spans="1:5">
      <c r="A203" s="757" t="s">
        <v>199</v>
      </c>
      <c r="B203" s="757" t="s">
        <v>232</v>
      </c>
      <c r="C203" s="757" t="s">
        <v>232</v>
      </c>
      <c r="D203" s="757" t="s">
        <v>232</v>
      </c>
      <c r="E203" s="757">
        <v>2030</v>
      </c>
    </row>
    <row r="204" spans="1:5">
      <c r="A204" s="757" t="s">
        <v>200</v>
      </c>
      <c r="B204" s="757">
        <v>17</v>
      </c>
      <c r="C204" s="757">
        <v>17</v>
      </c>
      <c r="D204" s="757">
        <v>17</v>
      </c>
      <c r="E204" s="757">
        <v>2030</v>
      </c>
    </row>
    <row r="205" spans="1:5">
      <c r="A205" s="757" t="s">
        <v>201</v>
      </c>
      <c r="B205" s="757">
        <v>25</v>
      </c>
      <c r="C205" s="757">
        <v>2000</v>
      </c>
      <c r="D205" s="757">
        <v>2000</v>
      </c>
      <c r="E205" s="757">
        <v>2030</v>
      </c>
    </row>
    <row r="206" spans="1:5">
      <c r="A206" s="757" t="s">
        <v>202</v>
      </c>
      <c r="B206" s="757">
        <v>50</v>
      </c>
      <c r="C206" s="757">
        <v>3000</v>
      </c>
      <c r="D206" s="757">
        <v>3000</v>
      </c>
      <c r="E206" s="757">
        <v>2030</v>
      </c>
    </row>
    <row r="207" spans="1:5">
      <c r="A207" s="757" t="s">
        <v>203</v>
      </c>
      <c r="B207" s="757">
        <v>5000</v>
      </c>
      <c r="C207" s="757">
        <v>5000</v>
      </c>
      <c r="D207" s="757">
        <v>5000</v>
      </c>
      <c r="E207" s="757">
        <v>2026</v>
      </c>
    </row>
    <row r="208" spans="1:5">
      <c r="A208" s="757" t="s">
        <v>204</v>
      </c>
      <c r="B208" s="757">
        <v>20</v>
      </c>
      <c r="C208" s="757">
        <v>100</v>
      </c>
      <c r="D208" s="757">
        <v>100</v>
      </c>
      <c r="E208" s="757">
        <v>2016</v>
      </c>
    </row>
    <row r="209" spans="1:5">
      <c r="A209" s="757" t="s">
        <v>205</v>
      </c>
      <c r="B209" s="757">
        <v>0</v>
      </c>
      <c r="C209" s="757">
        <v>0</v>
      </c>
      <c r="D209" s="757">
        <v>0</v>
      </c>
      <c r="E209" s="757">
        <v>2014</v>
      </c>
    </row>
    <row r="210" spans="1:5">
      <c r="A210" s="757" t="s">
        <v>206</v>
      </c>
      <c r="B210" s="757">
        <v>0</v>
      </c>
      <c r="C210" s="757">
        <v>0</v>
      </c>
      <c r="D210" s="757">
        <v>0</v>
      </c>
      <c r="E210" s="757">
        <v>2014</v>
      </c>
    </row>
    <row r="211" spans="1:5">
      <c r="A211" s="757" t="s">
        <v>207</v>
      </c>
      <c r="B211" s="757">
        <v>0</v>
      </c>
      <c r="C211" s="757">
        <v>0</v>
      </c>
      <c r="D211" s="757">
        <v>0</v>
      </c>
      <c r="E211" s="757">
        <v>2014</v>
      </c>
    </row>
    <row r="212" spans="1:5">
      <c r="A212" s="757" t="s">
        <v>208</v>
      </c>
      <c r="B212" s="757">
        <v>25</v>
      </c>
      <c r="C212" s="757">
        <v>2000</v>
      </c>
      <c r="D212" s="757">
        <v>2000</v>
      </c>
      <c r="E212" s="757">
        <v>2030</v>
      </c>
    </row>
    <row r="213" spans="1:5">
      <c r="A213" s="757" t="s">
        <v>209</v>
      </c>
      <c r="B213" s="757">
        <v>20</v>
      </c>
      <c r="C213" s="757">
        <v>500</v>
      </c>
      <c r="D213" s="757">
        <v>500</v>
      </c>
      <c r="E213" s="757">
        <v>2026</v>
      </c>
    </row>
    <row r="214" spans="1:5">
      <c r="A214" s="757" t="s">
        <v>210</v>
      </c>
      <c r="B214" s="757">
        <v>500</v>
      </c>
      <c r="C214" s="757">
        <v>500</v>
      </c>
      <c r="D214" s="757">
        <v>500</v>
      </c>
      <c r="E214" s="757">
        <v>2026</v>
      </c>
    </row>
    <row r="215" spans="1:5">
      <c r="A215" s="757" t="s">
        <v>211</v>
      </c>
      <c r="B215" s="757">
        <v>100</v>
      </c>
      <c r="C215" s="757">
        <v>100</v>
      </c>
      <c r="D215" s="757">
        <v>100</v>
      </c>
      <c r="E215" s="757">
        <v>2016</v>
      </c>
    </row>
    <row r="216" spans="1:5">
      <c r="A216" s="757" t="s">
        <v>212</v>
      </c>
      <c r="B216" s="757">
        <v>20</v>
      </c>
      <c r="C216" s="757">
        <v>20</v>
      </c>
      <c r="D216" s="757">
        <v>20</v>
      </c>
      <c r="E216" s="757">
        <v>2030</v>
      </c>
    </row>
    <row r="217" spans="1:5">
      <c r="A217" s="757" t="s">
        <v>213</v>
      </c>
      <c r="B217" s="757">
        <v>25</v>
      </c>
      <c r="C217" s="757">
        <v>500</v>
      </c>
      <c r="D217" s="757">
        <v>2000</v>
      </c>
      <c r="E217" s="757">
        <v>2030</v>
      </c>
    </row>
    <row r="218" spans="1:5">
      <c r="A218" s="757" t="s">
        <v>214</v>
      </c>
      <c r="B218" s="757">
        <v>25</v>
      </c>
      <c r="C218" s="757">
        <v>25</v>
      </c>
      <c r="D218" s="757">
        <v>25</v>
      </c>
      <c r="E218" s="757">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68" t="s">
        <v>405</v>
      </c>
      <c r="L4" s="669"/>
      <c r="M4" s="670"/>
      <c r="N4" s="774" t="s">
        <v>408</v>
      </c>
      <c r="O4" s="775"/>
      <c r="P4" s="776"/>
      <c r="Q4" s="161"/>
      <c r="R4" s="164" t="s">
        <v>244</v>
      </c>
      <c r="S4" s="712"/>
      <c r="T4" s="715" t="s">
        <v>238</v>
      </c>
      <c r="U4" s="716" t="s">
        <v>239</v>
      </c>
      <c r="V4" s="717"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13">
        <v>1.1000000238418579</v>
      </c>
      <c r="V5" s="714">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7"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8"/>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8"/>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9"/>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7"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8"/>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8"/>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9"/>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7"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8"/>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8"/>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9"/>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7"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8"/>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8"/>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9"/>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7"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8"/>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8"/>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9"/>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7"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8"/>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8"/>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9"/>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7" t="s">
        <v>406</v>
      </c>
    </row>
    <row r="179" spans="4:4">
      <c r="D179" s="667" t="s">
        <v>407</v>
      </c>
    </row>
    <row r="180" spans="4:4">
      <c r="D180" s="667"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0" t="s">
        <v>264</v>
      </c>
      <c r="T4" s="780"/>
      <c r="U4" s="780"/>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1" t="s">
        <v>265</v>
      </c>
      <c r="Y6" s="781"/>
      <c r="Z6" s="781"/>
      <c r="AA6" s="781"/>
      <c r="AB6" s="781"/>
      <c r="AC6" s="781"/>
      <c r="AD6" s="781"/>
      <c r="AE6" s="781"/>
      <c r="AF6" s="781"/>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1"/>
      <c r="Y7" s="781"/>
      <c r="Z7" s="781"/>
      <c r="AA7" s="781"/>
      <c r="AB7" s="781"/>
      <c r="AC7" s="781"/>
      <c r="AD7" s="781"/>
      <c r="AE7" s="781"/>
      <c r="AF7" s="781"/>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1"/>
      <c r="Y8" s="781"/>
      <c r="Z8" s="781"/>
      <c r="AA8" s="781"/>
      <c r="AB8" s="781"/>
      <c r="AC8" s="781"/>
      <c r="AD8" s="781"/>
      <c r="AE8" s="781"/>
      <c r="AF8" s="781"/>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1"/>
      <c r="Y9" s="781"/>
      <c r="Z9" s="781"/>
      <c r="AA9" s="781"/>
      <c r="AB9" s="781"/>
      <c r="AC9" s="781"/>
      <c r="AD9" s="781"/>
      <c r="AE9" s="781"/>
      <c r="AF9" s="781"/>
    </row>
    <row r="10" spans="2:32" ht="12.75" customHeight="1">
      <c r="X10" s="781"/>
      <c r="Y10" s="781"/>
      <c r="Z10" s="781"/>
      <c r="AA10" s="781"/>
      <c r="AB10" s="781"/>
      <c r="AC10" s="781"/>
      <c r="AD10" s="781"/>
      <c r="AE10" s="781"/>
      <c r="AF10" s="781"/>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2" t="s">
        <v>277</v>
      </c>
      <c r="G24" s="782"/>
      <c r="H24" s="782"/>
      <c r="I24" s="782"/>
      <c r="J24" s="782"/>
    </row>
    <row r="25" spans="2:28" ht="16" customHeight="1">
      <c r="B25" s="270" t="s">
        <v>150</v>
      </c>
      <c r="C25" s="271">
        <v>0.75</v>
      </c>
      <c r="D25" s="272">
        <v>0.5</v>
      </c>
      <c r="F25" s="782"/>
      <c r="G25" s="782"/>
      <c r="H25" s="782"/>
      <c r="I25" s="782"/>
      <c r="J25" s="782"/>
    </row>
    <row r="26" spans="2:28" ht="15">
      <c r="B26" s="273" t="s">
        <v>218</v>
      </c>
      <c r="C26" s="274">
        <v>0.75</v>
      </c>
      <c r="D26" s="275">
        <v>0.5</v>
      </c>
      <c r="F26" s="782"/>
      <c r="G26" s="782"/>
      <c r="H26" s="782"/>
      <c r="I26" s="782"/>
      <c r="J26" s="782"/>
    </row>
    <row r="27" spans="2:28" ht="16" thickBot="1">
      <c r="B27" s="276" t="s">
        <v>219</v>
      </c>
      <c r="C27" s="277">
        <v>0.75</v>
      </c>
      <c r="D27" s="278">
        <v>0.5</v>
      </c>
      <c r="F27" s="782"/>
      <c r="G27" s="782"/>
      <c r="H27" s="782"/>
      <c r="I27" s="782"/>
      <c r="J27" s="782"/>
    </row>
    <row r="28" spans="2:28">
      <c r="F28" s="279"/>
      <c r="G28" s="279"/>
      <c r="H28" s="279"/>
      <c r="I28" s="279"/>
    </row>
    <row r="30" spans="2:28" ht="13" thickBot="1"/>
    <row r="31" spans="2:28" ht="19" thickBot="1">
      <c r="B31" s="144" t="s">
        <v>421</v>
      </c>
      <c r="D31" s="767" t="s">
        <v>422</v>
      </c>
    </row>
    <row r="35" spans="4:4">
      <c r="D35" s="279"/>
    </row>
    <row r="101" spans="3:3">
      <c r="C101" s="88" t="s">
        <v>422</v>
      </c>
    </row>
    <row r="102" spans="3:3">
      <c r="C102" s="88" t="s">
        <v>423</v>
      </c>
    </row>
    <row r="103" spans="3:3">
      <c r="C103" s="88" t="s">
        <v>424</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764" t="b">
        <v>0</v>
      </c>
      <c r="D7" s="640" t="b">
        <v>0</v>
      </c>
      <c r="E7" s="764"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764" t="b">
        <v>0</v>
      </c>
      <c r="D8" s="640" t="b">
        <v>0</v>
      </c>
      <c r="E8" s="764"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764" t="b">
        <v>1</v>
      </c>
      <c r="D9" s="640" t="b">
        <v>1</v>
      </c>
      <c r="E9" s="764"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764" t="b">
        <v>1</v>
      </c>
      <c r="D10" s="640" t="b">
        <v>1</v>
      </c>
      <c r="E10" s="764"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764" t="b">
        <v>1</v>
      </c>
      <c r="D11" s="640" t="b">
        <v>1</v>
      </c>
      <c r="E11" s="764"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764" t="b">
        <v>1</v>
      </c>
      <c r="D12" s="640" t="b">
        <v>1</v>
      </c>
      <c r="E12" s="764"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764" t="b">
        <v>1</v>
      </c>
      <c r="D13" s="640" t="b">
        <v>1</v>
      </c>
      <c r="E13" s="764"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764" t="b">
        <v>1</v>
      </c>
      <c r="D14" s="640" t="b">
        <v>1</v>
      </c>
      <c r="E14" s="764"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764" t="b">
        <v>0</v>
      </c>
      <c r="D15" s="640" t="b">
        <v>0</v>
      </c>
      <c r="E15" s="764"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764" t="b">
        <v>0</v>
      </c>
      <c r="D16" s="640" t="b">
        <v>0</v>
      </c>
      <c r="E16" s="764"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764" t="b">
        <v>0</v>
      </c>
      <c r="D17" s="640" t="b">
        <v>0</v>
      </c>
      <c r="E17" s="764"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764" t="b">
        <v>0</v>
      </c>
      <c r="D18" s="640" t="b">
        <v>0</v>
      </c>
      <c r="E18" s="764"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764" t="b">
        <v>1</v>
      </c>
      <c r="D19" s="640" t="b">
        <v>1</v>
      </c>
      <c r="E19" s="764"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764" t="b">
        <v>0</v>
      </c>
      <c r="D20" s="640" t="b">
        <v>0</v>
      </c>
      <c r="E20" s="764"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764" t="b">
        <v>0</v>
      </c>
      <c r="D21" s="640" t="b">
        <v>0</v>
      </c>
      <c r="E21" s="764"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764" t="b">
        <v>0</v>
      </c>
      <c r="D22" s="640" t="b">
        <v>0</v>
      </c>
      <c r="E22" s="764"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764" t="b">
        <v>0</v>
      </c>
      <c r="D23" s="640" t="b">
        <v>0</v>
      </c>
      <c r="E23" s="764"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764" t="b">
        <v>1</v>
      </c>
      <c r="D24" s="640" t="b">
        <v>1</v>
      </c>
      <c r="E24" s="764"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764" t="b">
        <v>1</v>
      </c>
      <c r="D25" s="640" t="b">
        <v>1</v>
      </c>
      <c r="E25" s="764"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764" t="b">
        <v>0</v>
      </c>
      <c r="D26" s="640" t="b">
        <v>0</v>
      </c>
      <c r="E26" s="764"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764" t="b">
        <v>1</v>
      </c>
      <c r="D27" s="640" t="b">
        <v>1</v>
      </c>
      <c r="E27" s="764"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764" t="b">
        <v>0</v>
      </c>
      <c r="D28" s="640" t="b">
        <v>0</v>
      </c>
      <c r="E28" s="764"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764" t="b">
        <v>0</v>
      </c>
      <c r="D29" s="640" t="b">
        <v>0</v>
      </c>
      <c r="E29" s="764"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764" t="b">
        <v>0</v>
      </c>
      <c r="D30" s="640" t="b">
        <v>0</v>
      </c>
      <c r="E30" s="764"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764" t="b">
        <v>0</v>
      </c>
      <c r="D31" s="640" t="b">
        <v>0</v>
      </c>
      <c r="E31" s="764"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764" t="b">
        <v>0</v>
      </c>
      <c r="D32" s="640" t="b">
        <v>0</v>
      </c>
      <c r="E32" s="764"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764" t="b">
        <v>0</v>
      </c>
      <c r="D33" s="640" t="b">
        <v>0</v>
      </c>
      <c r="E33" s="764"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764" t="b">
        <v>0</v>
      </c>
      <c r="D34" s="640" t="b">
        <v>0</v>
      </c>
      <c r="E34" s="764"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764" t="b">
        <v>1</v>
      </c>
      <c r="D35" s="640" t="b">
        <v>1</v>
      </c>
      <c r="E35" s="764"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764" t="b">
        <v>1</v>
      </c>
      <c r="D36" s="640" t="b">
        <v>1</v>
      </c>
      <c r="E36" s="764"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764" t="b">
        <v>1</v>
      </c>
      <c r="D37" s="640" t="b">
        <v>1</v>
      </c>
      <c r="E37" s="764"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764" t="b">
        <v>1</v>
      </c>
      <c r="D38" s="640" t="b">
        <v>1</v>
      </c>
      <c r="E38" s="764"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764" t="b">
        <v>1</v>
      </c>
      <c r="D39" s="640" t="b">
        <v>1</v>
      </c>
      <c r="E39" s="764"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764" t="b">
        <v>1</v>
      </c>
      <c r="D40" s="640" t="b">
        <v>1</v>
      </c>
      <c r="E40" s="764"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764" t="b">
        <v>0</v>
      </c>
      <c r="D41" s="640" t="b">
        <v>0</v>
      </c>
      <c r="E41" s="764"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765" t="b">
        <v>1</v>
      </c>
      <c r="D42" s="646" t="b">
        <v>1</v>
      </c>
      <c r="E42" s="766"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310</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1" t="s">
        <v>316</v>
      </c>
      <c r="D14" s="692"/>
      <c r="E14" s="692"/>
      <c r="F14" s="692"/>
      <c r="G14" s="692"/>
      <c r="H14" s="692"/>
      <c r="I14" s="692"/>
      <c r="J14" s="692"/>
      <c r="K14" s="692"/>
      <c r="L14" s="691" t="s">
        <v>317</v>
      </c>
      <c r="M14" s="692"/>
      <c r="N14" s="692"/>
      <c r="O14" s="692"/>
      <c r="P14" s="692"/>
      <c r="Q14" s="692"/>
      <c r="R14" s="692"/>
      <c r="S14" s="692"/>
      <c r="T14" s="692"/>
      <c r="U14" s="691" t="s">
        <v>318</v>
      </c>
      <c r="V14" s="692"/>
      <c r="W14" s="692"/>
      <c r="X14" s="692"/>
      <c r="Y14" s="692"/>
      <c r="Z14" s="692"/>
      <c r="AA14" s="692"/>
      <c r="AB14" s="692"/>
      <c r="AC14" s="692"/>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76" t="s">
        <v>320</v>
      </c>
      <c r="D16" s="677" t="s">
        <v>321</v>
      </c>
      <c r="E16" s="677" t="s">
        <v>322</v>
      </c>
      <c r="F16" s="678" t="s">
        <v>320</v>
      </c>
      <c r="G16" s="677" t="s">
        <v>321</v>
      </c>
      <c r="H16" s="677" t="s">
        <v>322</v>
      </c>
      <c r="I16" s="678" t="s">
        <v>320</v>
      </c>
      <c r="J16" s="677" t="s">
        <v>321</v>
      </c>
      <c r="K16" s="677" t="s">
        <v>322</v>
      </c>
      <c r="L16" s="679" t="s">
        <v>323</v>
      </c>
      <c r="M16" s="677" t="s">
        <v>324</v>
      </c>
      <c r="N16" s="680" t="s">
        <v>322</v>
      </c>
      <c r="O16" s="681" t="s">
        <v>323</v>
      </c>
      <c r="P16" s="677" t="s">
        <v>324</v>
      </c>
      <c r="Q16" s="677" t="s">
        <v>322</v>
      </c>
      <c r="R16" s="678" t="s">
        <v>323</v>
      </c>
      <c r="S16" s="677" t="s">
        <v>324</v>
      </c>
      <c r="T16" s="680" t="s">
        <v>322</v>
      </c>
      <c r="U16" s="679" t="s">
        <v>325</v>
      </c>
      <c r="V16" s="677" t="s">
        <v>321</v>
      </c>
      <c r="W16" s="680" t="s">
        <v>322</v>
      </c>
      <c r="X16" s="681" t="s">
        <v>325</v>
      </c>
      <c r="Y16" s="677" t="s">
        <v>321</v>
      </c>
      <c r="Z16" s="677" t="s">
        <v>322</v>
      </c>
      <c r="AA16" s="678" t="s">
        <v>325</v>
      </c>
      <c r="AB16" s="677" t="s">
        <v>321</v>
      </c>
      <c r="AC16" s="68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40" customWidth="1"/>
    <col min="2" max="2" width="23.5" style="440" customWidth="1"/>
    <col min="3" max="3" width="40.5" style="440" customWidth="1"/>
    <col min="4" max="4" width="12.83203125" style="440" bestFit="1" customWidth="1"/>
    <col min="5" max="5" width="15.5" style="440" bestFit="1" customWidth="1"/>
    <col min="6" max="6" width="7.5" style="440" customWidth="1"/>
    <col min="7" max="7" width="6.6640625" style="440" customWidth="1"/>
    <col min="8" max="8" width="23.6640625" style="440" customWidth="1"/>
    <col min="9" max="9" width="21" style="440" customWidth="1"/>
    <col min="10" max="10" width="8.5" style="440" customWidth="1"/>
    <col min="11" max="11" width="6.5" style="440" bestFit="1" customWidth="1"/>
    <col min="12" max="12" width="6.5" style="440" customWidth="1"/>
    <col min="13" max="13" width="6.83203125" style="440" customWidth="1"/>
    <col min="14" max="14" width="25.83203125" style="440" bestFit="1" customWidth="1"/>
    <col min="15" max="18" width="6.5" style="440" customWidth="1"/>
    <col min="19" max="19" width="6.6640625" style="440" customWidth="1"/>
    <col min="20" max="20" width="7" style="440" customWidth="1"/>
    <col min="21" max="21" width="6.5" style="440" customWidth="1"/>
    <col min="22" max="23" width="6.6640625" style="440" customWidth="1"/>
    <col min="24" max="24" width="21.1640625" style="440" customWidth="1"/>
    <col min="25" max="25" width="33.5" style="440" customWidth="1"/>
    <col min="26" max="26" width="25.83203125" style="440" bestFit="1" customWidth="1"/>
    <col min="27" max="27" width="7.33203125" style="440" bestFit="1" customWidth="1"/>
    <col min="28" max="28" width="10.83203125" style="440" bestFit="1" customWidth="1"/>
    <col min="29" max="33" width="6.6640625" style="440" customWidth="1"/>
    <col min="34" max="44" width="9.5" style="440" customWidth="1"/>
    <col min="45" max="45" width="9.1640625" style="440"/>
    <col min="46" max="46" width="12.33203125" style="440" customWidth="1"/>
    <col min="47" max="47" width="14.5" style="503" customWidth="1"/>
    <col min="48" max="48" width="20.6640625" style="503" customWidth="1"/>
    <col min="49" max="49" width="14.83203125" style="503" hidden="1" customWidth="1"/>
    <col min="50" max="50" width="14.83203125" style="503" customWidth="1"/>
    <col min="51" max="51" width="14.1640625" style="440" customWidth="1"/>
    <col min="52" max="52" width="18.33203125" style="440" customWidth="1"/>
    <col min="53" max="53" width="16.83203125" style="440" customWidth="1"/>
    <col min="54" max="16384" width="9.1640625" style="440"/>
  </cols>
  <sheetData>
    <row r="1" spans="1:121">
      <c r="A1" s="159"/>
      <c r="B1" s="159"/>
      <c r="C1" s="159"/>
      <c r="D1" s="159"/>
      <c r="E1" s="159"/>
      <c r="F1" s="159"/>
      <c r="G1" s="159"/>
      <c r="H1" s="159"/>
      <c r="I1" s="159"/>
      <c r="J1" s="159"/>
      <c r="K1" s="159"/>
      <c r="L1" s="159"/>
      <c r="M1" s="159"/>
      <c r="N1" s="159"/>
      <c r="O1" s="437"/>
      <c r="P1" s="437"/>
      <c r="Q1" s="437"/>
      <c r="R1" s="437"/>
      <c r="S1" s="437"/>
      <c r="T1" s="437"/>
      <c r="U1" s="437"/>
      <c r="V1" s="438"/>
      <c r="W1" s="437"/>
      <c r="X1" s="438"/>
      <c r="Y1" s="438"/>
      <c r="Z1" s="438"/>
      <c r="AA1" s="438"/>
      <c r="AB1" s="438"/>
      <c r="AC1" s="438"/>
      <c r="AD1" s="438"/>
      <c r="AE1" s="438"/>
      <c r="AF1" s="438"/>
      <c r="AG1" s="438"/>
      <c r="AH1" s="438"/>
      <c r="AI1" s="223"/>
      <c r="AJ1" s="226"/>
      <c r="AK1" s="226"/>
      <c r="AL1" s="226"/>
      <c r="AM1" s="226"/>
      <c r="AN1" s="226"/>
      <c r="AO1" s="226"/>
      <c r="AP1" s="226"/>
      <c r="AQ1" s="226"/>
      <c r="AR1" s="202"/>
      <c r="AS1" s="202"/>
      <c r="AT1" s="439"/>
      <c r="AU1" s="439"/>
      <c r="AV1" s="439"/>
      <c r="AW1" s="439"/>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41" t="s">
        <v>336</v>
      </c>
      <c r="D2" s="202"/>
      <c r="E2" s="159"/>
      <c r="F2" s="159"/>
      <c r="G2" s="159"/>
      <c r="H2" s="159"/>
      <c r="I2" s="159"/>
      <c r="J2" s="159"/>
      <c r="K2" s="159"/>
      <c r="L2" s="159"/>
      <c r="M2" s="159"/>
      <c r="N2" s="159"/>
      <c r="O2" s="438"/>
      <c r="P2" s="438"/>
      <c r="Q2" s="438"/>
      <c r="R2" s="438"/>
      <c r="S2" s="438"/>
      <c r="T2" s="438"/>
      <c r="U2" s="438"/>
      <c r="V2" s="438"/>
      <c r="W2" s="438"/>
      <c r="X2" s="438"/>
      <c r="Y2" s="442"/>
      <c r="Z2" s="438"/>
      <c r="AA2" s="437"/>
      <c r="AB2" s="437"/>
      <c r="AC2" s="437"/>
      <c r="AD2" s="437"/>
      <c r="AE2" s="437"/>
      <c r="AF2" s="437"/>
      <c r="AG2" s="437"/>
      <c r="AH2" s="442"/>
      <c r="AI2" s="443"/>
      <c r="AJ2" s="443"/>
      <c r="AK2" s="443"/>
      <c r="AL2" s="443"/>
      <c r="AM2" s="443"/>
      <c r="AN2" s="443"/>
      <c r="AO2" s="443"/>
      <c r="AP2" s="226"/>
      <c r="AQ2" s="226"/>
      <c r="AR2" s="202"/>
      <c r="AS2" s="202"/>
      <c r="AT2" s="439"/>
      <c r="AU2" s="439"/>
      <c r="AV2" s="439"/>
      <c r="AW2" s="439"/>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8"/>
      <c r="P3" s="438"/>
      <c r="Q3" s="438"/>
      <c r="R3" s="438"/>
      <c r="S3" s="438"/>
      <c r="T3" s="438"/>
      <c r="U3" s="438"/>
      <c r="V3" s="438"/>
      <c r="W3" s="438"/>
      <c r="X3" s="438"/>
      <c r="Y3" s="442"/>
      <c r="Z3" s="438"/>
      <c r="AA3" s="438"/>
      <c r="AB3" s="438"/>
      <c r="AC3" s="438"/>
      <c r="AD3" s="438"/>
      <c r="AE3" s="438"/>
      <c r="AF3" s="438"/>
      <c r="AG3" s="438"/>
      <c r="AH3" s="442"/>
      <c r="AI3" s="443"/>
      <c r="AJ3" s="443"/>
      <c r="AK3" s="443"/>
      <c r="AL3" s="443"/>
      <c r="AM3" s="443"/>
      <c r="AN3" s="443"/>
      <c r="AO3" s="443"/>
      <c r="AP3" s="226"/>
      <c r="AQ3" s="226"/>
      <c r="AR3" s="202"/>
      <c r="AS3" s="202"/>
      <c r="AT3" s="202"/>
      <c r="AU3" s="439"/>
      <c r="AV3" s="439"/>
      <c r="AW3" s="439"/>
      <c r="AX3" s="439"/>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44"/>
      <c r="D4" s="445"/>
      <c r="E4" s="445"/>
      <c r="F4" s="438"/>
      <c r="G4" s="446"/>
      <c r="H4" s="438"/>
      <c r="I4" s="438"/>
      <c r="J4" s="438"/>
      <c r="K4" s="159"/>
      <c r="L4" s="159"/>
      <c r="M4" s="159"/>
      <c r="N4" s="159"/>
      <c r="O4" s="438"/>
      <c r="P4" s="438"/>
      <c r="Q4" s="438"/>
      <c r="R4" s="438"/>
      <c r="S4" s="438"/>
      <c r="T4" s="438"/>
      <c r="U4" s="438"/>
      <c r="V4" s="438"/>
      <c r="W4" s="438"/>
      <c r="X4" s="438"/>
      <c r="Y4" s="442"/>
      <c r="Z4" s="438"/>
      <c r="AA4" s="438"/>
      <c r="AB4" s="438"/>
      <c r="AC4" s="438"/>
      <c r="AD4" s="438"/>
      <c r="AE4" s="438"/>
      <c r="AF4" s="438"/>
      <c r="AG4" s="438"/>
      <c r="AH4" s="442"/>
      <c r="AI4" s="443"/>
      <c r="AJ4" s="443"/>
      <c r="AK4" s="443"/>
      <c r="AL4" s="443"/>
      <c r="AM4" s="443"/>
      <c r="AN4" s="443"/>
      <c r="AO4" s="443"/>
      <c r="AP4" s="226"/>
      <c r="AQ4" s="226"/>
      <c r="AR4" s="202"/>
      <c r="AS4" s="202"/>
      <c r="AT4" s="202"/>
      <c r="AU4" s="439"/>
      <c r="AV4" s="439"/>
      <c r="AW4" s="439"/>
      <c r="AX4" s="439"/>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7" t="s">
        <v>337</v>
      </c>
      <c r="D5" s="448"/>
      <c r="E5" s="449"/>
      <c r="F5" s="450"/>
      <c r="G5" s="449"/>
      <c r="H5" s="450"/>
      <c r="I5" s="451"/>
      <c r="J5" s="438"/>
      <c r="K5" s="159"/>
      <c r="L5" s="159"/>
      <c r="M5" s="159"/>
      <c r="N5" s="159"/>
      <c r="O5" s="438"/>
      <c r="P5" s="438"/>
      <c r="Q5" s="438"/>
      <c r="R5" s="438"/>
      <c r="S5" s="438"/>
      <c r="T5" s="438"/>
      <c r="U5" s="438"/>
      <c r="V5" s="438"/>
      <c r="W5" s="438"/>
      <c r="X5" s="438"/>
      <c r="Y5" s="442"/>
      <c r="Z5" s="438"/>
      <c r="AA5" s="438"/>
      <c r="AB5" s="438"/>
      <c r="AC5" s="438"/>
      <c r="AD5" s="438"/>
      <c r="AE5" s="438"/>
      <c r="AF5" s="438"/>
      <c r="AG5" s="438"/>
      <c r="AH5" s="442"/>
      <c r="AI5" s="443"/>
      <c r="AJ5" s="443"/>
      <c r="AK5" s="443"/>
      <c r="AL5" s="443"/>
      <c r="AM5" s="443"/>
      <c r="AN5" s="443"/>
      <c r="AO5" s="443"/>
      <c r="AP5" s="226"/>
      <c r="AQ5" s="226"/>
      <c r="AR5" s="202"/>
      <c r="AS5" s="202"/>
      <c r="AT5" s="202"/>
      <c r="AU5" s="439"/>
      <c r="AV5" s="439"/>
      <c r="AW5" s="439"/>
      <c r="AX5" s="439"/>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52"/>
      <c r="C6" s="453" t="s">
        <v>338</v>
      </c>
      <c r="D6" s="448"/>
      <c r="E6" s="449"/>
      <c r="F6" s="450"/>
      <c r="G6" s="449"/>
      <c r="H6" s="454"/>
      <c r="I6" s="451"/>
      <c r="J6" s="438"/>
      <c r="K6" s="159"/>
      <c r="L6" s="159"/>
      <c r="M6" s="159"/>
      <c r="N6" s="159"/>
      <c r="O6" s="438"/>
      <c r="P6" s="438"/>
      <c r="Q6" s="438"/>
      <c r="R6" s="438"/>
      <c r="S6" s="438"/>
      <c r="T6" s="438"/>
      <c r="U6" s="438"/>
      <c r="V6" s="438"/>
      <c r="W6" s="438"/>
      <c r="X6" s="438"/>
      <c r="Y6" s="442"/>
      <c r="Z6" s="438"/>
      <c r="AA6" s="438"/>
      <c r="AB6" s="438"/>
      <c r="AC6" s="438"/>
      <c r="AD6" s="438"/>
      <c r="AE6" s="438"/>
      <c r="AF6" s="438"/>
      <c r="AG6" s="438"/>
      <c r="AH6" s="442"/>
      <c r="AI6" s="443"/>
      <c r="AJ6" s="443"/>
      <c r="AK6" s="443"/>
      <c r="AL6" s="443"/>
      <c r="AM6" s="443"/>
      <c r="AN6" s="443"/>
      <c r="AO6" s="443"/>
      <c r="AP6" s="226"/>
      <c r="AQ6" s="226"/>
      <c r="AR6" s="202"/>
      <c r="AS6" s="202"/>
      <c r="AT6" s="202"/>
      <c r="AU6" s="439"/>
      <c r="AV6" s="439"/>
      <c r="AW6" s="439"/>
      <c r="AX6" s="439"/>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52"/>
      <c r="C7" s="455"/>
      <c r="D7" s="448"/>
      <c r="E7" s="449"/>
      <c r="F7" s="454"/>
      <c r="G7" s="449"/>
      <c r="H7" s="454"/>
      <c r="I7" s="438"/>
      <c r="J7" s="438"/>
      <c r="K7" s="159"/>
      <c r="L7" s="159"/>
      <c r="M7" s="159"/>
      <c r="N7" s="159"/>
      <c r="O7" s="438"/>
      <c r="P7" s="438"/>
      <c r="Q7" s="438"/>
      <c r="R7" s="438"/>
      <c r="S7" s="438"/>
      <c r="T7" s="438"/>
      <c r="U7" s="438"/>
      <c r="V7" s="438"/>
      <c r="W7" s="438"/>
      <c r="X7" s="438"/>
      <c r="Y7" s="438"/>
      <c r="Z7" s="438"/>
      <c r="AA7" s="438"/>
      <c r="AB7" s="438"/>
      <c r="AC7" s="438"/>
      <c r="AD7" s="438"/>
      <c r="AE7" s="438"/>
      <c r="AF7" s="438"/>
      <c r="AG7" s="438"/>
      <c r="AH7" s="438"/>
      <c r="AI7" s="223"/>
      <c r="AJ7" s="226"/>
      <c r="AK7" s="226"/>
      <c r="AL7" s="226"/>
      <c r="AM7" s="226"/>
      <c r="AN7" s="226"/>
      <c r="AO7" s="226"/>
      <c r="AP7" s="226"/>
      <c r="AQ7" s="226"/>
      <c r="AR7" s="202"/>
      <c r="AS7" s="202"/>
      <c r="AT7" s="202"/>
      <c r="AU7" s="439"/>
      <c r="AV7" s="439"/>
      <c r="AW7" s="439"/>
      <c r="AX7" s="439"/>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6"/>
      <c r="D8" s="451"/>
      <c r="E8" s="451"/>
      <c r="F8" s="451"/>
      <c r="G8" s="451"/>
      <c r="H8" s="451"/>
      <c r="I8" s="451"/>
      <c r="J8" s="451"/>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9"/>
      <c r="AV8" s="439"/>
      <c r="AW8" s="439"/>
      <c r="AX8" s="439"/>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51"/>
      <c r="D9" s="451"/>
      <c r="E9" s="451"/>
      <c r="F9" s="451"/>
      <c r="G9" s="451"/>
      <c r="H9" s="451"/>
      <c r="I9" s="451"/>
      <c r="J9" s="451"/>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9"/>
      <c r="AV9" s="439"/>
      <c r="AW9" s="439"/>
      <c r="AX9" s="439"/>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51"/>
      <c r="D10" s="451"/>
      <c r="E10" s="457"/>
      <c r="F10" s="451"/>
      <c r="G10" s="451"/>
      <c r="H10" s="451"/>
      <c r="I10" s="451"/>
      <c r="J10" s="451"/>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9"/>
      <c r="AV10" s="439"/>
      <c r="AW10" s="439"/>
      <c r="AX10" s="439"/>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51"/>
      <c r="D11" s="451"/>
      <c r="E11" s="451"/>
      <c r="F11" s="451"/>
      <c r="G11" s="451"/>
      <c r="H11" s="451"/>
      <c r="I11" s="451"/>
      <c r="J11" s="451"/>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9"/>
      <c r="AV11" s="439"/>
      <c r="AW11" s="439"/>
      <c r="AX11" s="439"/>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9"/>
      <c r="AV12" s="439"/>
      <c r="AW12" s="439"/>
      <c r="AX12" s="439"/>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9"/>
      <c r="AS13" s="439"/>
      <c r="AT13" s="458"/>
      <c r="AU13" s="458"/>
      <c r="AV13" s="458"/>
      <c r="AW13" s="458"/>
      <c r="AX13" s="458"/>
      <c r="AY13" s="458"/>
      <c r="AZ13" s="202"/>
      <c r="BA13" s="202"/>
      <c r="BB13" s="202"/>
      <c r="BC13" s="202"/>
      <c r="BD13" s="202"/>
      <c r="BE13" s="202"/>
      <c r="BF13" s="202"/>
      <c r="BG13" s="202"/>
      <c r="BH13" s="202"/>
      <c r="BI13" s="202"/>
    </row>
    <row r="14" spans="1:121" ht="18.75" customHeight="1">
      <c r="A14" s="161"/>
      <c r="B14" s="459">
        <f>INDEX($AZ$44:$BC$54,MATCH(B16,$AY$44:$AY$54,0),MATCH($C$6,$AZ$43:$BC$43,0))</f>
        <v>2036</v>
      </c>
      <c r="C14" s="460">
        <f>INDEX($AZ$28:$BC$38,MATCH(B16,$AY$28:$AY$38,0),MATCH($C$6,$AZ$27:$BC$27,0))</f>
        <v>0.4</v>
      </c>
      <c r="D14" s="461">
        <v>2014</v>
      </c>
      <c r="E14" s="462">
        <v>2016</v>
      </c>
      <c r="F14" s="462">
        <v>2018</v>
      </c>
      <c r="G14" s="462">
        <v>2020</v>
      </c>
      <c r="H14" s="462">
        <v>2022</v>
      </c>
      <c r="I14" s="462">
        <v>2024</v>
      </c>
      <c r="J14" s="462">
        <v>2026</v>
      </c>
      <c r="K14" s="462">
        <v>2028</v>
      </c>
      <c r="L14" s="462">
        <v>2030</v>
      </c>
      <c r="M14" s="462">
        <v>2032</v>
      </c>
      <c r="N14" s="462">
        <v>2034</v>
      </c>
      <c r="O14" s="462">
        <v>2036</v>
      </c>
      <c r="P14" s="462">
        <v>2038</v>
      </c>
      <c r="Q14" s="462">
        <v>2040</v>
      </c>
      <c r="R14" s="462">
        <v>2042</v>
      </c>
      <c r="S14" s="462">
        <v>2044</v>
      </c>
      <c r="T14" s="462">
        <v>2046</v>
      </c>
      <c r="U14" s="462">
        <v>2048</v>
      </c>
      <c r="V14" s="463">
        <v>2050</v>
      </c>
      <c r="W14" s="143"/>
      <c r="X14" s="459">
        <f>INDEX($AZ$44:$BC$54,MATCH(X16,$AY$44:$AY$54,0),MATCH($C$6,$AZ$43:$BC$43,0))</f>
        <v>2036</v>
      </c>
      <c r="Y14" s="460">
        <f>INDEX($AZ$28:$BC$38,MATCH(X16,$AY$28:$AY$38,0),MATCH($C$6,$AZ$27:$BC$27,0))</f>
        <v>0.27</v>
      </c>
      <c r="Z14" s="461">
        <v>2014</v>
      </c>
      <c r="AA14" s="462">
        <v>2016</v>
      </c>
      <c r="AB14" s="462">
        <v>2018</v>
      </c>
      <c r="AC14" s="462">
        <v>2020</v>
      </c>
      <c r="AD14" s="462">
        <v>2022</v>
      </c>
      <c r="AE14" s="462">
        <v>2024</v>
      </c>
      <c r="AF14" s="462">
        <v>2026</v>
      </c>
      <c r="AG14" s="462">
        <v>2028</v>
      </c>
      <c r="AH14" s="462">
        <v>2030</v>
      </c>
      <c r="AI14" s="462">
        <v>2032</v>
      </c>
      <c r="AJ14" s="462">
        <v>2034</v>
      </c>
      <c r="AK14" s="462">
        <v>2036</v>
      </c>
      <c r="AL14" s="462">
        <v>2038</v>
      </c>
      <c r="AM14" s="462">
        <v>2040</v>
      </c>
      <c r="AN14" s="462">
        <v>2042</v>
      </c>
      <c r="AO14" s="462">
        <v>2044</v>
      </c>
      <c r="AP14" s="462">
        <v>2046</v>
      </c>
      <c r="AQ14" s="462">
        <v>2048</v>
      </c>
      <c r="AR14" s="463">
        <v>2050</v>
      </c>
      <c r="AS14" s="202"/>
      <c r="AT14" s="458"/>
      <c r="AU14" s="458"/>
      <c r="AV14" s="458"/>
      <c r="AW14" s="458"/>
      <c r="AX14" s="458"/>
      <c r="AY14" s="458"/>
      <c r="AZ14" s="202"/>
      <c r="BA14" s="202"/>
      <c r="BB14" s="202"/>
      <c r="BC14" s="202"/>
      <c r="BD14" s="202"/>
      <c r="BE14" s="202"/>
      <c r="BF14" s="202"/>
    </row>
    <row r="15" spans="1:121" ht="19.5" customHeight="1">
      <c r="A15" s="161"/>
      <c r="B15" s="464"/>
      <c r="C15" s="465" t="s">
        <v>339</v>
      </c>
      <c r="D15" s="466">
        <v>10045.208063126309</v>
      </c>
      <c r="E15" s="467">
        <v>9679.9277699217164</v>
      </c>
      <c r="F15" s="467">
        <v>9314.6474767171239</v>
      </c>
      <c r="G15" s="467">
        <v>8949.3671835125315</v>
      </c>
      <c r="H15" s="467">
        <v>8584.086890307939</v>
      </c>
      <c r="I15" s="467">
        <v>8218.8065971033466</v>
      </c>
      <c r="J15" s="467">
        <v>7853.5263038987532</v>
      </c>
      <c r="K15" s="467">
        <v>7488.2460106941598</v>
      </c>
      <c r="L15" s="467">
        <v>7122.9657174895665</v>
      </c>
      <c r="M15" s="467">
        <v>6757.6854242849731</v>
      </c>
      <c r="N15" s="467">
        <v>6392.4051310803798</v>
      </c>
      <c r="O15" s="467">
        <v>6027.1248378757864</v>
      </c>
      <c r="P15" s="467">
        <v>6027.1248378757864</v>
      </c>
      <c r="Q15" s="467">
        <v>6027.1248378757864</v>
      </c>
      <c r="R15" s="467">
        <v>6027.1248378757864</v>
      </c>
      <c r="S15" s="467">
        <v>6027.1248378757864</v>
      </c>
      <c r="T15" s="467">
        <v>6027.1248378757864</v>
      </c>
      <c r="U15" s="467">
        <v>6027.1248378757864</v>
      </c>
      <c r="V15" s="468">
        <v>6027.1248378757864</v>
      </c>
      <c r="W15" s="469"/>
      <c r="X15" s="464"/>
      <c r="Y15" s="465" t="s">
        <v>339</v>
      </c>
      <c r="Z15" s="466">
        <v>3524.9265206765594</v>
      </c>
      <c r="AA15" s="467">
        <v>3438.4055969872256</v>
      </c>
      <c r="AB15" s="467">
        <v>3351.8846732978918</v>
      </c>
      <c r="AC15" s="467">
        <v>3265.363749608558</v>
      </c>
      <c r="AD15" s="467">
        <v>3178.8428259192242</v>
      </c>
      <c r="AE15" s="467">
        <v>3092.3219022298904</v>
      </c>
      <c r="AF15" s="467">
        <v>3005.8009785405566</v>
      </c>
      <c r="AG15" s="467">
        <v>2919.2800548512228</v>
      </c>
      <c r="AH15" s="467">
        <v>2832.7591311618889</v>
      </c>
      <c r="AI15" s="467">
        <v>2746.2382074725551</v>
      </c>
      <c r="AJ15" s="467">
        <v>2659.7172837832213</v>
      </c>
      <c r="AK15" s="467">
        <v>2573.1963600938875</v>
      </c>
      <c r="AL15" s="467">
        <v>2573.1963600938875</v>
      </c>
      <c r="AM15" s="467">
        <v>2573.1963600938875</v>
      </c>
      <c r="AN15" s="467">
        <v>2573.1963600938875</v>
      </c>
      <c r="AO15" s="467">
        <v>2573.1963600938875</v>
      </c>
      <c r="AP15" s="467">
        <v>2573.1963600938875</v>
      </c>
      <c r="AQ15" s="467">
        <v>2573.1963600938875</v>
      </c>
      <c r="AR15" s="468">
        <v>2573.1963600938875</v>
      </c>
      <c r="AS15" s="202"/>
      <c r="AT15" s="458"/>
      <c r="AU15" s="458"/>
      <c r="AV15" s="458"/>
      <c r="AW15" s="458"/>
      <c r="AX15" s="458"/>
      <c r="AY15" s="458"/>
      <c r="AZ15" s="202"/>
      <c r="BA15" s="202"/>
      <c r="BB15" s="202"/>
      <c r="BC15" s="202"/>
      <c r="BD15" s="202"/>
      <c r="BE15" s="202"/>
      <c r="BF15" s="202"/>
    </row>
    <row r="16" spans="1:121" ht="20.25" customHeight="1">
      <c r="A16" s="161"/>
      <c r="B16" s="470" t="s">
        <v>340</v>
      </c>
      <c r="C16" s="190" t="s">
        <v>341</v>
      </c>
      <c r="D16" s="471">
        <v>45.194000000000003</v>
      </c>
      <c r="E16" s="472">
        <v>45.194000000000003</v>
      </c>
      <c r="F16" s="472">
        <v>45.194000000000003</v>
      </c>
      <c r="G16" s="472">
        <v>45.194000000000003</v>
      </c>
      <c r="H16" s="472">
        <v>45.194000000000003</v>
      </c>
      <c r="I16" s="472">
        <v>45.194000000000003</v>
      </c>
      <c r="J16" s="472">
        <v>45.194000000000003</v>
      </c>
      <c r="K16" s="472">
        <v>45.194000000000003</v>
      </c>
      <c r="L16" s="472">
        <v>45.194000000000003</v>
      </c>
      <c r="M16" s="472">
        <v>45.194000000000003</v>
      </c>
      <c r="N16" s="472">
        <v>45.194000000000003</v>
      </c>
      <c r="O16" s="472">
        <v>45.194000000000003</v>
      </c>
      <c r="P16" s="472">
        <v>45.194000000000003</v>
      </c>
      <c r="Q16" s="472">
        <v>45.194000000000003</v>
      </c>
      <c r="R16" s="472">
        <v>45.194000000000003</v>
      </c>
      <c r="S16" s="472">
        <v>45.194000000000003</v>
      </c>
      <c r="T16" s="472">
        <v>45.194000000000003</v>
      </c>
      <c r="U16" s="472">
        <v>45.194000000000003</v>
      </c>
      <c r="V16" s="473">
        <v>45.194000000000003</v>
      </c>
      <c r="W16" s="159"/>
      <c r="X16" s="470" t="s">
        <v>342</v>
      </c>
      <c r="Y16" s="190" t="s">
        <v>341</v>
      </c>
      <c r="Z16" s="471">
        <v>41.728999999999999</v>
      </c>
      <c r="AA16" s="472">
        <v>41.728999999999999</v>
      </c>
      <c r="AB16" s="472">
        <v>41.728999999999999</v>
      </c>
      <c r="AC16" s="472">
        <v>41.728999999999999</v>
      </c>
      <c r="AD16" s="472">
        <v>41.728999999999999</v>
      </c>
      <c r="AE16" s="472">
        <v>41.728999999999999</v>
      </c>
      <c r="AF16" s="472">
        <v>41.728999999999999</v>
      </c>
      <c r="AG16" s="472">
        <v>41.728999999999999</v>
      </c>
      <c r="AH16" s="472">
        <v>41.728999999999999</v>
      </c>
      <c r="AI16" s="472">
        <v>41.728999999999999</v>
      </c>
      <c r="AJ16" s="472">
        <v>41.728999999999999</v>
      </c>
      <c r="AK16" s="472">
        <v>41.728999999999999</v>
      </c>
      <c r="AL16" s="472">
        <v>41.728999999999999</v>
      </c>
      <c r="AM16" s="472">
        <v>41.728999999999999</v>
      </c>
      <c r="AN16" s="472">
        <v>41.728999999999999</v>
      </c>
      <c r="AO16" s="472">
        <v>41.728999999999999</v>
      </c>
      <c r="AP16" s="472">
        <v>41.728999999999999</v>
      </c>
      <c r="AQ16" s="472">
        <v>41.728999999999999</v>
      </c>
      <c r="AR16" s="473">
        <v>41.728999999999999</v>
      </c>
      <c r="AS16" s="202"/>
      <c r="AT16" s="458"/>
      <c r="AU16" s="458"/>
      <c r="AV16" s="458"/>
      <c r="AW16" s="458"/>
      <c r="AX16" s="458"/>
      <c r="AY16" s="458"/>
      <c r="AZ16" s="202"/>
      <c r="BA16" s="202"/>
      <c r="BB16" s="202"/>
      <c r="BC16" s="202"/>
      <c r="BD16" s="202"/>
      <c r="BE16" s="202"/>
      <c r="BF16" s="202"/>
    </row>
    <row r="17" spans="1:62" ht="20.25" customHeight="1">
      <c r="A17" s="161"/>
      <c r="B17" s="474" t="s">
        <v>343</v>
      </c>
      <c r="C17" s="190" t="s">
        <v>344</v>
      </c>
      <c r="D17" s="471">
        <v>0</v>
      </c>
      <c r="E17" s="472">
        <v>0</v>
      </c>
      <c r="F17" s="472">
        <v>0</v>
      </c>
      <c r="G17" s="472">
        <v>0</v>
      </c>
      <c r="H17" s="472">
        <v>0</v>
      </c>
      <c r="I17" s="472">
        <v>0</v>
      </c>
      <c r="J17" s="472">
        <v>0</v>
      </c>
      <c r="K17" s="472">
        <v>0</v>
      </c>
      <c r="L17" s="472">
        <v>0</v>
      </c>
      <c r="M17" s="472">
        <v>0</v>
      </c>
      <c r="N17" s="472">
        <v>0</v>
      </c>
      <c r="O17" s="472">
        <v>0</v>
      </c>
      <c r="P17" s="472">
        <v>0</v>
      </c>
      <c r="Q17" s="472">
        <v>0</v>
      </c>
      <c r="R17" s="472">
        <v>0</v>
      </c>
      <c r="S17" s="472">
        <v>0</v>
      </c>
      <c r="T17" s="472">
        <v>0</v>
      </c>
      <c r="U17" s="472">
        <v>0</v>
      </c>
      <c r="V17" s="473">
        <v>0</v>
      </c>
      <c r="W17" s="159"/>
      <c r="X17" s="474" t="s">
        <v>343</v>
      </c>
      <c r="Y17" s="190" t="s">
        <v>344</v>
      </c>
      <c r="Z17" s="471">
        <v>0</v>
      </c>
      <c r="AA17" s="472">
        <v>0</v>
      </c>
      <c r="AB17" s="472">
        <v>0</v>
      </c>
      <c r="AC17" s="472">
        <v>0</v>
      </c>
      <c r="AD17" s="472">
        <v>0</v>
      </c>
      <c r="AE17" s="472">
        <v>0</v>
      </c>
      <c r="AF17" s="472">
        <v>0</v>
      </c>
      <c r="AG17" s="472">
        <v>0</v>
      </c>
      <c r="AH17" s="472">
        <v>0</v>
      </c>
      <c r="AI17" s="472">
        <v>0</v>
      </c>
      <c r="AJ17" s="472">
        <v>0</v>
      </c>
      <c r="AK17" s="472">
        <v>0</v>
      </c>
      <c r="AL17" s="472">
        <v>0</v>
      </c>
      <c r="AM17" s="472">
        <v>0</v>
      </c>
      <c r="AN17" s="472">
        <v>0</v>
      </c>
      <c r="AO17" s="472">
        <v>0</v>
      </c>
      <c r="AP17" s="472">
        <v>0</v>
      </c>
      <c r="AQ17" s="472">
        <v>0</v>
      </c>
      <c r="AR17" s="473">
        <v>0</v>
      </c>
      <c r="AS17" s="202"/>
      <c r="AT17" s="458"/>
      <c r="AU17" s="458"/>
      <c r="AV17" s="458"/>
      <c r="AW17" s="458"/>
      <c r="AX17" s="458"/>
      <c r="AY17" s="458"/>
      <c r="AZ17" s="202"/>
      <c r="BA17" s="202"/>
      <c r="BB17" s="202"/>
      <c r="BC17" s="202"/>
      <c r="BD17" s="202"/>
      <c r="BE17" s="202"/>
      <c r="BF17" s="202"/>
    </row>
    <row r="18" spans="1:62" ht="14.25" customHeight="1">
      <c r="A18" s="161"/>
      <c r="B18" s="475"/>
      <c r="C18" s="190" t="s">
        <v>345</v>
      </c>
      <c r="D18" s="476">
        <v>20</v>
      </c>
      <c r="E18" s="472">
        <v>20</v>
      </c>
      <c r="F18" s="472">
        <v>20</v>
      </c>
      <c r="G18" s="472">
        <v>20</v>
      </c>
      <c r="H18" s="472">
        <v>20</v>
      </c>
      <c r="I18" s="472">
        <v>20</v>
      </c>
      <c r="J18" s="472">
        <v>20</v>
      </c>
      <c r="K18" s="472">
        <v>20</v>
      </c>
      <c r="L18" s="472">
        <v>20</v>
      </c>
      <c r="M18" s="472">
        <v>20</v>
      </c>
      <c r="N18" s="472">
        <v>20</v>
      </c>
      <c r="O18" s="472">
        <v>20</v>
      </c>
      <c r="P18" s="472">
        <v>20</v>
      </c>
      <c r="Q18" s="472">
        <v>20</v>
      </c>
      <c r="R18" s="472">
        <v>20</v>
      </c>
      <c r="S18" s="472">
        <v>20</v>
      </c>
      <c r="T18" s="472">
        <v>20</v>
      </c>
      <c r="U18" s="472">
        <v>20</v>
      </c>
      <c r="V18" s="473">
        <v>20</v>
      </c>
      <c r="W18" s="159"/>
      <c r="X18" s="475"/>
      <c r="Y18" s="190" t="s">
        <v>345</v>
      </c>
      <c r="Z18" s="476">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9"/>
      <c r="AT18" s="458"/>
      <c r="AU18" s="458"/>
      <c r="AV18" s="458"/>
      <c r="AW18" s="458"/>
      <c r="AX18" s="458"/>
      <c r="AY18" s="458"/>
      <c r="AZ18" s="202"/>
      <c r="BA18" s="202"/>
      <c r="BB18" s="202"/>
      <c r="BC18" s="202"/>
      <c r="BD18" s="202"/>
      <c r="BE18" s="202"/>
      <c r="BF18" s="202"/>
    </row>
    <row r="19" spans="1:62" ht="18.75" customHeight="1" thickBot="1">
      <c r="A19" s="159"/>
      <c r="B19" s="477"/>
      <c r="C19" s="478" t="s">
        <v>346</v>
      </c>
      <c r="D19" s="479">
        <v>210.79856607660673</v>
      </c>
      <c r="E19" s="480">
        <v>210.79856607660673</v>
      </c>
      <c r="F19" s="480">
        <v>210.79856607660673</v>
      </c>
      <c r="G19" s="480">
        <v>210.79856607660673</v>
      </c>
      <c r="H19" s="480">
        <v>210.79856607660673</v>
      </c>
      <c r="I19" s="480">
        <v>210.79856607660673</v>
      </c>
      <c r="J19" s="480">
        <v>210.79856607660673</v>
      </c>
      <c r="K19" s="480">
        <v>210.79856607660673</v>
      </c>
      <c r="L19" s="480">
        <v>210.79856607660673</v>
      </c>
      <c r="M19" s="480">
        <v>210.79856607660673</v>
      </c>
      <c r="N19" s="480">
        <v>210.79856607660673</v>
      </c>
      <c r="O19" s="480">
        <v>210.79856607660673</v>
      </c>
      <c r="P19" s="480">
        <v>210.79856607660673</v>
      </c>
      <c r="Q19" s="480">
        <v>210.79856607660673</v>
      </c>
      <c r="R19" s="480">
        <v>210.79856607660673</v>
      </c>
      <c r="S19" s="480">
        <v>210.79856607660673</v>
      </c>
      <c r="T19" s="480">
        <v>210.79856607660673</v>
      </c>
      <c r="U19" s="480">
        <v>210.79856607660673</v>
      </c>
      <c r="V19" s="481">
        <v>210.79856607660673</v>
      </c>
      <c r="W19" s="159"/>
      <c r="X19" s="477"/>
      <c r="Y19" s="478" t="s">
        <v>346</v>
      </c>
      <c r="Z19" s="479">
        <v>10.757999999999999</v>
      </c>
      <c r="AA19" s="480">
        <v>10.757999999999999</v>
      </c>
      <c r="AB19" s="480">
        <v>10.757999999999999</v>
      </c>
      <c r="AC19" s="480">
        <v>10.757999999999999</v>
      </c>
      <c r="AD19" s="480">
        <v>10.757999999999999</v>
      </c>
      <c r="AE19" s="480">
        <v>10.757999999999999</v>
      </c>
      <c r="AF19" s="480">
        <v>10.757999999999999</v>
      </c>
      <c r="AG19" s="480">
        <v>10.757999999999999</v>
      </c>
      <c r="AH19" s="480">
        <v>10.757999999999999</v>
      </c>
      <c r="AI19" s="480">
        <v>10.757999999999999</v>
      </c>
      <c r="AJ19" s="480">
        <v>10.757999999999999</v>
      </c>
      <c r="AK19" s="480">
        <v>10.757999999999999</v>
      </c>
      <c r="AL19" s="480">
        <v>10.757999999999999</v>
      </c>
      <c r="AM19" s="480">
        <v>10.757999999999999</v>
      </c>
      <c r="AN19" s="480">
        <v>10.757999999999999</v>
      </c>
      <c r="AO19" s="480">
        <v>10.757999999999999</v>
      </c>
      <c r="AP19" s="480">
        <v>10.757999999999999</v>
      </c>
      <c r="AQ19" s="480">
        <v>10.757999999999999</v>
      </c>
      <c r="AR19" s="481">
        <v>10.757999999999999</v>
      </c>
      <c r="AS19" s="458"/>
      <c r="AT19" s="458"/>
      <c r="AU19" s="458"/>
      <c r="AV19" s="458"/>
      <c r="AW19" s="458"/>
      <c r="AX19" s="458"/>
      <c r="AY19" s="458"/>
      <c r="AZ19" s="482"/>
      <c r="BA19" s="202"/>
      <c r="BB19" s="202"/>
      <c r="BC19" s="202"/>
      <c r="BD19" s="202"/>
      <c r="BE19" s="202"/>
      <c r="BF19" s="202"/>
      <c r="BG19" s="202"/>
      <c r="BH19" s="202"/>
    </row>
    <row r="20" spans="1:62" ht="15" thickBot="1">
      <c r="A20" s="159"/>
      <c r="B20" s="159"/>
      <c r="C20" s="483"/>
      <c r="D20" s="484"/>
      <c r="E20" s="484"/>
      <c r="F20" s="484"/>
      <c r="G20" s="484"/>
      <c r="H20" s="484"/>
      <c r="I20" s="484"/>
      <c r="J20" s="484"/>
      <c r="K20" s="484"/>
      <c r="L20" s="484"/>
      <c r="M20" s="484"/>
      <c r="N20" s="484"/>
      <c r="O20" s="484"/>
      <c r="P20" s="484"/>
      <c r="Q20" s="484"/>
      <c r="R20" s="484"/>
      <c r="S20" s="484"/>
      <c r="T20" s="484"/>
      <c r="U20" s="484"/>
      <c r="V20" s="484"/>
      <c r="W20" s="484"/>
      <c r="X20" s="484"/>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8"/>
      <c r="AU20" s="458"/>
      <c r="AV20" s="458"/>
      <c r="AW20" s="458"/>
      <c r="AX20" s="458"/>
      <c r="AY20" s="458"/>
      <c r="AZ20" s="485"/>
      <c r="BA20" s="486"/>
      <c r="BB20" s="482"/>
      <c r="BC20" s="202"/>
      <c r="BD20" s="202"/>
      <c r="BE20" s="202"/>
      <c r="BF20" s="202"/>
      <c r="BG20" s="202"/>
      <c r="BH20" s="202"/>
      <c r="BI20" s="202"/>
      <c r="BJ20" s="202"/>
    </row>
    <row r="21" spans="1:62" ht="15">
      <c r="A21" s="159"/>
      <c r="B21" s="459">
        <f>INDEX($AZ$44:$BC$54,MATCH(B23,$AY$44:$AY$54,0),MATCH($C$6,$AZ$43:$BC$43,0))</f>
        <v>2036</v>
      </c>
      <c r="C21" s="460">
        <f>INDEX($AZ$28:$BC$38,MATCH(B23,$AY$28:$AY$38,0),MATCH($C$6,$AZ$27:$BC$27,0))</f>
        <v>0.4</v>
      </c>
      <c r="D21" s="461">
        <v>2014</v>
      </c>
      <c r="E21" s="462">
        <v>2016</v>
      </c>
      <c r="F21" s="462">
        <v>2018</v>
      </c>
      <c r="G21" s="462">
        <v>2020</v>
      </c>
      <c r="H21" s="462">
        <v>2022</v>
      </c>
      <c r="I21" s="462">
        <v>2024</v>
      </c>
      <c r="J21" s="462">
        <v>2026</v>
      </c>
      <c r="K21" s="462">
        <v>2028</v>
      </c>
      <c r="L21" s="462">
        <v>2030</v>
      </c>
      <c r="M21" s="462">
        <v>2032</v>
      </c>
      <c r="N21" s="462">
        <v>2034</v>
      </c>
      <c r="O21" s="462">
        <v>2036</v>
      </c>
      <c r="P21" s="462">
        <v>2038</v>
      </c>
      <c r="Q21" s="462">
        <v>2040</v>
      </c>
      <c r="R21" s="462">
        <v>2042</v>
      </c>
      <c r="S21" s="462">
        <v>2044</v>
      </c>
      <c r="T21" s="462">
        <v>2046</v>
      </c>
      <c r="U21" s="462">
        <v>2048</v>
      </c>
      <c r="V21" s="463">
        <v>2050</v>
      </c>
      <c r="W21" s="159"/>
      <c r="X21" s="459">
        <f>INDEX($AZ$44:$BC$54,MATCH(X23,$AY$44:$AY$54,0),MATCH($C$6,$AZ$43:$BC$43,0))</f>
        <v>2036</v>
      </c>
      <c r="Y21" s="460">
        <f>INDEX($AZ$28:$BC$38,MATCH(X23,$AY$28:$AY$38,0),MATCH($C$6,$AZ$27:$BC$27,0))</f>
        <v>0.21</v>
      </c>
      <c r="Z21" s="461">
        <v>2014</v>
      </c>
      <c r="AA21" s="462">
        <v>2016</v>
      </c>
      <c r="AB21" s="462">
        <v>2018</v>
      </c>
      <c r="AC21" s="462">
        <v>2020</v>
      </c>
      <c r="AD21" s="462">
        <v>2022</v>
      </c>
      <c r="AE21" s="462">
        <v>2024</v>
      </c>
      <c r="AF21" s="462">
        <v>2026</v>
      </c>
      <c r="AG21" s="462">
        <v>2028</v>
      </c>
      <c r="AH21" s="462">
        <v>2030</v>
      </c>
      <c r="AI21" s="462">
        <v>2032</v>
      </c>
      <c r="AJ21" s="462">
        <v>2034</v>
      </c>
      <c r="AK21" s="462">
        <v>2036</v>
      </c>
      <c r="AL21" s="462">
        <v>2038</v>
      </c>
      <c r="AM21" s="462">
        <v>2040</v>
      </c>
      <c r="AN21" s="462">
        <v>2042</v>
      </c>
      <c r="AO21" s="462">
        <v>2044</v>
      </c>
      <c r="AP21" s="462">
        <v>2046</v>
      </c>
      <c r="AQ21" s="462">
        <v>2048</v>
      </c>
      <c r="AR21" s="463">
        <v>2050</v>
      </c>
      <c r="AS21" s="202"/>
      <c r="AT21" s="458"/>
      <c r="AU21" s="458"/>
      <c r="AV21" s="458"/>
      <c r="AW21" s="458"/>
      <c r="AX21" s="458"/>
      <c r="AY21" s="458"/>
      <c r="AZ21" s="485"/>
      <c r="BA21" s="486"/>
      <c r="BB21" s="482"/>
      <c r="BC21" s="202"/>
      <c r="BD21" s="202"/>
      <c r="BE21" s="202"/>
      <c r="BF21" s="202"/>
      <c r="BG21" s="202"/>
      <c r="BH21" s="202"/>
      <c r="BI21" s="202"/>
      <c r="BJ21" s="202"/>
    </row>
    <row r="22" spans="1:62" ht="15">
      <c r="A22" s="159"/>
      <c r="B22" s="464"/>
      <c r="C22" s="465" t="s">
        <v>339</v>
      </c>
      <c r="D22" s="466">
        <v>7785</v>
      </c>
      <c r="E22" s="467">
        <v>7501.909090909091</v>
      </c>
      <c r="F22" s="467">
        <v>7218.818181818182</v>
      </c>
      <c r="G22" s="467">
        <v>6935.727272727273</v>
      </c>
      <c r="H22" s="467">
        <v>6652.636363636364</v>
      </c>
      <c r="I22" s="467">
        <v>6369.545454545455</v>
      </c>
      <c r="J22" s="467">
        <v>6086.454545454546</v>
      </c>
      <c r="K22" s="467">
        <v>5803.3636363636369</v>
      </c>
      <c r="L22" s="467">
        <v>5520.2727272727279</v>
      </c>
      <c r="M22" s="467">
        <v>5237.1818181818189</v>
      </c>
      <c r="N22" s="467">
        <v>4954.0909090909099</v>
      </c>
      <c r="O22" s="467">
        <v>4671.0000000000009</v>
      </c>
      <c r="P22" s="467">
        <v>4671.0000000000009</v>
      </c>
      <c r="Q22" s="467">
        <v>4671.0000000000009</v>
      </c>
      <c r="R22" s="467">
        <v>4671.0000000000009</v>
      </c>
      <c r="S22" s="467">
        <v>4671.0000000000009</v>
      </c>
      <c r="T22" s="467">
        <v>4671.0000000000009</v>
      </c>
      <c r="U22" s="467">
        <v>4671.0000000000009</v>
      </c>
      <c r="V22" s="468">
        <v>4671.0000000000009</v>
      </c>
      <c r="W22" s="159"/>
      <c r="X22" s="464"/>
      <c r="Y22" s="465" t="s">
        <v>339</v>
      </c>
      <c r="Z22" s="466">
        <v>2960.5660862646519</v>
      </c>
      <c r="AA22" s="467">
        <v>2904.0461882541449</v>
      </c>
      <c r="AB22" s="467">
        <v>2847.526290243638</v>
      </c>
      <c r="AC22" s="467">
        <v>2791.006392233131</v>
      </c>
      <c r="AD22" s="467">
        <v>2734.4864942226241</v>
      </c>
      <c r="AE22" s="467">
        <v>2677.9665962121171</v>
      </c>
      <c r="AF22" s="467">
        <v>2621.4466982016102</v>
      </c>
      <c r="AG22" s="467">
        <v>2564.9268001911032</v>
      </c>
      <c r="AH22" s="467">
        <v>2508.4069021805963</v>
      </c>
      <c r="AI22" s="467">
        <v>2451.8870041700893</v>
      </c>
      <c r="AJ22" s="467">
        <v>2395.3671061595824</v>
      </c>
      <c r="AK22" s="467">
        <v>2338.8472081490754</v>
      </c>
      <c r="AL22" s="467">
        <v>2338.8472081490754</v>
      </c>
      <c r="AM22" s="467">
        <v>2338.8472081490754</v>
      </c>
      <c r="AN22" s="467">
        <v>2338.8472081490754</v>
      </c>
      <c r="AO22" s="467">
        <v>2338.8472081490754</v>
      </c>
      <c r="AP22" s="467">
        <v>2338.8472081490754</v>
      </c>
      <c r="AQ22" s="467">
        <v>2338.8472081490754</v>
      </c>
      <c r="AR22" s="468">
        <v>2338.8472081490754</v>
      </c>
      <c r="AS22" s="202"/>
      <c r="AT22" s="458"/>
      <c r="AU22" s="458"/>
      <c r="AV22" s="458"/>
      <c r="AW22" s="458"/>
      <c r="AX22" s="458"/>
      <c r="AY22" s="487"/>
      <c r="AZ22" s="488"/>
      <c r="BA22" s="489"/>
      <c r="BB22" s="490"/>
      <c r="BC22" s="490"/>
      <c r="BD22" s="490"/>
      <c r="BE22" s="490"/>
      <c r="BF22" s="490"/>
      <c r="BG22" s="202"/>
      <c r="BH22" s="202"/>
      <c r="BI22" s="202"/>
      <c r="BJ22" s="202"/>
    </row>
    <row r="23" spans="1:62" ht="18">
      <c r="A23" s="159"/>
      <c r="B23" s="470" t="s">
        <v>347</v>
      </c>
      <c r="C23" s="190" t="s">
        <v>341</v>
      </c>
      <c r="D23" s="471">
        <v>45.159000000000006</v>
      </c>
      <c r="E23" s="472">
        <v>45.159000000000006</v>
      </c>
      <c r="F23" s="472">
        <v>45.159000000000006</v>
      </c>
      <c r="G23" s="472">
        <v>45.159000000000006</v>
      </c>
      <c r="H23" s="472">
        <v>45.159000000000006</v>
      </c>
      <c r="I23" s="472">
        <v>45.159000000000006</v>
      </c>
      <c r="J23" s="472">
        <v>45.159000000000006</v>
      </c>
      <c r="K23" s="472">
        <v>45.159000000000006</v>
      </c>
      <c r="L23" s="472">
        <v>45.159000000000006</v>
      </c>
      <c r="M23" s="472">
        <v>45.159000000000006</v>
      </c>
      <c r="N23" s="472">
        <v>45.159000000000006</v>
      </c>
      <c r="O23" s="472">
        <v>45.159000000000006</v>
      </c>
      <c r="P23" s="472">
        <v>45.159000000000006</v>
      </c>
      <c r="Q23" s="472">
        <v>45.159000000000006</v>
      </c>
      <c r="R23" s="472">
        <v>45.159000000000006</v>
      </c>
      <c r="S23" s="472">
        <v>45.159000000000006</v>
      </c>
      <c r="T23" s="472">
        <v>45.159000000000006</v>
      </c>
      <c r="U23" s="472">
        <v>45.159000000000006</v>
      </c>
      <c r="V23" s="473">
        <v>45.159000000000006</v>
      </c>
      <c r="W23" s="159"/>
      <c r="X23" s="470" t="s">
        <v>348</v>
      </c>
      <c r="Y23" s="190" t="s">
        <v>341</v>
      </c>
      <c r="Z23" s="471">
        <v>38.228999999999999</v>
      </c>
      <c r="AA23" s="472">
        <v>38.228999999999999</v>
      </c>
      <c r="AB23" s="472">
        <v>38.228999999999999</v>
      </c>
      <c r="AC23" s="472">
        <v>38.228999999999999</v>
      </c>
      <c r="AD23" s="472">
        <v>38.228999999999999</v>
      </c>
      <c r="AE23" s="472">
        <v>38.228999999999999</v>
      </c>
      <c r="AF23" s="472">
        <v>38.228999999999999</v>
      </c>
      <c r="AG23" s="472">
        <v>38.228999999999999</v>
      </c>
      <c r="AH23" s="472">
        <v>38.228999999999999</v>
      </c>
      <c r="AI23" s="472">
        <v>38.228999999999999</v>
      </c>
      <c r="AJ23" s="472">
        <v>38.228999999999999</v>
      </c>
      <c r="AK23" s="472">
        <v>38.228999999999999</v>
      </c>
      <c r="AL23" s="472">
        <v>38.228999999999999</v>
      </c>
      <c r="AM23" s="472">
        <v>38.228999999999999</v>
      </c>
      <c r="AN23" s="472">
        <v>38.228999999999999</v>
      </c>
      <c r="AO23" s="472">
        <v>38.228999999999999</v>
      </c>
      <c r="AP23" s="472">
        <v>38.228999999999999</v>
      </c>
      <c r="AQ23" s="472">
        <v>38.228999999999999</v>
      </c>
      <c r="AR23" s="473">
        <v>38.228999999999999</v>
      </c>
      <c r="AS23" s="202"/>
      <c r="AT23" s="458"/>
      <c r="AU23" s="458"/>
      <c r="AV23" s="458"/>
      <c r="AW23" s="458"/>
      <c r="AX23" s="458"/>
      <c r="AY23" s="487"/>
      <c r="AZ23" s="491" t="s">
        <v>349</v>
      </c>
      <c r="BA23" s="489"/>
      <c r="BB23" s="490"/>
      <c r="BC23" s="490"/>
      <c r="BD23" s="490"/>
      <c r="BE23" s="490"/>
      <c r="BF23" s="490"/>
      <c r="BG23" s="202"/>
      <c r="BH23" s="202"/>
      <c r="BI23" s="202"/>
      <c r="BJ23" s="202"/>
    </row>
    <row r="24" spans="1:62" ht="18">
      <c r="A24" s="159"/>
      <c r="B24" s="474" t="s">
        <v>343</v>
      </c>
      <c r="C24" s="190" t="s">
        <v>344</v>
      </c>
      <c r="D24" s="471">
        <v>0</v>
      </c>
      <c r="E24" s="472">
        <v>0</v>
      </c>
      <c r="F24" s="472">
        <v>0</v>
      </c>
      <c r="G24" s="472">
        <v>0</v>
      </c>
      <c r="H24" s="472">
        <v>0</v>
      </c>
      <c r="I24" s="472">
        <v>0</v>
      </c>
      <c r="J24" s="472">
        <v>0</v>
      </c>
      <c r="K24" s="472">
        <v>0</v>
      </c>
      <c r="L24" s="472">
        <v>0</v>
      </c>
      <c r="M24" s="472">
        <v>0</v>
      </c>
      <c r="N24" s="472">
        <v>0</v>
      </c>
      <c r="O24" s="472">
        <v>0</v>
      </c>
      <c r="P24" s="472">
        <v>0</v>
      </c>
      <c r="Q24" s="472">
        <v>0</v>
      </c>
      <c r="R24" s="472">
        <v>0</v>
      </c>
      <c r="S24" s="472">
        <v>0</v>
      </c>
      <c r="T24" s="472">
        <v>0</v>
      </c>
      <c r="U24" s="472">
        <v>0</v>
      </c>
      <c r="V24" s="473">
        <v>0</v>
      </c>
      <c r="W24" s="159"/>
      <c r="X24" s="474" t="s">
        <v>343</v>
      </c>
      <c r="Y24" s="190" t="s">
        <v>344</v>
      </c>
      <c r="Z24" s="471">
        <v>0</v>
      </c>
      <c r="AA24" s="472">
        <v>0</v>
      </c>
      <c r="AB24" s="472">
        <v>0</v>
      </c>
      <c r="AC24" s="472">
        <v>0</v>
      </c>
      <c r="AD24" s="472">
        <v>0</v>
      </c>
      <c r="AE24" s="472">
        <v>0</v>
      </c>
      <c r="AF24" s="472">
        <v>0</v>
      </c>
      <c r="AG24" s="472">
        <v>0</v>
      </c>
      <c r="AH24" s="472">
        <v>0</v>
      </c>
      <c r="AI24" s="472">
        <v>0</v>
      </c>
      <c r="AJ24" s="472">
        <v>0</v>
      </c>
      <c r="AK24" s="472">
        <v>0</v>
      </c>
      <c r="AL24" s="472">
        <v>0</v>
      </c>
      <c r="AM24" s="472">
        <v>0</v>
      </c>
      <c r="AN24" s="472">
        <v>0</v>
      </c>
      <c r="AO24" s="472">
        <v>0</v>
      </c>
      <c r="AP24" s="472">
        <v>0</v>
      </c>
      <c r="AQ24" s="472">
        <v>0</v>
      </c>
      <c r="AR24" s="473">
        <v>0</v>
      </c>
      <c r="AS24" s="202"/>
      <c r="AT24" s="458"/>
      <c r="AU24" s="458"/>
      <c r="AV24" s="458"/>
      <c r="AW24" s="458"/>
      <c r="AX24" s="458"/>
      <c r="AY24" s="487"/>
      <c r="AZ24" s="488"/>
      <c r="BA24" s="489"/>
      <c r="BB24" s="490"/>
      <c r="BC24" s="490"/>
      <c r="BD24" s="490"/>
      <c r="BE24" s="490"/>
      <c r="BF24" s="490"/>
      <c r="BG24" s="202"/>
      <c r="BH24" s="202"/>
      <c r="BI24" s="202"/>
      <c r="BJ24" s="202"/>
    </row>
    <row r="25" spans="1:62" ht="15">
      <c r="A25" s="159"/>
      <c r="B25" s="475"/>
      <c r="C25" s="190" t="s">
        <v>345</v>
      </c>
      <c r="D25" s="476">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75"/>
      <c r="Y25" s="190" t="s">
        <v>345</v>
      </c>
      <c r="Z25" s="476">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8"/>
      <c r="AU25" s="458"/>
      <c r="AV25" s="458"/>
      <c r="AW25" s="458"/>
      <c r="AX25" s="458"/>
      <c r="AY25" s="487"/>
      <c r="AZ25" s="490"/>
      <c r="BA25" s="489" t="s">
        <v>350</v>
      </c>
      <c r="BB25" s="490"/>
      <c r="BC25" s="490"/>
      <c r="BD25" s="490"/>
      <c r="BE25" s="490"/>
      <c r="BF25" s="490"/>
      <c r="BG25" s="202"/>
      <c r="BH25" s="202"/>
      <c r="BI25" s="202"/>
      <c r="BJ25" s="202"/>
    </row>
    <row r="26" spans="1:62" ht="15" thickBot="1">
      <c r="A26" s="159"/>
      <c r="B26" s="477"/>
      <c r="C26" s="478" t="s">
        <v>346</v>
      </c>
      <c r="D26" s="479">
        <v>164.27452731742318</v>
      </c>
      <c r="E26" s="480">
        <v>164.27452731742318</v>
      </c>
      <c r="F26" s="480">
        <v>164.27452731742318</v>
      </c>
      <c r="G26" s="480">
        <v>164.27452731742318</v>
      </c>
      <c r="H26" s="480">
        <v>164.27452731742318</v>
      </c>
      <c r="I26" s="480">
        <v>164.27452731742318</v>
      </c>
      <c r="J26" s="480">
        <v>164.27452731742318</v>
      </c>
      <c r="K26" s="480">
        <v>164.27452731742318</v>
      </c>
      <c r="L26" s="480">
        <v>164.27452731742318</v>
      </c>
      <c r="M26" s="480">
        <v>164.27452731742318</v>
      </c>
      <c r="N26" s="480">
        <v>164.27452731742318</v>
      </c>
      <c r="O26" s="480">
        <v>164.27452731742318</v>
      </c>
      <c r="P26" s="480">
        <v>164.27452731742318</v>
      </c>
      <c r="Q26" s="480">
        <v>164.27452731742318</v>
      </c>
      <c r="R26" s="480">
        <v>164.27452731742318</v>
      </c>
      <c r="S26" s="480">
        <v>164.27452731742318</v>
      </c>
      <c r="T26" s="480">
        <v>164.27452731742318</v>
      </c>
      <c r="U26" s="480">
        <v>164.27452731742318</v>
      </c>
      <c r="V26" s="481">
        <v>164.27452731742318</v>
      </c>
      <c r="W26" s="159"/>
      <c r="X26" s="477"/>
      <c r="Y26" s="478" t="s">
        <v>346</v>
      </c>
      <c r="Z26" s="479">
        <v>9.8829999999999991</v>
      </c>
      <c r="AA26" s="480">
        <v>9.8829999999999991</v>
      </c>
      <c r="AB26" s="480">
        <v>9.8829999999999991</v>
      </c>
      <c r="AC26" s="480">
        <v>9.8829999999999991</v>
      </c>
      <c r="AD26" s="480">
        <v>9.8829999999999991</v>
      </c>
      <c r="AE26" s="480">
        <v>9.8829999999999991</v>
      </c>
      <c r="AF26" s="480">
        <v>9.8829999999999991</v>
      </c>
      <c r="AG26" s="480">
        <v>9.8829999999999991</v>
      </c>
      <c r="AH26" s="480">
        <v>9.8829999999999991</v>
      </c>
      <c r="AI26" s="480">
        <v>9.8829999999999991</v>
      </c>
      <c r="AJ26" s="480">
        <v>9.8829999999999991</v>
      </c>
      <c r="AK26" s="480">
        <v>9.8829999999999991</v>
      </c>
      <c r="AL26" s="480">
        <v>9.8829999999999991</v>
      </c>
      <c r="AM26" s="480">
        <v>9.8829999999999991</v>
      </c>
      <c r="AN26" s="480">
        <v>9.8829999999999991</v>
      </c>
      <c r="AO26" s="480">
        <v>9.8829999999999991</v>
      </c>
      <c r="AP26" s="480">
        <v>9.8829999999999991</v>
      </c>
      <c r="AQ26" s="480">
        <v>9.8829999999999991</v>
      </c>
      <c r="AR26" s="481">
        <v>9.8829999999999991</v>
      </c>
      <c r="AS26" s="202"/>
      <c r="AT26" s="458"/>
      <c r="AU26" s="458"/>
      <c r="AV26" s="458"/>
      <c r="AW26" s="458"/>
      <c r="AX26" s="458"/>
      <c r="AY26" s="487"/>
      <c r="AZ26" s="488"/>
      <c r="BA26" s="489"/>
      <c r="BB26" s="490"/>
      <c r="BC26" s="490"/>
      <c r="BD26" s="490"/>
      <c r="BE26" s="490"/>
      <c r="BF26" s="490"/>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8"/>
      <c r="AU27" s="458"/>
      <c r="AV27" s="458"/>
      <c r="AW27" s="458"/>
      <c r="AX27" s="458"/>
      <c r="AY27" s="487"/>
      <c r="AZ27" s="488" t="s">
        <v>351</v>
      </c>
      <c r="BA27" s="489" t="s">
        <v>352</v>
      </c>
      <c r="BB27" s="490" t="s">
        <v>338</v>
      </c>
      <c r="BC27" s="490" t="s">
        <v>353</v>
      </c>
      <c r="BD27" s="490"/>
      <c r="BE27" s="490"/>
      <c r="BF27" s="490"/>
      <c r="BG27" s="202"/>
      <c r="BH27" s="202"/>
      <c r="BI27" s="202"/>
      <c r="BJ27" s="202"/>
    </row>
    <row r="28" spans="1:62" ht="23">
      <c r="A28" s="159"/>
      <c r="B28" s="459">
        <f>INDEX($AZ$44:$BC$54,MATCH(B30,$AY$44:$AY$54,0),MATCH($C$6,$AZ$43:$BC$43,0))</f>
        <v>2036</v>
      </c>
      <c r="C28" s="460">
        <f>INDEX($AZ$28:$BC$38,MATCH(B30,$AY$28:$AY$38,0),MATCH($C$6,$AZ$27:$BC$27,0))</f>
        <v>0.4</v>
      </c>
      <c r="D28" s="461">
        <v>2014</v>
      </c>
      <c r="E28" s="462">
        <v>2016</v>
      </c>
      <c r="F28" s="462">
        <v>2018</v>
      </c>
      <c r="G28" s="462">
        <v>2020</v>
      </c>
      <c r="H28" s="462">
        <v>2022</v>
      </c>
      <c r="I28" s="462">
        <v>2024</v>
      </c>
      <c r="J28" s="462">
        <v>2026</v>
      </c>
      <c r="K28" s="462">
        <v>2028</v>
      </c>
      <c r="L28" s="462">
        <v>2030</v>
      </c>
      <c r="M28" s="462">
        <v>2032</v>
      </c>
      <c r="N28" s="462">
        <v>2034</v>
      </c>
      <c r="O28" s="462">
        <v>2036</v>
      </c>
      <c r="P28" s="462">
        <v>2038</v>
      </c>
      <c r="Q28" s="462">
        <v>2040</v>
      </c>
      <c r="R28" s="462">
        <v>2042</v>
      </c>
      <c r="S28" s="462">
        <v>2044</v>
      </c>
      <c r="T28" s="462">
        <v>2046</v>
      </c>
      <c r="U28" s="462">
        <v>2048</v>
      </c>
      <c r="V28" s="463">
        <v>2050</v>
      </c>
      <c r="W28" s="159"/>
      <c r="X28" s="459">
        <f>INDEX($AZ$44:$BC$54,MATCH(X30,$AY$44:$AY$54,0),MATCH($C$6,$AZ$43:$BC$43,0))</f>
        <v>2036</v>
      </c>
      <c r="Y28" s="460">
        <f>INDEX($AZ$28:$BC$38,MATCH(X30,$AY$28:$AY$38,0),MATCH($C$6,$AZ$27:$BC$27,0))</f>
        <v>0.16</v>
      </c>
      <c r="Z28" s="461">
        <v>2014</v>
      </c>
      <c r="AA28" s="462">
        <v>2016</v>
      </c>
      <c r="AB28" s="462">
        <v>2018</v>
      </c>
      <c r="AC28" s="462">
        <v>2020</v>
      </c>
      <c r="AD28" s="462">
        <v>2022</v>
      </c>
      <c r="AE28" s="462">
        <v>2024</v>
      </c>
      <c r="AF28" s="462">
        <v>2026</v>
      </c>
      <c r="AG28" s="462">
        <v>2028</v>
      </c>
      <c r="AH28" s="462">
        <v>2030</v>
      </c>
      <c r="AI28" s="462">
        <v>2032</v>
      </c>
      <c r="AJ28" s="462">
        <v>2034</v>
      </c>
      <c r="AK28" s="462">
        <v>2036</v>
      </c>
      <c r="AL28" s="462">
        <v>2038</v>
      </c>
      <c r="AM28" s="462">
        <v>2040</v>
      </c>
      <c r="AN28" s="462">
        <v>2042</v>
      </c>
      <c r="AO28" s="462">
        <v>2044</v>
      </c>
      <c r="AP28" s="462">
        <v>2046</v>
      </c>
      <c r="AQ28" s="462">
        <v>2048</v>
      </c>
      <c r="AR28" s="463">
        <v>2050</v>
      </c>
      <c r="AS28" s="202"/>
      <c r="AT28" s="458"/>
      <c r="AU28" s="458"/>
      <c r="AV28" s="458"/>
      <c r="AW28" s="458"/>
      <c r="AX28" s="458"/>
      <c r="AY28" s="492" t="s">
        <v>340</v>
      </c>
      <c r="AZ28" s="493">
        <v>0</v>
      </c>
      <c r="BA28" s="494">
        <v>0.4</v>
      </c>
      <c r="BB28" s="494">
        <v>0.4</v>
      </c>
      <c r="BC28" s="494">
        <v>0.54</v>
      </c>
      <c r="BD28" s="490"/>
      <c r="BE28" s="490"/>
      <c r="BF28" s="490"/>
      <c r="BG28" s="202"/>
      <c r="BH28" s="202"/>
      <c r="BI28" s="202"/>
      <c r="BJ28" s="202"/>
    </row>
    <row r="29" spans="1:62" ht="23">
      <c r="A29" s="159"/>
      <c r="B29" s="464"/>
      <c r="C29" s="465" t="s">
        <v>339</v>
      </c>
      <c r="D29" s="466">
        <v>6914.4923694308109</v>
      </c>
      <c r="E29" s="467">
        <v>6663.0562832696905</v>
      </c>
      <c r="F29" s="467">
        <v>6411.6201971085702</v>
      </c>
      <c r="G29" s="467">
        <v>6160.1841109474499</v>
      </c>
      <c r="H29" s="467">
        <v>5908.7480247863296</v>
      </c>
      <c r="I29" s="467">
        <v>5657.3119386252092</v>
      </c>
      <c r="J29" s="467">
        <v>5405.8758524640889</v>
      </c>
      <c r="K29" s="467">
        <v>5154.4397663029686</v>
      </c>
      <c r="L29" s="467">
        <v>4903.0036801418482</v>
      </c>
      <c r="M29" s="467">
        <v>4651.5675939807279</v>
      </c>
      <c r="N29" s="467">
        <v>4400.1315078196076</v>
      </c>
      <c r="O29" s="467">
        <v>4148.6954216584872</v>
      </c>
      <c r="P29" s="467">
        <v>4148.6954216584872</v>
      </c>
      <c r="Q29" s="467">
        <v>4148.6954216584872</v>
      </c>
      <c r="R29" s="467">
        <v>4148.6954216584872</v>
      </c>
      <c r="S29" s="467">
        <v>4148.6954216584872</v>
      </c>
      <c r="T29" s="467">
        <v>4148.6954216584872</v>
      </c>
      <c r="U29" s="467">
        <v>4148.6954216584872</v>
      </c>
      <c r="V29" s="468">
        <v>4148.6954216584872</v>
      </c>
      <c r="W29" s="159"/>
      <c r="X29" s="464"/>
      <c r="Y29" s="465" t="s">
        <v>339</v>
      </c>
      <c r="Z29" s="466">
        <v>2630.436395242984</v>
      </c>
      <c r="AA29" s="467">
        <v>2592.1755022212678</v>
      </c>
      <c r="AB29" s="467">
        <v>2553.9146091995517</v>
      </c>
      <c r="AC29" s="467">
        <v>2515.6537161778356</v>
      </c>
      <c r="AD29" s="467">
        <v>2477.3928231561194</v>
      </c>
      <c r="AE29" s="467">
        <v>2439.1319301344033</v>
      </c>
      <c r="AF29" s="467">
        <v>2400.8710371126872</v>
      </c>
      <c r="AG29" s="467">
        <v>2362.6101440909711</v>
      </c>
      <c r="AH29" s="467">
        <v>2324.3492510692549</v>
      </c>
      <c r="AI29" s="467">
        <v>2286.0883580475388</v>
      </c>
      <c r="AJ29" s="467">
        <v>2247.8274650258227</v>
      </c>
      <c r="AK29" s="467">
        <v>2209.5665720041065</v>
      </c>
      <c r="AL29" s="467">
        <v>2209.5665720041065</v>
      </c>
      <c r="AM29" s="467">
        <v>2209.5665720041065</v>
      </c>
      <c r="AN29" s="467">
        <v>2209.5665720041065</v>
      </c>
      <c r="AO29" s="467">
        <v>2209.5665720041065</v>
      </c>
      <c r="AP29" s="467">
        <v>2209.5665720041065</v>
      </c>
      <c r="AQ29" s="467">
        <v>2209.5665720041065</v>
      </c>
      <c r="AR29" s="468">
        <v>2209.5665720041065</v>
      </c>
      <c r="AS29" s="202"/>
      <c r="AT29" s="458"/>
      <c r="AU29" s="458"/>
      <c r="AV29" s="458"/>
      <c r="AW29" s="458"/>
      <c r="AX29" s="458"/>
      <c r="AY29" s="492" t="s">
        <v>347</v>
      </c>
      <c r="AZ29" s="493">
        <v>0</v>
      </c>
      <c r="BA29" s="494">
        <v>0.4</v>
      </c>
      <c r="BB29" s="494">
        <v>0.4</v>
      </c>
      <c r="BC29" s="494">
        <v>0.54</v>
      </c>
      <c r="BD29" s="490"/>
      <c r="BE29" s="490"/>
      <c r="BF29" s="490"/>
      <c r="BG29" s="202"/>
      <c r="BH29" s="202"/>
      <c r="BI29" s="202"/>
      <c r="BJ29" s="202"/>
    </row>
    <row r="30" spans="1:62" ht="23">
      <c r="A30" s="159"/>
      <c r="B30" s="470" t="s">
        <v>354</v>
      </c>
      <c r="C30" s="190" t="s">
        <v>341</v>
      </c>
      <c r="D30" s="471">
        <v>45.088999999999999</v>
      </c>
      <c r="E30" s="472">
        <v>45.088999999999999</v>
      </c>
      <c r="F30" s="472">
        <v>45.088999999999999</v>
      </c>
      <c r="G30" s="472">
        <v>45.088999999999999</v>
      </c>
      <c r="H30" s="472">
        <v>45.088999999999999</v>
      </c>
      <c r="I30" s="472">
        <v>45.088999999999999</v>
      </c>
      <c r="J30" s="472">
        <v>45.088999999999999</v>
      </c>
      <c r="K30" s="472">
        <v>45.088999999999999</v>
      </c>
      <c r="L30" s="472">
        <v>45.088999999999999</v>
      </c>
      <c r="M30" s="472">
        <v>45.088999999999999</v>
      </c>
      <c r="N30" s="472">
        <v>45.088999999999999</v>
      </c>
      <c r="O30" s="472">
        <v>45.088999999999999</v>
      </c>
      <c r="P30" s="472">
        <v>45.088999999999999</v>
      </c>
      <c r="Q30" s="472">
        <v>45.088999999999999</v>
      </c>
      <c r="R30" s="472">
        <v>45.088999999999999</v>
      </c>
      <c r="S30" s="472">
        <v>45.088999999999999</v>
      </c>
      <c r="T30" s="472">
        <v>45.088999999999999</v>
      </c>
      <c r="U30" s="472">
        <v>45.088999999999999</v>
      </c>
      <c r="V30" s="473">
        <v>45.088999999999999</v>
      </c>
      <c r="W30" s="159"/>
      <c r="X30" s="470" t="s">
        <v>355</v>
      </c>
      <c r="Y30" s="190" t="s">
        <v>341</v>
      </c>
      <c r="Z30" s="471">
        <v>34.728999999999999</v>
      </c>
      <c r="AA30" s="472">
        <v>34.728999999999999</v>
      </c>
      <c r="AB30" s="472">
        <v>34.728999999999999</v>
      </c>
      <c r="AC30" s="472">
        <v>34.728999999999999</v>
      </c>
      <c r="AD30" s="472">
        <v>34.728999999999999</v>
      </c>
      <c r="AE30" s="472">
        <v>34.728999999999999</v>
      </c>
      <c r="AF30" s="472">
        <v>34.728999999999999</v>
      </c>
      <c r="AG30" s="472">
        <v>34.728999999999999</v>
      </c>
      <c r="AH30" s="472">
        <v>34.728999999999999</v>
      </c>
      <c r="AI30" s="472">
        <v>34.728999999999999</v>
      </c>
      <c r="AJ30" s="472">
        <v>34.728999999999999</v>
      </c>
      <c r="AK30" s="472">
        <v>34.728999999999999</v>
      </c>
      <c r="AL30" s="472">
        <v>34.728999999999999</v>
      </c>
      <c r="AM30" s="472">
        <v>34.728999999999999</v>
      </c>
      <c r="AN30" s="472">
        <v>34.728999999999999</v>
      </c>
      <c r="AO30" s="472">
        <v>34.728999999999999</v>
      </c>
      <c r="AP30" s="472">
        <v>34.728999999999999</v>
      </c>
      <c r="AQ30" s="472">
        <v>34.728999999999999</v>
      </c>
      <c r="AR30" s="473">
        <v>34.728999999999999</v>
      </c>
      <c r="AS30" s="202"/>
      <c r="AT30" s="458"/>
      <c r="AU30" s="458"/>
      <c r="AV30" s="458"/>
      <c r="AW30" s="458"/>
      <c r="AX30" s="458"/>
      <c r="AY30" s="492" t="s">
        <v>354</v>
      </c>
      <c r="AZ30" s="493">
        <v>0</v>
      </c>
      <c r="BA30" s="494">
        <v>0.4</v>
      </c>
      <c r="BB30" s="494">
        <v>0.4</v>
      </c>
      <c r="BC30" s="494">
        <v>0.54</v>
      </c>
      <c r="BD30" s="490"/>
      <c r="BE30" s="490"/>
      <c r="BF30" s="490"/>
      <c r="BG30" s="202"/>
      <c r="BH30" s="202"/>
      <c r="BI30" s="202"/>
      <c r="BJ30" s="202"/>
    </row>
    <row r="31" spans="1:62" ht="23">
      <c r="A31" s="159"/>
      <c r="B31" s="474" t="s">
        <v>343</v>
      </c>
      <c r="C31" s="190" t="s">
        <v>344</v>
      </c>
      <c r="D31" s="471">
        <v>0</v>
      </c>
      <c r="E31" s="472">
        <v>0</v>
      </c>
      <c r="F31" s="472">
        <v>0</v>
      </c>
      <c r="G31" s="472">
        <v>0</v>
      </c>
      <c r="H31" s="472">
        <v>0</v>
      </c>
      <c r="I31" s="472">
        <v>0</v>
      </c>
      <c r="J31" s="472">
        <v>0</v>
      </c>
      <c r="K31" s="472">
        <v>0</v>
      </c>
      <c r="L31" s="472">
        <v>0</v>
      </c>
      <c r="M31" s="472">
        <v>0</v>
      </c>
      <c r="N31" s="472">
        <v>0</v>
      </c>
      <c r="O31" s="472">
        <v>0</v>
      </c>
      <c r="P31" s="472">
        <v>0</v>
      </c>
      <c r="Q31" s="472">
        <v>0</v>
      </c>
      <c r="R31" s="472">
        <v>0</v>
      </c>
      <c r="S31" s="472">
        <v>0</v>
      </c>
      <c r="T31" s="472">
        <v>0</v>
      </c>
      <c r="U31" s="472">
        <v>0</v>
      </c>
      <c r="V31" s="473">
        <v>0</v>
      </c>
      <c r="W31" s="159"/>
      <c r="X31" s="474" t="s">
        <v>343</v>
      </c>
      <c r="Y31" s="190" t="s">
        <v>344</v>
      </c>
      <c r="Z31" s="471">
        <v>0</v>
      </c>
      <c r="AA31" s="472">
        <v>0</v>
      </c>
      <c r="AB31" s="472">
        <v>0</v>
      </c>
      <c r="AC31" s="472">
        <v>0</v>
      </c>
      <c r="AD31" s="472">
        <v>0</v>
      </c>
      <c r="AE31" s="472">
        <v>0</v>
      </c>
      <c r="AF31" s="472">
        <v>0</v>
      </c>
      <c r="AG31" s="472">
        <v>0</v>
      </c>
      <c r="AH31" s="472">
        <v>0</v>
      </c>
      <c r="AI31" s="472">
        <v>0</v>
      </c>
      <c r="AJ31" s="472">
        <v>0</v>
      </c>
      <c r="AK31" s="472">
        <v>0</v>
      </c>
      <c r="AL31" s="472">
        <v>0</v>
      </c>
      <c r="AM31" s="472">
        <v>0</v>
      </c>
      <c r="AN31" s="472">
        <v>0</v>
      </c>
      <c r="AO31" s="472">
        <v>0</v>
      </c>
      <c r="AP31" s="472">
        <v>0</v>
      </c>
      <c r="AQ31" s="472">
        <v>0</v>
      </c>
      <c r="AR31" s="473">
        <v>0</v>
      </c>
      <c r="AS31" s="202"/>
      <c r="AT31" s="458"/>
      <c r="AU31" s="458"/>
      <c r="AV31" s="458"/>
      <c r="AW31" s="458"/>
      <c r="AX31" s="458"/>
      <c r="AY31" s="492" t="s">
        <v>356</v>
      </c>
      <c r="AZ31" s="493">
        <v>0</v>
      </c>
      <c r="BA31" s="494">
        <v>0.4</v>
      </c>
      <c r="BB31" s="494">
        <v>0.4</v>
      </c>
      <c r="BC31" s="494">
        <v>0.54</v>
      </c>
      <c r="BD31" s="490"/>
      <c r="BE31" s="490"/>
      <c r="BF31" s="490"/>
      <c r="BG31" s="202"/>
      <c r="BH31" s="202"/>
      <c r="BI31" s="202"/>
      <c r="BJ31" s="202"/>
    </row>
    <row r="32" spans="1:62" ht="23">
      <c r="A32" s="159"/>
      <c r="B32" s="475"/>
      <c r="C32" s="190" t="s">
        <v>345</v>
      </c>
      <c r="D32" s="476">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75"/>
      <c r="Y32" s="190" t="s">
        <v>345</v>
      </c>
      <c r="Z32" s="476">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8"/>
      <c r="AU32" s="458"/>
      <c r="AV32" s="458"/>
      <c r="AW32" s="458"/>
      <c r="AX32" s="458"/>
      <c r="AY32" s="492" t="s">
        <v>357</v>
      </c>
      <c r="AZ32" s="493">
        <v>0</v>
      </c>
      <c r="BA32" s="494">
        <v>0.37</v>
      </c>
      <c r="BB32" s="494">
        <v>0.37</v>
      </c>
      <c r="BC32" s="494">
        <v>0.52</v>
      </c>
      <c r="BD32" s="490"/>
      <c r="BE32" s="490"/>
      <c r="BF32" s="490"/>
      <c r="BG32" s="202"/>
      <c r="BH32" s="202"/>
      <c r="BI32" s="202"/>
      <c r="BJ32" s="202"/>
    </row>
    <row r="33" spans="1:62" ht="24" thickBot="1">
      <c r="A33" s="159"/>
      <c r="B33" s="477"/>
      <c r="C33" s="478" t="s">
        <v>346</v>
      </c>
      <c r="D33" s="479">
        <v>117.75048855823965</v>
      </c>
      <c r="E33" s="480">
        <v>117.75048855823965</v>
      </c>
      <c r="F33" s="480">
        <v>117.75048855823965</v>
      </c>
      <c r="G33" s="480">
        <v>117.75048855823965</v>
      </c>
      <c r="H33" s="480">
        <v>117.75048855823965</v>
      </c>
      <c r="I33" s="480">
        <v>117.75048855823965</v>
      </c>
      <c r="J33" s="480">
        <v>117.75048855823965</v>
      </c>
      <c r="K33" s="480">
        <v>117.75048855823965</v>
      </c>
      <c r="L33" s="480">
        <v>117.75048855823965</v>
      </c>
      <c r="M33" s="480">
        <v>117.75048855823965</v>
      </c>
      <c r="N33" s="480">
        <v>117.75048855823965</v>
      </c>
      <c r="O33" s="480">
        <v>117.75048855823965</v>
      </c>
      <c r="P33" s="480">
        <v>117.75048855823965</v>
      </c>
      <c r="Q33" s="480">
        <v>117.75048855823965</v>
      </c>
      <c r="R33" s="480">
        <v>117.75048855823965</v>
      </c>
      <c r="S33" s="480">
        <v>117.75048855823965</v>
      </c>
      <c r="T33" s="480">
        <v>117.75048855823965</v>
      </c>
      <c r="U33" s="480">
        <v>117.75048855823965</v>
      </c>
      <c r="V33" s="481">
        <v>117.75048855823965</v>
      </c>
      <c r="W33" s="159"/>
      <c r="X33" s="477"/>
      <c r="Y33" s="478" t="s">
        <v>346</v>
      </c>
      <c r="Z33" s="479">
        <v>9.0079999999999991</v>
      </c>
      <c r="AA33" s="480">
        <v>9.0079999999999991</v>
      </c>
      <c r="AB33" s="480">
        <v>9.0079999999999991</v>
      </c>
      <c r="AC33" s="480">
        <v>9.0079999999999991</v>
      </c>
      <c r="AD33" s="480">
        <v>9.0079999999999991</v>
      </c>
      <c r="AE33" s="480">
        <v>9.0079999999999991</v>
      </c>
      <c r="AF33" s="480">
        <v>9.0079999999999991</v>
      </c>
      <c r="AG33" s="480">
        <v>9.0079999999999991</v>
      </c>
      <c r="AH33" s="480">
        <v>9.0079999999999991</v>
      </c>
      <c r="AI33" s="480">
        <v>9.0079999999999991</v>
      </c>
      <c r="AJ33" s="480">
        <v>9.0079999999999991</v>
      </c>
      <c r="AK33" s="480">
        <v>9.0079999999999991</v>
      </c>
      <c r="AL33" s="480">
        <v>9.0079999999999991</v>
      </c>
      <c r="AM33" s="480">
        <v>9.0079999999999991</v>
      </c>
      <c r="AN33" s="480">
        <v>9.0079999999999991</v>
      </c>
      <c r="AO33" s="480">
        <v>9.0079999999999991</v>
      </c>
      <c r="AP33" s="480">
        <v>9.0079999999999991</v>
      </c>
      <c r="AQ33" s="480">
        <v>9.0079999999999991</v>
      </c>
      <c r="AR33" s="481">
        <v>9.0079999999999991</v>
      </c>
      <c r="AS33" s="202"/>
      <c r="AT33" s="458"/>
      <c r="AU33" s="458"/>
      <c r="AV33" s="458"/>
      <c r="AW33" s="458"/>
      <c r="AX33" s="458"/>
      <c r="AY33" s="492" t="s">
        <v>358</v>
      </c>
      <c r="AZ33" s="493">
        <v>0</v>
      </c>
      <c r="BA33" s="494">
        <v>0.35</v>
      </c>
      <c r="BB33" s="494">
        <v>0.35</v>
      </c>
      <c r="BC33" s="494">
        <v>0.5</v>
      </c>
      <c r="BD33" s="490"/>
      <c r="BE33" s="490"/>
      <c r="BF33" s="490"/>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8"/>
      <c r="AU34" s="458"/>
      <c r="AV34" s="458"/>
      <c r="AW34" s="458"/>
      <c r="AX34" s="458"/>
      <c r="AY34" s="492" t="s">
        <v>342</v>
      </c>
      <c r="AZ34" s="493">
        <v>0</v>
      </c>
      <c r="BA34" s="494">
        <v>0.27</v>
      </c>
      <c r="BB34" s="494">
        <v>0.27</v>
      </c>
      <c r="BC34" s="494">
        <v>0.32</v>
      </c>
      <c r="BD34" s="490"/>
      <c r="BE34" s="490"/>
      <c r="BF34" s="490"/>
      <c r="BG34" s="202"/>
      <c r="BH34" s="202"/>
      <c r="BI34" s="202"/>
      <c r="BJ34" s="202"/>
    </row>
    <row r="35" spans="1:62" ht="23">
      <c r="A35" s="159"/>
      <c r="B35" s="459">
        <f>INDEX($AZ$44:$BC$54,MATCH(B37,$AY$44:$AY$54,0),MATCH($C$6,$AZ$43:$BC$43,0))</f>
        <v>2036</v>
      </c>
      <c r="C35" s="460">
        <f>INDEX($AZ$28:$BC$38,MATCH(B37,$AY$28:$AY$38,0),MATCH($C$6,$AZ$27:$BC$27,0))</f>
        <v>0.4</v>
      </c>
      <c r="D35" s="461">
        <v>2014</v>
      </c>
      <c r="E35" s="462">
        <v>2016</v>
      </c>
      <c r="F35" s="462">
        <v>2018</v>
      </c>
      <c r="G35" s="462">
        <v>2020</v>
      </c>
      <c r="H35" s="462">
        <v>2022</v>
      </c>
      <c r="I35" s="462">
        <v>2024</v>
      </c>
      <c r="J35" s="462">
        <v>2026</v>
      </c>
      <c r="K35" s="462">
        <v>2028</v>
      </c>
      <c r="L35" s="462">
        <v>2030</v>
      </c>
      <c r="M35" s="462">
        <v>2032</v>
      </c>
      <c r="N35" s="462">
        <v>2034</v>
      </c>
      <c r="O35" s="462">
        <v>2036</v>
      </c>
      <c r="P35" s="462">
        <v>2038</v>
      </c>
      <c r="Q35" s="462">
        <v>2040</v>
      </c>
      <c r="R35" s="462">
        <v>2042</v>
      </c>
      <c r="S35" s="462">
        <v>2044</v>
      </c>
      <c r="T35" s="462">
        <v>2046</v>
      </c>
      <c r="U35" s="462">
        <v>2048</v>
      </c>
      <c r="V35" s="463">
        <v>2050</v>
      </c>
      <c r="W35" s="159"/>
      <c r="X35" s="459">
        <f>INDEX($AZ$44:$BC$54,MATCH(X37,$AY$44:$AY$54,0),MATCH($C$6,$AZ$43:$BC$43,0))</f>
        <v>2036</v>
      </c>
      <c r="Y35" s="460">
        <f>INDEX($AZ$28:$BC$38,MATCH(X37,$AY$28:$AY$38,0),MATCH($C$6,$AZ$27:$BC$27,0))</f>
        <v>0.12</v>
      </c>
      <c r="Z35" s="461">
        <v>2014</v>
      </c>
      <c r="AA35" s="462">
        <v>2016</v>
      </c>
      <c r="AB35" s="462">
        <v>2018</v>
      </c>
      <c r="AC35" s="462">
        <v>2020</v>
      </c>
      <c r="AD35" s="462">
        <v>2022</v>
      </c>
      <c r="AE35" s="462">
        <v>2024</v>
      </c>
      <c r="AF35" s="462">
        <v>2026</v>
      </c>
      <c r="AG35" s="462">
        <v>2028</v>
      </c>
      <c r="AH35" s="462">
        <v>2030</v>
      </c>
      <c r="AI35" s="462">
        <v>2032</v>
      </c>
      <c r="AJ35" s="462">
        <v>2034</v>
      </c>
      <c r="AK35" s="462">
        <v>2036</v>
      </c>
      <c r="AL35" s="462">
        <v>2038</v>
      </c>
      <c r="AM35" s="462">
        <v>2040</v>
      </c>
      <c r="AN35" s="462">
        <v>2042</v>
      </c>
      <c r="AO35" s="462">
        <v>2044</v>
      </c>
      <c r="AP35" s="462">
        <v>2046</v>
      </c>
      <c r="AQ35" s="462">
        <v>2048</v>
      </c>
      <c r="AR35" s="463">
        <v>2050</v>
      </c>
      <c r="AS35" s="202"/>
      <c r="AT35" s="458"/>
      <c r="AU35" s="458"/>
      <c r="AV35" s="458"/>
      <c r="AW35" s="458"/>
      <c r="AX35" s="458"/>
      <c r="AY35" s="492" t="s">
        <v>348</v>
      </c>
      <c r="AZ35" s="493">
        <v>0</v>
      </c>
      <c r="BA35" s="494">
        <v>0.21</v>
      </c>
      <c r="BB35" s="494">
        <v>0.21</v>
      </c>
      <c r="BC35" s="494">
        <v>0.25</v>
      </c>
      <c r="BD35" s="490"/>
      <c r="BE35" s="490"/>
      <c r="BF35" s="490"/>
      <c r="BG35" s="202"/>
      <c r="BH35" s="202"/>
      <c r="BI35" s="202"/>
      <c r="BJ35" s="202"/>
    </row>
    <row r="36" spans="1:62" ht="23">
      <c r="A36" s="159"/>
      <c r="B36" s="464"/>
      <c r="C36" s="465" t="s">
        <v>339</v>
      </c>
      <c r="D36" s="466">
        <v>6459.3026159570945</v>
      </c>
      <c r="E36" s="467">
        <v>6224.4188844677456</v>
      </c>
      <c r="F36" s="467">
        <v>5989.5351529783966</v>
      </c>
      <c r="G36" s="467">
        <v>5754.6514214890476</v>
      </c>
      <c r="H36" s="467">
        <v>5519.7676899996986</v>
      </c>
      <c r="I36" s="467">
        <v>5284.8839585103497</v>
      </c>
      <c r="J36" s="467">
        <v>5050.0002270210007</v>
      </c>
      <c r="K36" s="467">
        <v>4815.1164955316517</v>
      </c>
      <c r="L36" s="467">
        <v>4580.2327640423027</v>
      </c>
      <c r="M36" s="467">
        <v>4345.3490325529538</v>
      </c>
      <c r="N36" s="467">
        <v>4110.4653010636048</v>
      </c>
      <c r="O36" s="467">
        <v>3875.5815695742558</v>
      </c>
      <c r="P36" s="467">
        <v>3875.5815695742558</v>
      </c>
      <c r="Q36" s="467">
        <v>3875.5815695742558</v>
      </c>
      <c r="R36" s="467">
        <v>3875.5815695742558</v>
      </c>
      <c r="S36" s="467">
        <v>3875.5815695742558</v>
      </c>
      <c r="T36" s="467">
        <v>3875.5815695742558</v>
      </c>
      <c r="U36" s="467">
        <v>3875.5815695742558</v>
      </c>
      <c r="V36" s="468">
        <v>3875.5815695742558</v>
      </c>
      <c r="W36" s="159"/>
      <c r="X36" s="464"/>
      <c r="Y36" s="465" t="s">
        <v>339</v>
      </c>
      <c r="Z36" s="466">
        <v>2396.2056518527443</v>
      </c>
      <c r="AA36" s="467">
        <v>2370.0652265598051</v>
      </c>
      <c r="AB36" s="467">
        <v>2343.9248012668659</v>
      </c>
      <c r="AC36" s="467">
        <v>2317.7843759739267</v>
      </c>
      <c r="AD36" s="467">
        <v>2291.6439506809875</v>
      </c>
      <c r="AE36" s="467">
        <v>2265.5035253880483</v>
      </c>
      <c r="AF36" s="467">
        <v>2239.3631000951091</v>
      </c>
      <c r="AG36" s="467">
        <v>2213.2226748021699</v>
      </c>
      <c r="AH36" s="467">
        <v>2187.0822495092307</v>
      </c>
      <c r="AI36" s="467">
        <v>2160.9418242162915</v>
      </c>
      <c r="AJ36" s="467">
        <v>2134.8013989233523</v>
      </c>
      <c r="AK36" s="467">
        <v>2108.6609736304131</v>
      </c>
      <c r="AL36" s="467">
        <v>2108.6609736304131</v>
      </c>
      <c r="AM36" s="467">
        <v>2108.6609736304131</v>
      </c>
      <c r="AN36" s="467">
        <v>2108.6609736304131</v>
      </c>
      <c r="AO36" s="467">
        <v>2108.6609736304131</v>
      </c>
      <c r="AP36" s="467">
        <v>2108.6609736304131</v>
      </c>
      <c r="AQ36" s="467">
        <v>2108.6609736304131</v>
      </c>
      <c r="AR36" s="468">
        <v>2108.6609736304131</v>
      </c>
      <c r="AS36" s="202"/>
      <c r="AT36" s="458"/>
      <c r="AU36" s="458"/>
      <c r="AV36" s="458"/>
      <c r="AW36" s="458"/>
      <c r="AX36" s="458"/>
      <c r="AY36" s="492" t="s">
        <v>355</v>
      </c>
      <c r="AZ36" s="493">
        <v>0</v>
      </c>
      <c r="BA36" s="494">
        <v>0.16</v>
      </c>
      <c r="BB36" s="494">
        <v>0.16</v>
      </c>
      <c r="BC36" s="494">
        <v>0.2</v>
      </c>
      <c r="BD36" s="490"/>
      <c r="BE36" s="490"/>
      <c r="BF36" s="490"/>
      <c r="BG36" s="202"/>
      <c r="BH36" s="202"/>
      <c r="BI36" s="202"/>
      <c r="BJ36" s="202"/>
    </row>
    <row r="37" spans="1:62" ht="23">
      <c r="A37" s="159"/>
      <c r="B37" s="470" t="s">
        <v>356</v>
      </c>
      <c r="C37" s="190" t="s">
        <v>341</v>
      </c>
      <c r="D37" s="471">
        <v>44.948999999999998</v>
      </c>
      <c r="E37" s="472">
        <v>44.948999999999998</v>
      </c>
      <c r="F37" s="472">
        <v>44.948999999999998</v>
      </c>
      <c r="G37" s="472">
        <v>44.948999999999998</v>
      </c>
      <c r="H37" s="472">
        <v>44.948999999999998</v>
      </c>
      <c r="I37" s="472">
        <v>44.948999999999998</v>
      </c>
      <c r="J37" s="472">
        <v>44.948999999999998</v>
      </c>
      <c r="K37" s="472">
        <v>44.948999999999998</v>
      </c>
      <c r="L37" s="472">
        <v>44.948999999999998</v>
      </c>
      <c r="M37" s="472">
        <v>44.948999999999998</v>
      </c>
      <c r="N37" s="472">
        <v>44.948999999999998</v>
      </c>
      <c r="O37" s="472">
        <v>44.948999999999998</v>
      </c>
      <c r="P37" s="472">
        <v>44.948999999999998</v>
      </c>
      <c r="Q37" s="472">
        <v>44.948999999999998</v>
      </c>
      <c r="R37" s="472">
        <v>44.948999999999998</v>
      </c>
      <c r="S37" s="472">
        <v>44.948999999999998</v>
      </c>
      <c r="T37" s="472">
        <v>44.948999999999998</v>
      </c>
      <c r="U37" s="472">
        <v>44.948999999999998</v>
      </c>
      <c r="V37" s="473">
        <v>44.948999999999998</v>
      </c>
      <c r="W37" s="159"/>
      <c r="X37" s="470" t="s">
        <v>359</v>
      </c>
      <c r="Y37" s="190" t="s">
        <v>341</v>
      </c>
      <c r="Z37" s="471">
        <v>31.228999999999999</v>
      </c>
      <c r="AA37" s="472">
        <v>31.228999999999999</v>
      </c>
      <c r="AB37" s="472">
        <v>31.228999999999999</v>
      </c>
      <c r="AC37" s="472">
        <v>31.228999999999999</v>
      </c>
      <c r="AD37" s="472">
        <v>31.228999999999999</v>
      </c>
      <c r="AE37" s="472">
        <v>31.228999999999999</v>
      </c>
      <c r="AF37" s="472">
        <v>31.228999999999999</v>
      </c>
      <c r="AG37" s="472">
        <v>31.228999999999999</v>
      </c>
      <c r="AH37" s="472">
        <v>31.228999999999999</v>
      </c>
      <c r="AI37" s="472">
        <v>31.228999999999999</v>
      </c>
      <c r="AJ37" s="472">
        <v>31.228999999999999</v>
      </c>
      <c r="AK37" s="472">
        <v>31.228999999999999</v>
      </c>
      <c r="AL37" s="472">
        <v>31.228999999999999</v>
      </c>
      <c r="AM37" s="472">
        <v>31.228999999999999</v>
      </c>
      <c r="AN37" s="472">
        <v>31.228999999999999</v>
      </c>
      <c r="AO37" s="472">
        <v>31.228999999999999</v>
      </c>
      <c r="AP37" s="472">
        <v>31.228999999999999</v>
      </c>
      <c r="AQ37" s="472">
        <v>31.228999999999999</v>
      </c>
      <c r="AR37" s="473">
        <v>31.228999999999999</v>
      </c>
      <c r="AS37" s="202"/>
      <c r="AT37" s="482"/>
      <c r="AU37" s="458"/>
      <c r="AV37" s="495"/>
      <c r="AW37" s="458"/>
      <c r="AX37" s="486"/>
      <c r="AY37" s="492" t="s">
        <v>359</v>
      </c>
      <c r="AZ37" s="493">
        <v>0</v>
      </c>
      <c r="BA37" s="494">
        <v>0.12</v>
      </c>
      <c r="BB37" s="494">
        <v>0.12</v>
      </c>
      <c r="BC37" s="494">
        <v>0.17</v>
      </c>
      <c r="BD37" s="490"/>
      <c r="BE37" s="490"/>
      <c r="BF37" s="490"/>
      <c r="BG37" s="202"/>
      <c r="BH37" s="202"/>
      <c r="BI37" s="202"/>
      <c r="BJ37" s="202"/>
    </row>
    <row r="38" spans="1:62" ht="23">
      <c r="A38" s="159"/>
      <c r="B38" s="474" t="s">
        <v>343</v>
      </c>
      <c r="C38" s="190" t="s">
        <v>344</v>
      </c>
      <c r="D38" s="471">
        <v>0</v>
      </c>
      <c r="E38" s="472">
        <v>0</v>
      </c>
      <c r="F38" s="472">
        <v>0</v>
      </c>
      <c r="G38" s="472">
        <v>0</v>
      </c>
      <c r="H38" s="472">
        <v>0</v>
      </c>
      <c r="I38" s="472">
        <v>0</v>
      </c>
      <c r="J38" s="472">
        <v>0</v>
      </c>
      <c r="K38" s="472">
        <v>0</v>
      </c>
      <c r="L38" s="472">
        <v>0</v>
      </c>
      <c r="M38" s="472">
        <v>0</v>
      </c>
      <c r="N38" s="472">
        <v>0</v>
      </c>
      <c r="O38" s="472">
        <v>0</v>
      </c>
      <c r="P38" s="472">
        <v>0</v>
      </c>
      <c r="Q38" s="472">
        <v>0</v>
      </c>
      <c r="R38" s="472">
        <v>0</v>
      </c>
      <c r="S38" s="472">
        <v>0</v>
      </c>
      <c r="T38" s="472">
        <v>0</v>
      </c>
      <c r="U38" s="472">
        <v>0</v>
      </c>
      <c r="V38" s="473">
        <v>0</v>
      </c>
      <c r="W38" s="159"/>
      <c r="X38" s="474" t="s">
        <v>343</v>
      </c>
      <c r="Y38" s="190" t="s">
        <v>344</v>
      </c>
      <c r="Z38" s="471">
        <v>0</v>
      </c>
      <c r="AA38" s="472">
        <v>0</v>
      </c>
      <c r="AB38" s="472">
        <v>0</v>
      </c>
      <c r="AC38" s="472">
        <v>0</v>
      </c>
      <c r="AD38" s="472">
        <v>0</v>
      </c>
      <c r="AE38" s="472">
        <v>0</v>
      </c>
      <c r="AF38" s="472">
        <v>0</v>
      </c>
      <c r="AG38" s="472">
        <v>0</v>
      </c>
      <c r="AH38" s="472">
        <v>0</v>
      </c>
      <c r="AI38" s="472">
        <v>0</v>
      </c>
      <c r="AJ38" s="472">
        <v>0</v>
      </c>
      <c r="AK38" s="472">
        <v>0</v>
      </c>
      <c r="AL38" s="472">
        <v>0</v>
      </c>
      <c r="AM38" s="472">
        <v>0</v>
      </c>
      <c r="AN38" s="472">
        <v>0</v>
      </c>
      <c r="AO38" s="472">
        <v>0</v>
      </c>
      <c r="AP38" s="472">
        <v>0</v>
      </c>
      <c r="AQ38" s="472">
        <v>0</v>
      </c>
      <c r="AR38" s="473">
        <v>0</v>
      </c>
      <c r="AS38" s="202"/>
      <c r="AT38" s="482"/>
      <c r="AU38" s="458"/>
      <c r="AV38" s="485"/>
      <c r="AW38" s="458"/>
      <c r="AX38" s="486"/>
      <c r="AY38" s="492" t="s">
        <v>360</v>
      </c>
      <c r="AZ38" s="493">
        <v>0</v>
      </c>
      <c r="BA38" s="494">
        <v>7.0000000000000007E-2</v>
      </c>
      <c r="BB38" s="494">
        <v>7.0000000000000007E-2</v>
      </c>
      <c r="BC38" s="494">
        <v>0.15</v>
      </c>
      <c r="BD38" s="490"/>
      <c r="BE38" s="490"/>
      <c r="BF38" s="490"/>
      <c r="BG38" s="202"/>
      <c r="BH38" s="202"/>
      <c r="BI38" s="202"/>
      <c r="BJ38" s="202"/>
    </row>
    <row r="39" spans="1:62" ht="15">
      <c r="A39" s="159"/>
      <c r="B39" s="475"/>
      <c r="C39" s="190" t="s">
        <v>345</v>
      </c>
      <c r="D39" s="476">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75"/>
      <c r="Y39" s="190" t="s">
        <v>345</v>
      </c>
      <c r="Z39" s="476">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82"/>
      <c r="AU39" s="458"/>
      <c r="AV39" s="485"/>
      <c r="AW39" s="458"/>
      <c r="AX39" s="486"/>
      <c r="AY39" s="492"/>
      <c r="AZ39" s="496"/>
      <c r="BA39" s="489"/>
      <c r="BB39" s="490"/>
      <c r="BC39" s="490"/>
      <c r="BD39" s="490"/>
      <c r="BE39" s="490"/>
      <c r="BF39" s="490"/>
      <c r="BG39" s="202"/>
      <c r="BH39" s="202"/>
      <c r="BI39" s="202"/>
      <c r="BJ39" s="202"/>
    </row>
    <row r="40" spans="1:62" ht="16" thickBot="1">
      <c r="A40" s="159"/>
      <c r="B40" s="477"/>
      <c r="C40" s="478" t="s">
        <v>346</v>
      </c>
      <c r="D40" s="479">
        <v>71.226449799056127</v>
      </c>
      <c r="E40" s="480">
        <v>71.226449799056127</v>
      </c>
      <c r="F40" s="480">
        <v>71.226449799056127</v>
      </c>
      <c r="G40" s="480">
        <v>71.226449799056127</v>
      </c>
      <c r="H40" s="480">
        <v>71.226449799056127</v>
      </c>
      <c r="I40" s="480">
        <v>71.226449799056127</v>
      </c>
      <c r="J40" s="480">
        <v>71.226449799056127</v>
      </c>
      <c r="K40" s="480">
        <v>71.226449799056127</v>
      </c>
      <c r="L40" s="480">
        <v>71.226449799056127</v>
      </c>
      <c r="M40" s="480">
        <v>71.226449799056127</v>
      </c>
      <c r="N40" s="480">
        <v>71.226449799056127</v>
      </c>
      <c r="O40" s="480">
        <v>71.226449799056127</v>
      </c>
      <c r="P40" s="480">
        <v>71.226449799056127</v>
      </c>
      <c r="Q40" s="480">
        <v>71.226449799056127</v>
      </c>
      <c r="R40" s="480">
        <v>71.226449799056127</v>
      </c>
      <c r="S40" s="480">
        <v>71.226449799056127</v>
      </c>
      <c r="T40" s="480">
        <v>71.226449799056127</v>
      </c>
      <c r="U40" s="480">
        <v>71.226449799056127</v>
      </c>
      <c r="V40" s="481">
        <v>71.226449799056127</v>
      </c>
      <c r="W40" s="159"/>
      <c r="X40" s="477"/>
      <c r="Y40" s="478" t="s">
        <v>346</v>
      </c>
      <c r="Z40" s="479">
        <v>8.1329999999999991</v>
      </c>
      <c r="AA40" s="480">
        <v>8.1329999999999991</v>
      </c>
      <c r="AB40" s="480">
        <v>8.1329999999999991</v>
      </c>
      <c r="AC40" s="480">
        <v>8.1329999999999991</v>
      </c>
      <c r="AD40" s="480">
        <v>8.1329999999999991</v>
      </c>
      <c r="AE40" s="480">
        <v>8.1329999999999991</v>
      </c>
      <c r="AF40" s="480">
        <v>8.1329999999999991</v>
      </c>
      <c r="AG40" s="480">
        <v>8.1329999999999991</v>
      </c>
      <c r="AH40" s="480">
        <v>8.1329999999999991</v>
      </c>
      <c r="AI40" s="480">
        <v>8.1329999999999991</v>
      </c>
      <c r="AJ40" s="480">
        <v>8.1329999999999991</v>
      </c>
      <c r="AK40" s="480">
        <v>8.1329999999999991</v>
      </c>
      <c r="AL40" s="480">
        <v>8.1329999999999991</v>
      </c>
      <c r="AM40" s="480">
        <v>8.1329999999999991</v>
      </c>
      <c r="AN40" s="480">
        <v>8.1329999999999991</v>
      </c>
      <c r="AO40" s="480">
        <v>8.1329999999999991</v>
      </c>
      <c r="AP40" s="480">
        <v>8.1329999999999991</v>
      </c>
      <c r="AQ40" s="480">
        <v>8.1329999999999991</v>
      </c>
      <c r="AR40" s="481">
        <v>8.1329999999999991</v>
      </c>
      <c r="AS40" s="202"/>
      <c r="AT40" s="482"/>
      <c r="AU40" s="458"/>
      <c r="AV40" s="485"/>
      <c r="AW40" s="458"/>
      <c r="AX40" s="486"/>
      <c r="AY40" s="492"/>
      <c r="AZ40" s="496"/>
      <c r="BA40" s="489"/>
      <c r="BB40" s="490"/>
      <c r="BC40" s="490"/>
      <c r="BD40" s="490"/>
      <c r="BE40" s="490"/>
      <c r="BF40" s="490"/>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82"/>
      <c r="AU41" s="458"/>
      <c r="AV41" s="485"/>
      <c r="AW41" s="458"/>
      <c r="AX41" s="486"/>
      <c r="AY41" s="492"/>
      <c r="AZ41" s="496"/>
      <c r="BA41" s="489" t="s">
        <v>361</v>
      </c>
      <c r="BB41" s="490"/>
      <c r="BC41" s="490"/>
      <c r="BD41" s="490"/>
      <c r="BE41" s="490"/>
      <c r="BF41" s="490"/>
      <c r="BG41" s="202"/>
      <c r="BH41" s="202"/>
      <c r="BI41" s="202"/>
      <c r="BJ41" s="202"/>
    </row>
    <row r="42" spans="1:62" ht="15">
      <c r="A42" s="159"/>
      <c r="B42" s="459">
        <f>INDEX($AZ$44:$BC$54,MATCH(B44,$AY$44:$AY$54,0),MATCH($C$6,$AZ$43:$BC$43,0))</f>
        <v>2036</v>
      </c>
      <c r="C42" s="460">
        <f>INDEX($AZ$28:$BC$38,MATCH(B44,$AY$28:$AY$38,0),MATCH($C$6,$AZ$27:$BC$27,0))</f>
        <v>0.37</v>
      </c>
      <c r="D42" s="461">
        <v>2014</v>
      </c>
      <c r="E42" s="462">
        <v>2016</v>
      </c>
      <c r="F42" s="462">
        <v>2018</v>
      </c>
      <c r="G42" s="462">
        <v>2020</v>
      </c>
      <c r="H42" s="462">
        <v>2022</v>
      </c>
      <c r="I42" s="462">
        <v>2024</v>
      </c>
      <c r="J42" s="462">
        <v>2026</v>
      </c>
      <c r="K42" s="462">
        <v>2028</v>
      </c>
      <c r="L42" s="462">
        <v>2030</v>
      </c>
      <c r="M42" s="462">
        <v>2032</v>
      </c>
      <c r="N42" s="462">
        <v>2034</v>
      </c>
      <c r="O42" s="462">
        <v>2036</v>
      </c>
      <c r="P42" s="462">
        <v>2038</v>
      </c>
      <c r="Q42" s="462">
        <v>2040</v>
      </c>
      <c r="R42" s="462">
        <v>2042</v>
      </c>
      <c r="S42" s="462">
        <v>2044</v>
      </c>
      <c r="T42" s="462">
        <v>2046</v>
      </c>
      <c r="U42" s="462">
        <v>2048</v>
      </c>
      <c r="V42" s="463">
        <v>2050</v>
      </c>
      <c r="W42" s="159"/>
      <c r="X42" s="459">
        <f>INDEX($AZ$44:$BC$54,MATCH(X44,$AY$44:$AY$54,0),MATCH($C$6,$AZ$43:$BC$43,0))</f>
        <v>2036</v>
      </c>
      <c r="Y42" s="460">
        <f>INDEX($AZ$28:$BC$38,MATCH(X44,$AY$28:$AY$38,0),MATCH($C$6,$AZ$27:$BC$27,0))</f>
        <v>7.0000000000000007E-2</v>
      </c>
      <c r="Z42" s="461">
        <v>2014</v>
      </c>
      <c r="AA42" s="462">
        <v>2016</v>
      </c>
      <c r="AB42" s="462">
        <v>2018</v>
      </c>
      <c r="AC42" s="462">
        <v>2020</v>
      </c>
      <c r="AD42" s="462">
        <v>2022</v>
      </c>
      <c r="AE42" s="462">
        <v>2024</v>
      </c>
      <c r="AF42" s="462">
        <v>2026</v>
      </c>
      <c r="AG42" s="462">
        <v>2028</v>
      </c>
      <c r="AH42" s="462">
        <v>2030</v>
      </c>
      <c r="AI42" s="462">
        <v>2032</v>
      </c>
      <c r="AJ42" s="462">
        <v>2034</v>
      </c>
      <c r="AK42" s="462">
        <v>2036</v>
      </c>
      <c r="AL42" s="462">
        <v>2038</v>
      </c>
      <c r="AM42" s="462">
        <v>2040</v>
      </c>
      <c r="AN42" s="462">
        <v>2042</v>
      </c>
      <c r="AO42" s="462">
        <v>2044</v>
      </c>
      <c r="AP42" s="462">
        <v>2046</v>
      </c>
      <c r="AQ42" s="462">
        <v>2048</v>
      </c>
      <c r="AR42" s="463">
        <v>2050</v>
      </c>
      <c r="AS42" s="202"/>
      <c r="AT42" s="482"/>
      <c r="AU42" s="458"/>
      <c r="AV42" s="485"/>
      <c r="AW42" s="458"/>
      <c r="AX42" s="486"/>
      <c r="AY42" s="492"/>
      <c r="AZ42" s="488"/>
      <c r="BA42" s="489"/>
      <c r="BB42" s="490"/>
      <c r="BC42" s="490"/>
      <c r="BD42" s="490"/>
      <c r="BE42" s="490"/>
      <c r="BF42" s="490"/>
      <c r="BG42" s="202"/>
      <c r="BH42" s="202"/>
      <c r="BI42" s="202"/>
      <c r="BJ42" s="202"/>
    </row>
    <row r="43" spans="1:62" ht="15">
      <c r="A43" s="159"/>
      <c r="B43" s="464"/>
      <c r="C43" s="465" t="s">
        <v>339</v>
      </c>
      <c r="D43" s="466">
        <v>5857.5744923353368</v>
      </c>
      <c r="E43" s="467">
        <v>5660.5469866840576</v>
      </c>
      <c r="F43" s="467">
        <v>5463.5194810327785</v>
      </c>
      <c r="G43" s="467">
        <v>5266.4919753814993</v>
      </c>
      <c r="H43" s="467">
        <v>5069.4644697302201</v>
      </c>
      <c r="I43" s="467">
        <v>4872.4369640789409</v>
      </c>
      <c r="J43" s="467">
        <v>4675.4094584276618</v>
      </c>
      <c r="K43" s="467">
        <v>4478.3819527763826</v>
      </c>
      <c r="L43" s="467">
        <v>4281.3544471251034</v>
      </c>
      <c r="M43" s="467">
        <v>4084.3269414738238</v>
      </c>
      <c r="N43" s="467">
        <v>3887.2994358225442</v>
      </c>
      <c r="O43" s="467">
        <v>3690.2719301712646</v>
      </c>
      <c r="P43" s="467">
        <v>3690.2719301712646</v>
      </c>
      <c r="Q43" s="467">
        <v>3690.2719301712646</v>
      </c>
      <c r="R43" s="467">
        <v>3690.2719301712646</v>
      </c>
      <c r="S43" s="467">
        <v>3690.2719301712646</v>
      </c>
      <c r="T43" s="467">
        <v>3690.2719301712646</v>
      </c>
      <c r="U43" s="467">
        <v>3690.2719301712646</v>
      </c>
      <c r="V43" s="468">
        <v>3690.2719301712646</v>
      </c>
      <c r="W43" s="159"/>
      <c r="X43" s="464"/>
      <c r="Y43" s="465" t="s">
        <v>339</v>
      </c>
      <c r="Z43" s="466">
        <v>2185.0850513397531</v>
      </c>
      <c r="AA43" s="467">
        <v>2171.1799646494092</v>
      </c>
      <c r="AB43" s="467">
        <v>2157.2748779590652</v>
      </c>
      <c r="AC43" s="467">
        <v>2143.3697912687212</v>
      </c>
      <c r="AD43" s="467">
        <v>2129.4647045783772</v>
      </c>
      <c r="AE43" s="467">
        <v>2115.5596178880332</v>
      </c>
      <c r="AF43" s="467">
        <v>2101.6545311976893</v>
      </c>
      <c r="AG43" s="467">
        <v>2087.7494445073453</v>
      </c>
      <c r="AH43" s="467">
        <v>2073.8443578170013</v>
      </c>
      <c r="AI43" s="467">
        <v>2059.9392711266573</v>
      </c>
      <c r="AJ43" s="467">
        <v>2046.0341844363134</v>
      </c>
      <c r="AK43" s="467">
        <v>2032.1290977459694</v>
      </c>
      <c r="AL43" s="467">
        <v>2032.1290977459694</v>
      </c>
      <c r="AM43" s="467">
        <v>2032.1290977459694</v>
      </c>
      <c r="AN43" s="467">
        <v>2032.1290977459694</v>
      </c>
      <c r="AO43" s="467">
        <v>2032.1290977459694</v>
      </c>
      <c r="AP43" s="467">
        <v>2032.1290977459694</v>
      </c>
      <c r="AQ43" s="467">
        <v>2032.1290977459694</v>
      </c>
      <c r="AR43" s="468">
        <v>2032.1290977459694</v>
      </c>
      <c r="AS43" s="202"/>
      <c r="AT43" s="482"/>
      <c r="AU43" s="458"/>
      <c r="AV43" s="485"/>
      <c r="AW43" s="458"/>
      <c r="AX43" s="486"/>
      <c r="AY43" s="492"/>
      <c r="AZ43" s="488" t="str">
        <f>AZ27</f>
        <v>No Improvement</v>
      </c>
      <c r="BA43" s="488" t="str">
        <f>BA27</f>
        <v>Conservative</v>
      </c>
      <c r="BB43" s="488" t="str">
        <f>BB27</f>
        <v>Reference</v>
      </c>
      <c r="BC43" s="488" t="str">
        <f>BC27</f>
        <v>Aggressive</v>
      </c>
      <c r="BD43" s="490"/>
      <c r="BE43" s="490"/>
      <c r="BF43" s="490"/>
      <c r="BG43" s="202"/>
      <c r="BH43" s="202"/>
      <c r="BI43" s="202"/>
      <c r="BJ43" s="202"/>
    </row>
    <row r="44" spans="1:62" ht="18">
      <c r="A44" s="159"/>
      <c r="B44" s="470" t="s">
        <v>357</v>
      </c>
      <c r="C44" s="190" t="s">
        <v>341</v>
      </c>
      <c r="D44" s="471">
        <v>44.529000000000003</v>
      </c>
      <c r="E44" s="472">
        <v>44.529000000000003</v>
      </c>
      <c r="F44" s="472">
        <v>44.529000000000003</v>
      </c>
      <c r="G44" s="472">
        <v>44.529000000000003</v>
      </c>
      <c r="H44" s="472">
        <v>44.529000000000003</v>
      </c>
      <c r="I44" s="472">
        <v>44.529000000000003</v>
      </c>
      <c r="J44" s="472">
        <v>44.529000000000003</v>
      </c>
      <c r="K44" s="472">
        <v>44.529000000000003</v>
      </c>
      <c r="L44" s="472">
        <v>44.529000000000003</v>
      </c>
      <c r="M44" s="472">
        <v>44.529000000000003</v>
      </c>
      <c r="N44" s="472">
        <v>44.529000000000003</v>
      </c>
      <c r="O44" s="472">
        <v>44.529000000000003</v>
      </c>
      <c r="P44" s="472">
        <v>44.529000000000003</v>
      </c>
      <c r="Q44" s="472">
        <v>44.529000000000003</v>
      </c>
      <c r="R44" s="472">
        <v>44.529000000000003</v>
      </c>
      <c r="S44" s="472">
        <v>44.529000000000003</v>
      </c>
      <c r="T44" s="472">
        <v>44.529000000000003</v>
      </c>
      <c r="U44" s="472">
        <v>44.529000000000003</v>
      </c>
      <c r="V44" s="473">
        <v>44.529000000000003</v>
      </c>
      <c r="W44" s="159"/>
      <c r="X44" s="470" t="s">
        <v>360</v>
      </c>
      <c r="Y44" s="190" t="s">
        <v>341</v>
      </c>
      <c r="Z44" s="471">
        <v>24.229000000000003</v>
      </c>
      <c r="AA44" s="472">
        <v>24.229000000000003</v>
      </c>
      <c r="AB44" s="472">
        <v>24.229000000000003</v>
      </c>
      <c r="AC44" s="472">
        <v>24.229000000000003</v>
      </c>
      <c r="AD44" s="472">
        <v>24.229000000000003</v>
      </c>
      <c r="AE44" s="472">
        <v>24.229000000000003</v>
      </c>
      <c r="AF44" s="472">
        <v>24.229000000000003</v>
      </c>
      <c r="AG44" s="472">
        <v>24.229000000000003</v>
      </c>
      <c r="AH44" s="472">
        <v>24.229000000000003</v>
      </c>
      <c r="AI44" s="472">
        <v>24.229000000000003</v>
      </c>
      <c r="AJ44" s="472">
        <v>24.229000000000003</v>
      </c>
      <c r="AK44" s="472">
        <v>24.229000000000003</v>
      </c>
      <c r="AL44" s="472">
        <v>24.229000000000003</v>
      </c>
      <c r="AM44" s="472">
        <v>24.229000000000003</v>
      </c>
      <c r="AN44" s="472">
        <v>24.229000000000003</v>
      </c>
      <c r="AO44" s="472">
        <v>24.229000000000003</v>
      </c>
      <c r="AP44" s="472">
        <v>24.229000000000003</v>
      </c>
      <c r="AQ44" s="472">
        <v>24.229000000000003</v>
      </c>
      <c r="AR44" s="473">
        <v>24.229000000000003</v>
      </c>
      <c r="AS44" s="202"/>
      <c r="AT44" s="482"/>
      <c r="AU44" s="458"/>
      <c r="AV44" s="485"/>
      <c r="AW44" s="458"/>
      <c r="AX44" s="486"/>
      <c r="AY44" s="492" t="s">
        <v>340</v>
      </c>
      <c r="AZ44" s="497">
        <v>2050</v>
      </c>
      <c r="BA44" s="498">
        <v>2040</v>
      </c>
      <c r="BB44" s="499">
        <v>2036</v>
      </c>
      <c r="BC44" s="499">
        <v>2030</v>
      </c>
      <c r="BD44" s="490"/>
      <c r="BE44" s="490"/>
      <c r="BF44" s="490"/>
      <c r="BG44" s="202"/>
      <c r="BH44" s="202"/>
      <c r="BI44" s="202"/>
      <c r="BJ44" s="202"/>
    </row>
    <row r="45" spans="1:62" ht="18">
      <c r="A45" s="159"/>
      <c r="B45" s="474" t="s">
        <v>343</v>
      </c>
      <c r="C45" s="190" t="s">
        <v>344</v>
      </c>
      <c r="D45" s="471">
        <v>0</v>
      </c>
      <c r="E45" s="472">
        <v>0</v>
      </c>
      <c r="F45" s="472">
        <v>0</v>
      </c>
      <c r="G45" s="472">
        <v>0</v>
      </c>
      <c r="H45" s="472">
        <v>0</v>
      </c>
      <c r="I45" s="472">
        <v>0</v>
      </c>
      <c r="J45" s="472">
        <v>0</v>
      </c>
      <c r="K45" s="472">
        <v>0</v>
      </c>
      <c r="L45" s="472">
        <v>0</v>
      </c>
      <c r="M45" s="472">
        <v>0</v>
      </c>
      <c r="N45" s="472">
        <v>0</v>
      </c>
      <c r="O45" s="472">
        <v>0</v>
      </c>
      <c r="P45" s="472">
        <v>0</v>
      </c>
      <c r="Q45" s="472">
        <v>0</v>
      </c>
      <c r="R45" s="472">
        <v>0</v>
      </c>
      <c r="S45" s="472">
        <v>0</v>
      </c>
      <c r="T45" s="472">
        <v>0</v>
      </c>
      <c r="U45" s="472">
        <v>0</v>
      </c>
      <c r="V45" s="473">
        <v>0</v>
      </c>
      <c r="W45" s="159"/>
      <c r="X45" s="474" t="s">
        <v>343</v>
      </c>
      <c r="Y45" s="190" t="s">
        <v>344</v>
      </c>
      <c r="Z45" s="471">
        <v>0</v>
      </c>
      <c r="AA45" s="472">
        <v>0</v>
      </c>
      <c r="AB45" s="472">
        <v>0</v>
      </c>
      <c r="AC45" s="472">
        <v>0</v>
      </c>
      <c r="AD45" s="472">
        <v>0</v>
      </c>
      <c r="AE45" s="472">
        <v>0</v>
      </c>
      <c r="AF45" s="472">
        <v>0</v>
      </c>
      <c r="AG45" s="472">
        <v>0</v>
      </c>
      <c r="AH45" s="472">
        <v>0</v>
      </c>
      <c r="AI45" s="472">
        <v>0</v>
      </c>
      <c r="AJ45" s="472">
        <v>0</v>
      </c>
      <c r="AK45" s="472">
        <v>0</v>
      </c>
      <c r="AL45" s="472">
        <v>0</v>
      </c>
      <c r="AM45" s="472">
        <v>0</v>
      </c>
      <c r="AN45" s="472">
        <v>0</v>
      </c>
      <c r="AO45" s="472">
        <v>0</v>
      </c>
      <c r="AP45" s="472">
        <v>0</v>
      </c>
      <c r="AQ45" s="472">
        <v>0</v>
      </c>
      <c r="AR45" s="473">
        <v>0</v>
      </c>
      <c r="AS45" s="202"/>
      <c r="AT45" s="482"/>
      <c r="AU45" s="458"/>
      <c r="AV45" s="485"/>
      <c r="AW45" s="458"/>
      <c r="AX45" s="486"/>
      <c r="AY45" s="492" t="s">
        <v>347</v>
      </c>
      <c r="AZ45" s="497">
        <v>2050</v>
      </c>
      <c r="BA45" s="498">
        <v>2040</v>
      </c>
      <c r="BB45" s="499">
        <v>2036</v>
      </c>
      <c r="BC45" s="499">
        <v>2030</v>
      </c>
      <c r="BD45" s="490"/>
      <c r="BE45" s="490"/>
      <c r="BF45" s="490"/>
      <c r="BG45" s="202"/>
      <c r="BH45" s="202"/>
      <c r="BI45" s="202"/>
      <c r="BJ45" s="202"/>
    </row>
    <row r="46" spans="1:62" ht="15">
      <c r="A46" s="159"/>
      <c r="B46" s="475"/>
      <c r="C46" s="190" t="s">
        <v>345</v>
      </c>
      <c r="D46" s="476">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75"/>
      <c r="Y46" s="190" t="s">
        <v>345</v>
      </c>
      <c r="Z46" s="476">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82"/>
      <c r="AU46" s="458"/>
      <c r="AV46" s="485"/>
      <c r="AW46" s="458"/>
      <c r="AX46" s="486"/>
      <c r="AY46" s="492" t="s">
        <v>354</v>
      </c>
      <c r="AZ46" s="497">
        <v>2050</v>
      </c>
      <c r="BA46" s="498">
        <v>2040</v>
      </c>
      <c r="BB46" s="499">
        <v>2036</v>
      </c>
      <c r="BC46" s="499">
        <v>2030</v>
      </c>
      <c r="BD46" s="490"/>
      <c r="BE46" s="490"/>
      <c r="BF46" s="490"/>
      <c r="BG46" s="202"/>
      <c r="BH46" s="202"/>
      <c r="BI46" s="202"/>
      <c r="BJ46" s="202"/>
    </row>
    <row r="47" spans="1:62" ht="16" thickBot="1">
      <c r="A47" s="159"/>
      <c r="B47" s="477"/>
      <c r="C47" s="478" t="s">
        <v>346</v>
      </c>
      <c r="D47" s="479">
        <v>15.737704918032783</v>
      </c>
      <c r="E47" s="480">
        <v>15.737704918032783</v>
      </c>
      <c r="F47" s="480">
        <v>15.737704918032783</v>
      </c>
      <c r="G47" s="480">
        <v>15.737704918032783</v>
      </c>
      <c r="H47" s="480">
        <v>15.737704918032783</v>
      </c>
      <c r="I47" s="480">
        <v>15.737704918032783</v>
      </c>
      <c r="J47" s="480">
        <v>15.737704918032783</v>
      </c>
      <c r="K47" s="480">
        <v>15.737704918032783</v>
      </c>
      <c r="L47" s="480">
        <v>15.737704918032783</v>
      </c>
      <c r="M47" s="480">
        <v>15.737704918032783</v>
      </c>
      <c r="N47" s="480">
        <v>15.737704918032783</v>
      </c>
      <c r="O47" s="480">
        <v>15.737704918032783</v>
      </c>
      <c r="P47" s="480">
        <v>15.737704918032783</v>
      </c>
      <c r="Q47" s="480">
        <v>15.737704918032783</v>
      </c>
      <c r="R47" s="480">
        <v>15.737704918032783</v>
      </c>
      <c r="S47" s="480">
        <v>15.737704918032783</v>
      </c>
      <c r="T47" s="480">
        <v>15.737704918032783</v>
      </c>
      <c r="U47" s="480">
        <v>15.737704918032783</v>
      </c>
      <c r="V47" s="481">
        <v>15.737704918032783</v>
      </c>
      <c r="W47" s="159"/>
      <c r="X47" s="477"/>
      <c r="Y47" s="478" t="s">
        <v>346</v>
      </c>
      <c r="Z47" s="479">
        <v>6.3829999999999991</v>
      </c>
      <c r="AA47" s="480">
        <v>6.3829999999999991</v>
      </c>
      <c r="AB47" s="480">
        <v>6.3829999999999991</v>
      </c>
      <c r="AC47" s="480">
        <v>6.3829999999999991</v>
      </c>
      <c r="AD47" s="480">
        <v>6.3829999999999991</v>
      </c>
      <c r="AE47" s="480">
        <v>6.3829999999999991</v>
      </c>
      <c r="AF47" s="480">
        <v>6.3829999999999991</v>
      </c>
      <c r="AG47" s="480">
        <v>6.3829999999999991</v>
      </c>
      <c r="AH47" s="480">
        <v>6.3829999999999991</v>
      </c>
      <c r="AI47" s="480">
        <v>6.3829999999999991</v>
      </c>
      <c r="AJ47" s="480">
        <v>6.3829999999999991</v>
      </c>
      <c r="AK47" s="480">
        <v>6.3829999999999991</v>
      </c>
      <c r="AL47" s="480">
        <v>6.3829999999999991</v>
      </c>
      <c r="AM47" s="480">
        <v>6.3829999999999991</v>
      </c>
      <c r="AN47" s="480">
        <v>6.3829999999999991</v>
      </c>
      <c r="AO47" s="480">
        <v>6.3829999999999991</v>
      </c>
      <c r="AP47" s="480">
        <v>6.3829999999999991</v>
      </c>
      <c r="AQ47" s="480">
        <v>6.3829999999999991</v>
      </c>
      <c r="AR47" s="481">
        <v>6.3829999999999991</v>
      </c>
      <c r="AS47" s="202"/>
      <c r="AT47" s="482"/>
      <c r="AU47" s="458"/>
      <c r="AV47" s="485"/>
      <c r="AW47" s="458"/>
      <c r="AX47" s="486"/>
      <c r="AY47" s="492" t="s">
        <v>356</v>
      </c>
      <c r="AZ47" s="497">
        <v>2050</v>
      </c>
      <c r="BA47" s="498">
        <v>2040</v>
      </c>
      <c r="BB47" s="499">
        <v>2036</v>
      </c>
      <c r="BC47" s="499">
        <v>2030</v>
      </c>
      <c r="BD47" s="490"/>
      <c r="BE47" s="490"/>
      <c r="BF47" s="490"/>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82"/>
      <c r="AU48" s="458"/>
      <c r="AV48" s="485"/>
      <c r="AW48" s="458"/>
      <c r="AX48" s="486"/>
      <c r="AY48" s="492" t="s">
        <v>357</v>
      </c>
      <c r="AZ48" s="497">
        <v>2050</v>
      </c>
      <c r="BA48" s="498">
        <v>2040</v>
      </c>
      <c r="BB48" s="499">
        <v>2036</v>
      </c>
      <c r="BC48" s="499">
        <v>2030</v>
      </c>
      <c r="BD48" s="490"/>
      <c r="BE48" s="490"/>
      <c r="BF48" s="490"/>
      <c r="BG48" s="202"/>
      <c r="BH48" s="202"/>
      <c r="BI48" s="202"/>
      <c r="BJ48" s="202"/>
    </row>
    <row r="49" spans="1:62" ht="15" customHeight="1">
      <c r="A49" s="159"/>
      <c r="B49" s="459">
        <f>INDEX($AZ$44:$BC$54,MATCH(B51,$AY$44:$AY$54,0),MATCH($C$6,$AZ$43:$BC$43,0))</f>
        <v>2036</v>
      </c>
      <c r="C49" s="460">
        <f>INDEX($AZ$28:$BC$38,MATCH(B51,$AY$28:$AY$38,0),MATCH($C$6,$AZ$27:$BC$27,0))</f>
        <v>0.35</v>
      </c>
      <c r="D49" s="461">
        <v>2014</v>
      </c>
      <c r="E49" s="462">
        <v>2016</v>
      </c>
      <c r="F49" s="462">
        <v>2018</v>
      </c>
      <c r="G49" s="462">
        <v>2020</v>
      </c>
      <c r="H49" s="462">
        <v>2022</v>
      </c>
      <c r="I49" s="462">
        <v>2024</v>
      </c>
      <c r="J49" s="462">
        <v>2026</v>
      </c>
      <c r="K49" s="462">
        <v>2028</v>
      </c>
      <c r="L49" s="462">
        <v>2030</v>
      </c>
      <c r="M49" s="462">
        <v>2032</v>
      </c>
      <c r="N49" s="462">
        <v>2034</v>
      </c>
      <c r="O49" s="462">
        <v>2036</v>
      </c>
      <c r="P49" s="462">
        <v>2038</v>
      </c>
      <c r="Q49" s="462">
        <v>2040</v>
      </c>
      <c r="R49" s="462">
        <v>2042</v>
      </c>
      <c r="S49" s="462">
        <v>2044</v>
      </c>
      <c r="T49" s="462">
        <v>2046</v>
      </c>
      <c r="U49" s="462">
        <v>2048</v>
      </c>
      <c r="V49" s="463">
        <v>2050</v>
      </c>
      <c r="W49" s="159"/>
      <c r="X49" s="796" t="s">
        <v>362</v>
      </c>
      <c r="Y49" s="796"/>
      <c r="Z49" s="796"/>
      <c r="AA49" s="796"/>
      <c r="AB49" s="796"/>
      <c r="AC49" s="796"/>
      <c r="AD49" s="796"/>
      <c r="AE49" s="796"/>
      <c r="AF49" s="796"/>
      <c r="AG49" s="796"/>
      <c r="AH49" s="796"/>
      <c r="AI49" s="796"/>
      <c r="AJ49" s="796"/>
      <c r="AK49" s="796"/>
      <c r="AL49" s="796"/>
      <c r="AM49" s="796"/>
      <c r="AN49" s="796"/>
      <c r="AO49" s="796"/>
      <c r="AP49" s="796"/>
      <c r="AQ49" s="796"/>
      <c r="AR49" s="796"/>
      <c r="AS49" s="202"/>
      <c r="AT49" s="482"/>
      <c r="AU49" s="458"/>
      <c r="AV49" s="485"/>
      <c r="AW49" s="458"/>
      <c r="AX49" s="486"/>
      <c r="AY49" s="492" t="s">
        <v>358</v>
      </c>
      <c r="AZ49" s="497">
        <v>2050</v>
      </c>
      <c r="BA49" s="498">
        <v>2040</v>
      </c>
      <c r="BB49" s="499">
        <v>2036</v>
      </c>
      <c r="BC49" s="499">
        <v>2030</v>
      </c>
      <c r="BD49" s="490"/>
      <c r="BE49" s="490"/>
      <c r="BF49" s="490"/>
      <c r="BG49" s="202"/>
      <c r="BH49" s="202"/>
      <c r="BI49" s="202"/>
      <c r="BJ49" s="202"/>
    </row>
    <row r="50" spans="1:62" ht="15">
      <c r="A50" s="159"/>
      <c r="B50" s="464"/>
      <c r="C50" s="465" t="s">
        <v>339</v>
      </c>
      <c r="D50" s="466">
        <v>5402.3847388616205</v>
      </c>
      <c r="E50" s="467">
        <v>5230.4906789887509</v>
      </c>
      <c r="F50" s="467">
        <v>5058.5966191158814</v>
      </c>
      <c r="G50" s="467">
        <v>4886.7025592430118</v>
      </c>
      <c r="H50" s="467">
        <v>4714.8084993701423</v>
      </c>
      <c r="I50" s="467">
        <v>4542.9144394972727</v>
      </c>
      <c r="J50" s="467">
        <v>4371.0203796244032</v>
      </c>
      <c r="K50" s="467">
        <v>4199.1263197515336</v>
      </c>
      <c r="L50" s="467">
        <v>4027.2322598786641</v>
      </c>
      <c r="M50" s="467">
        <v>3855.3382000057945</v>
      </c>
      <c r="N50" s="467">
        <v>3683.444140132925</v>
      </c>
      <c r="O50" s="467">
        <v>3511.5500802600554</v>
      </c>
      <c r="P50" s="467">
        <v>3511.5500802600554</v>
      </c>
      <c r="Q50" s="467">
        <v>3511.5500802600554</v>
      </c>
      <c r="R50" s="467">
        <v>3511.5500802600554</v>
      </c>
      <c r="S50" s="467">
        <v>3511.5500802600554</v>
      </c>
      <c r="T50" s="467">
        <v>3511.5500802600554</v>
      </c>
      <c r="U50" s="467">
        <v>3511.5500802600554</v>
      </c>
      <c r="V50" s="468">
        <v>3511.5500802600554</v>
      </c>
      <c r="W50" s="159"/>
      <c r="X50" s="796"/>
      <c r="Y50" s="796"/>
      <c r="Z50" s="796"/>
      <c r="AA50" s="796"/>
      <c r="AB50" s="796"/>
      <c r="AC50" s="796"/>
      <c r="AD50" s="796"/>
      <c r="AE50" s="796"/>
      <c r="AF50" s="796"/>
      <c r="AG50" s="796"/>
      <c r="AH50" s="796"/>
      <c r="AI50" s="796"/>
      <c r="AJ50" s="796"/>
      <c r="AK50" s="796"/>
      <c r="AL50" s="796"/>
      <c r="AM50" s="796"/>
      <c r="AN50" s="796"/>
      <c r="AO50" s="796"/>
      <c r="AP50" s="796"/>
      <c r="AQ50" s="796"/>
      <c r="AR50" s="796"/>
      <c r="AS50" s="202"/>
      <c r="AT50" s="482"/>
      <c r="AU50" s="458"/>
      <c r="AV50" s="485"/>
      <c r="AW50" s="458"/>
      <c r="AX50" s="486"/>
      <c r="AY50" s="492" t="s">
        <v>342</v>
      </c>
      <c r="AZ50" s="497">
        <v>2050</v>
      </c>
      <c r="BA50" s="498">
        <v>2040</v>
      </c>
      <c r="BB50" s="499">
        <v>2036</v>
      </c>
      <c r="BC50" s="499">
        <v>2030</v>
      </c>
      <c r="BD50" s="490"/>
      <c r="BE50" s="490"/>
      <c r="BF50" s="490"/>
      <c r="BG50" s="202"/>
      <c r="BH50" s="202"/>
      <c r="BI50" s="202"/>
      <c r="BJ50" s="202"/>
    </row>
    <row r="51" spans="1:62" ht="18">
      <c r="A51" s="159"/>
      <c r="B51" s="470" t="s">
        <v>358</v>
      </c>
      <c r="C51" s="190" t="s">
        <v>341</v>
      </c>
      <c r="D51" s="471">
        <v>43.829000000000001</v>
      </c>
      <c r="E51" s="472">
        <v>43.829000000000001</v>
      </c>
      <c r="F51" s="472">
        <v>43.829000000000001</v>
      </c>
      <c r="G51" s="472">
        <v>43.829000000000001</v>
      </c>
      <c r="H51" s="472">
        <v>43.829000000000001</v>
      </c>
      <c r="I51" s="472">
        <v>43.829000000000001</v>
      </c>
      <c r="J51" s="472">
        <v>43.829000000000001</v>
      </c>
      <c r="K51" s="472">
        <v>43.829000000000001</v>
      </c>
      <c r="L51" s="472">
        <v>43.829000000000001</v>
      </c>
      <c r="M51" s="472">
        <v>43.829000000000001</v>
      </c>
      <c r="N51" s="472">
        <v>43.829000000000001</v>
      </c>
      <c r="O51" s="472">
        <v>43.829000000000001</v>
      </c>
      <c r="P51" s="472">
        <v>43.829000000000001</v>
      </c>
      <c r="Q51" s="472">
        <v>43.829000000000001</v>
      </c>
      <c r="R51" s="472">
        <v>43.829000000000001</v>
      </c>
      <c r="S51" s="472">
        <v>43.829000000000001</v>
      </c>
      <c r="T51" s="472">
        <v>43.829000000000001</v>
      </c>
      <c r="U51" s="472">
        <v>43.829000000000001</v>
      </c>
      <c r="V51" s="473">
        <v>43.829000000000001</v>
      </c>
      <c r="W51" s="159"/>
      <c r="X51" s="796"/>
      <c r="Y51" s="796"/>
      <c r="Z51" s="796"/>
      <c r="AA51" s="796"/>
      <c r="AB51" s="796"/>
      <c r="AC51" s="796"/>
      <c r="AD51" s="796"/>
      <c r="AE51" s="796"/>
      <c r="AF51" s="796"/>
      <c r="AG51" s="796"/>
      <c r="AH51" s="796"/>
      <c r="AI51" s="796"/>
      <c r="AJ51" s="796"/>
      <c r="AK51" s="796"/>
      <c r="AL51" s="796"/>
      <c r="AM51" s="796"/>
      <c r="AN51" s="796"/>
      <c r="AO51" s="796"/>
      <c r="AP51" s="796"/>
      <c r="AQ51" s="796"/>
      <c r="AR51" s="796"/>
      <c r="AS51" s="202"/>
      <c r="AT51" s="482"/>
      <c r="AU51" s="458"/>
      <c r="AV51" s="485"/>
      <c r="AW51" s="458"/>
      <c r="AX51" s="486"/>
      <c r="AY51" s="492" t="s">
        <v>348</v>
      </c>
      <c r="AZ51" s="497">
        <v>2050</v>
      </c>
      <c r="BA51" s="498">
        <v>2040</v>
      </c>
      <c r="BB51" s="499">
        <v>2036</v>
      </c>
      <c r="BC51" s="499">
        <v>2030</v>
      </c>
      <c r="BD51" s="490"/>
      <c r="BE51" s="490"/>
      <c r="BF51" s="490"/>
      <c r="BG51" s="202"/>
      <c r="BH51" s="202"/>
      <c r="BI51" s="202"/>
      <c r="BJ51" s="202"/>
    </row>
    <row r="52" spans="1:62" ht="18">
      <c r="A52" s="159"/>
      <c r="B52" s="474" t="s">
        <v>343</v>
      </c>
      <c r="C52" s="190" t="s">
        <v>344</v>
      </c>
      <c r="D52" s="471">
        <v>0</v>
      </c>
      <c r="E52" s="472">
        <v>0</v>
      </c>
      <c r="F52" s="472">
        <v>0</v>
      </c>
      <c r="G52" s="472">
        <v>0</v>
      </c>
      <c r="H52" s="472">
        <v>0</v>
      </c>
      <c r="I52" s="472">
        <v>0</v>
      </c>
      <c r="J52" s="472">
        <v>0</v>
      </c>
      <c r="K52" s="472">
        <v>0</v>
      </c>
      <c r="L52" s="472">
        <v>0</v>
      </c>
      <c r="M52" s="472">
        <v>0</v>
      </c>
      <c r="N52" s="472">
        <v>0</v>
      </c>
      <c r="O52" s="472">
        <v>0</v>
      </c>
      <c r="P52" s="472">
        <v>0</v>
      </c>
      <c r="Q52" s="472">
        <v>0</v>
      </c>
      <c r="R52" s="472">
        <v>0</v>
      </c>
      <c r="S52" s="472">
        <v>0</v>
      </c>
      <c r="T52" s="472">
        <v>0</v>
      </c>
      <c r="U52" s="472">
        <v>0</v>
      </c>
      <c r="V52" s="473">
        <v>0</v>
      </c>
      <c r="W52" s="159"/>
      <c r="X52" s="796"/>
      <c r="Y52" s="796"/>
      <c r="Z52" s="796"/>
      <c r="AA52" s="796"/>
      <c r="AB52" s="796"/>
      <c r="AC52" s="796"/>
      <c r="AD52" s="796"/>
      <c r="AE52" s="796"/>
      <c r="AF52" s="796"/>
      <c r="AG52" s="796"/>
      <c r="AH52" s="796"/>
      <c r="AI52" s="796"/>
      <c r="AJ52" s="796"/>
      <c r="AK52" s="796"/>
      <c r="AL52" s="796"/>
      <c r="AM52" s="796"/>
      <c r="AN52" s="796"/>
      <c r="AO52" s="796"/>
      <c r="AP52" s="796"/>
      <c r="AQ52" s="796"/>
      <c r="AR52" s="796"/>
      <c r="AS52" s="202"/>
      <c r="AT52" s="482"/>
      <c r="AU52" s="458"/>
      <c r="AV52" s="485"/>
      <c r="AW52" s="458"/>
      <c r="AX52" s="486"/>
      <c r="AY52" s="492" t="s">
        <v>355</v>
      </c>
      <c r="AZ52" s="497">
        <v>2050</v>
      </c>
      <c r="BA52" s="498">
        <v>2040</v>
      </c>
      <c r="BB52" s="499">
        <v>2036</v>
      </c>
      <c r="BC52" s="499">
        <v>2030</v>
      </c>
      <c r="BD52" s="490"/>
      <c r="BE52" s="490"/>
      <c r="BF52" s="490"/>
      <c r="BG52" s="202"/>
      <c r="BH52" s="202"/>
      <c r="BI52" s="202"/>
      <c r="BJ52" s="202"/>
    </row>
    <row r="53" spans="1:62" ht="15">
      <c r="A53" s="159"/>
      <c r="B53" s="475"/>
      <c r="C53" s="190" t="s">
        <v>345</v>
      </c>
      <c r="D53" s="476">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96"/>
      <c r="Y53" s="796"/>
      <c r="Z53" s="796"/>
      <c r="AA53" s="796"/>
      <c r="AB53" s="796"/>
      <c r="AC53" s="796"/>
      <c r="AD53" s="796"/>
      <c r="AE53" s="796"/>
      <c r="AF53" s="796"/>
      <c r="AG53" s="796"/>
      <c r="AH53" s="796"/>
      <c r="AI53" s="796"/>
      <c r="AJ53" s="796"/>
      <c r="AK53" s="796"/>
      <c r="AL53" s="796"/>
      <c r="AM53" s="796"/>
      <c r="AN53" s="796"/>
      <c r="AO53" s="796"/>
      <c r="AP53" s="796"/>
      <c r="AQ53" s="796"/>
      <c r="AR53" s="796"/>
      <c r="AS53" s="202"/>
      <c r="AT53" s="482"/>
      <c r="AU53" s="458"/>
      <c r="AV53" s="485"/>
      <c r="AW53" s="458"/>
      <c r="AX53" s="486"/>
      <c r="AY53" s="492" t="s">
        <v>359</v>
      </c>
      <c r="AZ53" s="497">
        <v>2050</v>
      </c>
      <c r="BA53" s="498">
        <v>2040</v>
      </c>
      <c r="BB53" s="499">
        <v>2036</v>
      </c>
      <c r="BC53" s="499">
        <v>2030</v>
      </c>
      <c r="BD53" s="490"/>
      <c r="BE53" s="490"/>
      <c r="BF53" s="490"/>
      <c r="BG53" s="202"/>
      <c r="BH53" s="202"/>
      <c r="BI53" s="202"/>
      <c r="BJ53" s="202"/>
    </row>
    <row r="54" spans="1:62" ht="16" thickBot="1">
      <c r="A54" s="159"/>
      <c r="B54" s="477"/>
      <c r="C54" s="478" t="s">
        <v>346</v>
      </c>
      <c r="D54" s="479">
        <v>11.282999999999999</v>
      </c>
      <c r="E54" s="480">
        <v>11.282999999999999</v>
      </c>
      <c r="F54" s="480">
        <v>11.282999999999999</v>
      </c>
      <c r="G54" s="480">
        <v>11.282999999999999</v>
      </c>
      <c r="H54" s="480">
        <v>11.282999999999999</v>
      </c>
      <c r="I54" s="480">
        <v>11.282999999999999</v>
      </c>
      <c r="J54" s="480">
        <v>11.282999999999999</v>
      </c>
      <c r="K54" s="480">
        <v>11.282999999999999</v>
      </c>
      <c r="L54" s="480">
        <v>11.282999999999999</v>
      </c>
      <c r="M54" s="480">
        <v>11.282999999999999</v>
      </c>
      <c r="N54" s="480">
        <v>11.282999999999999</v>
      </c>
      <c r="O54" s="480">
        <v>11.282999999999999</v>
      </c>
      <c r="P54" s="480">
        <v>11.282999999999999</v>
      </c>
      <c r="Q54" s="480">
        <v>11.282999999999999</v>
      </c>
      <c r="R54" s="480">
        <v>11.282999999999999</v>
      </c>
      <c r="S54" s="480">
        <v>11.282999999999999</v>
      </c>
      <c r="T54" s="480">
        <v>11.282999999999999</v>
      </c>
      <c r="U54" s="480">
        <v>11.282999999999999</v>
      </c>
      <c r="V54" s="481">
        <v>11.282999999999999</v>
      </c>
      <c r="W54" s="159"/>
      <c r="X54" s="796"/>
      <c r="Y54" s="796"/>
      <c r="Z54" s="796"/>
      <c r="AA54" s="796"/>
      <c r="AB54" s="796"/>
      <c r="AC54" s="796"/>
      <c r="AD54" s="796"/>
      <c r="AE54" s="796"/>
      <c r="AF54" s="796"/>
      <c r="AG54" s="796"/>
      <c r="AH54" s="796"/>
      <c r="AI54" s="796"/>
      <c r="AJ54" s="796"/>
      <c r="AK54" s="796"/>
      <c r="AL54" s="796"/>
      <c r="AM54" s="796"/>
      <c r="AN54" s="796"/>
      <c r="AO54" s="796"/>
      <c r="AP54" s="796"/>
      <c r="AQ54" s="796"/>
      <c r="AR54" s="796"/>
      <c r="AS54" s="202"/>
      <c r="AT54" s="482"/>
      <c r="AU54" s="458"/>
      <c r="AV54" s="485"/>
      <c r="AW54" s="458"/>
      <c r="AX54" s="486"/>
      <c r="AY54" s="492" t="s">
        <v>360</v>
      </c>
      <c r="AZ54" s="497">
        <v>2050</v>
      </c>
      <c r="BA54" s="498">
        <v>2040</v>
      </c>
      <c r="BB54" s="499">
        <v>2036</v>
      </c>
      <c r="BC54" s="499">
        <v>2030</v>
      </c>
      <c r="BD54" s="490"/>
      <c r="BE54" s="490"/>
      <c r="BF54" s="490"/>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82"/>
      <c r="AU55" s="458"/>
      <c r="AV55" s="485"/>
      <c r="AW55" s="458"/>
      <c r="AX55" s="486"/>
      <c r="BD55" s="490"/>
      <c r="BE55" s="490"/>
      <c r="BF55" s="490"/>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82"/>
      <c r="AU56" s="458"/>
      <c r="AV56" s="485"/>
      <c r="AW56" s="458"/>
      <c r="AX56" s="486"/>
      <c r="AY56" s="500"/>
      <c r="AZ56" s="488"/>
      <c r="BA56" s="489"/>
      <c r="BB56" s="490"/>
      <c r="BC56" s="490"/>
      <c r="BD56" s="490"/>
      <c r="BE56" s="490"/>
      <c r="BF56" s="490"/>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82"/>
      <c r="AU57" s="458"/>
      <c r="AV57" s="485"/>
      <c r="AW57" s="458"/>
      <c r="AX57" s="486"/>
      <c r="AY57" s="501"/>
      <c r="AZ57" s="488"/>
      <c r="BA57" s="489"/>
      <c r="BB57" s="490"/>
      <c r="BC57" s="490"/>
      <c r="BD57" s="490"/>
      <c r="BE57" s="490"/>
      <c r="BF57" s="490"/>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82"/>
      <c r="AU58" s="458"/>
      <c r="AV58" s="485"/>
      <c r="AW58" s="458"/>
      <c r="AX58" s="486"/>
      <c r="AY58" s="438"/>
      <c r="AZ58" s="488"/>
      <c r="BA58" s="489"/>
      <c r="BB58" s="490"/>
      <c r="BC58" s="490"/>
      <c r="BD58" s="490"/>
      <c r="BE58" s="490"/>
      <c r="BF58" s="490"/>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82"/>
      <c r="AU59" s="458"/>
      <c r="AV59" s="485"/>
      <c r="AW59" s="458"/>
      <c r="AX59" s="486"/>
      <c r="AY59" s="438"/>
      <c r="AZ59" s="488"/>
      <c r="BA59" s="489"/>
      <c r="BB59" s="490"/>
      <c r="BC59" s="490"/>
      <c r="BD59" s="490"/>
      <c r="BE59" s="490"/>
      <c r="BF59" s="490"/>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82"/>
      <c r="AU60" s="458"/>
      <c r="AV60" s="485"/>
      <c r="AW60" s="458"/>
      <c r="AX60" s="486"/>
      <c r="AY60" s="438"/>
      <c r="AZ60" s="488"/>
      <c r="BA60" s="489"/>
      <c r="BB60" s="490"/>
      <c r="BC60" s="490"/>
      <c r="BD60" s="490"/>
      <c r="BE60" s="490"/>
      <c r="BF60" s="490"/>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82"/>
      <c r="AU61" s="458"/>
      <c r="AV61" s="485"/>
      <c r="AW61" s="458"/>
      <c r="AX61" s="486"/>
      <c r="AY61" s="492"/>
      <c r="AZ61" s="488"/>
      <c r="BA61" s="489"/>
      <c r="BB61" s="490"/>
      <c r="BC61" s="490"/>
      <c r="BD61" s="490"/>
      <c r="BE61" s="490"/>
      <c r="BF61" s="490"/>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82"/>
      <c r="AU62" s="458"/>
      <c r="AV62" s="485"/>
      <c r="AW62" s="458"/>
      <c r="AX62" s="486"/>
      <c r="AY62" s="490"/>
      <c r="AZ62" s="488"/>
      <c r="BA62" s="489"/>
      <c r="BB62" s="490"/>
      <c r="BC62" s="490"/>
      <c r="BD62" s="490"/>
      <c r="BE62" s="490"/>
      <c r="BF62" s="490"/>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82"/>
      <c r="AU63" s="458"/>
      <c r="AV63" s="485"/>
      <c r="AW63" s="458"/>
      <c r="AX63" s="486"/>
      <c r="AY63" s="487"/>
      <c r="AZ63" s="488"/>
      <c r="BA63" s="489"/>
      <c r="BB63" s="490"/>
      <c r="BC63" s="490"/>
      <c r="BD63" s="490"/>
      <c r="BE63" s="490"/>
      <c r="BF63" s="490"/>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82"/>
      <c r="AU64" s="458"/>
      <c r="AV64" s="485"/>
      <c r="AW64" s="458"/>
      <c r="AX64" s="486"/>
      <c r="AY64" s="487"/>
      <c r="AZ64" s="488"/>
      <c r="BA64" s="489"/>
      <c r="BB64" s="490"/>
      <c r="BC64" s="490"/>
      <c r="BD64" s="490"/>
      <c r="BE64" s="490"/>
      <c r="BF64" s="490"/>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82"/>
      <c r="AU65" s="458"/>
      <c r="AV65" s="485"/>
      <c r="AW65" s="458"/>
      <c r="AX65" s="486"/>
      <c r="AY65" s="487"/>
      <c r="AZ65" s="488"/>
      <c r="BA65" s="489"/>
      <c r="BB65" s="490"/>
      <c r="BC65" s="490"/>
      <c r="BD65" s="490"/>
      <c r="BE65" s="490"/>
      <c r="BF65" s="490"/>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82"/>
      <c r="AU66" s="458"/>
      <c r="AV66" s="458"/>
      <c r="AW66" s="458"/>
      <c r="AX66" s="458"/>
      <c r="AY66" s="487"/>
      <c r="AZ66" s="488"/>
      <c r="BA66" s="489"/>
      <c r="BB66" s="490"/>
      <c r="BC66" s="490"/>
      <c r="BD66" s="490"/>
      <c r="BE66" s="490"/>
      <c r="BF66" s="490"/>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82"/>
      <c r="AU67" s="458"/>
      <c r="AV67" s="458"/>
      <c r="AW67" s="458"/>
      <c r="AX67" s="458"/>
      <c r="AY67" s="487"/>
      <c r="AZ67" s="488"/>
      <c r="BA67" s="489"/>
      <c r="BB67" s="490"/>
      <c r="BC67" s="490"/>
      <c r="BD67" s="490"/>
      <c r="BE67" s="490"/>
      <c r="BF67" s="490"/>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82"/>
      <c r="AU68" s="458"/>
      <c r="AV68" s="458"/>
      <c r="AW68" s="458"/>
      <c r="AX68" s="458"/>
      <c r="AY68" s="487"/>
      <c r="AZ68" s="488"/>
      <c r="BA68" s="489"/>
      <c r="BB68" s="490"/>
      <c r="BC68" s="490"/>
      <c r="BD68" s="490"/>
      <c r="BE68" s="490"/>
      <c r="BF68" s="490"/>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82"/>
      <c r="AU69" s="458"/>
      <c r="AV69" s="458"/>
      <c r="AW69" s="458"/>
      <c r="AX69" s="458"/>
      <c r="AY69" s="458"/>
      <c r="AZ69" s="485"/>
      <c r="BA69" s="486"/>
      <c r="BB69" s="482"/>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82"/>
      <c r="AU70" s="458"/>
      <c r="AV70" s="458"/>
      <c r="AW70" s="458"/>
      <c r="AX70" s="458"/>
      <c r="AY70" s="458"/>
      <c r="AZ70" s="485"/>
      <c r="BA70" s="486"/>
      <c r="BB70" s="482"/>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82"/>
      <c r="AU71" s="458"/>
      <c r="AV71" s="458"/>
      <c r="AW71" s="458"/>
      <c r="AX71" s="458"/>
      <c r="AY71" s="458"/>
      <c r="AZ71" s="485"/>
      <c r="BA71" s="486"/>
      <c r="BB71" s="482"/>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82"/>
      <c r="AU72" s="458"/>
      <c r="AV72" s="458"/>
      <c r="AW72" s="458"/>
      <c r="AX72" s="458"/>
      <c r="AY72" s="458"/>
      <c r="AZ72" s="485"/>
      <c r="BA72" s="486"/>
      <c r="BB72" s="482"/>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9"/>
      <c r="AV73" s="439"/>
      <c r="AW73" s="439"/>
      <c r="AX73" s="439"/>
      <c r="AY73" s="458"/>
      <c r="AZ73" s="485"/>
      <c r="BA73" s="486"/>
      <c r="BB73" s="482"/>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9"/>
      <c r="AV74" s="439"/>
      <c r="AW74" s="439"/>
      <c r="AX74" s="439"/>
      <c r="AY74" s="458"/>
      <c r="AZ74" s="485"/>
      <c r="BA74" s="486"/>
      <c r="BB74" s="482"/>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9"/>
      <c r="AV75" s="439"/>
      <c r="AW75" s="439"/>
      <c r="AX75" s="439"/>
      <c r="AY75" s="458"/>
      <c r="AZ75" s="485"/>
      <c r="BA75" s="486"/>
      <c r="BB75" s="482"/>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9"/>
      <c r="AV76" s="439"/>
      <c r="AW76" s="439"/>
      <c r="AX76" s="439"/>
      <c r="AY76" s="458"/>
      <c r="AZ76" s="485"/>
      <c r="BA76" s="486"/>
      <c r="BB76" s="482"/>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9"/>
      <c r="AV77" s="439"/>
      <c r="AW77" s="439"/>
      <c r="AX77" s="439"/>
      <c r="AY77" s="458"/>
      <c r="AZ77" s="485"/>
      <c r="BA77" s="486"/>
      <c r="BB77" s="482"/>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9"/>
      <c r="AV78" s="439"/>
      <c r="AW78" s="439"/>
      <c r="AX78" s="439"/>
      <c r="AY78" s="458"/>
      <c r="AZ78" s="485"/>
      <c r="BA78" s="486"/>
      <c r="BB78" s="482"/>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9"/>
      <c r="AV79" s="439"/>
      <c r="AW79" s="439"/>
      <c r="AX79" s="439"/>
      <c r="AY79" s="458"/>
      <c r="AZ79" s="485"/>
      <c r="BA79" s="486"/>
      <c r="BB79" s="482"/>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9"/>
      <c r="AV80" s="439"/>
      <c r="AW80" s="439"/>
      <c r="AX80" s="439"/>
      <c r="AY80" s="458"/>
      <c r="AZ80" s="485"/>
      <c r="BA80" s="486"/>
      <c r="BB80" s="482"/>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482"/>
      <c r="AZ81" s="482"/>
      <c r="BA81" s="482"/>
      <c r="BB81" s="482"/>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482"/>
      <c r="AZ82" s="482"/>
      <c r="BA82" s="482"/>
      <c r="BB82" s="482"/>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482"/>
      <c r="AZ83" s="482"/>
      <c r="BA83" s="482"/>
      <c r="BB83" s="482"/>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482"/>
      <c r="AZ84" s="482"/>
      <c r="BA84" s="482"/>
      <c r="BB84" s="482"/>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482"/>
      <c r="AZ85" s="482"/>
      <c r="BA85" s="482"/>
      <c r="BB85" s="482"/>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482"/>
      <c r="AZ86" s="482"/>
      <c r="BA86" s="482"/>
      <c r="BB86" s="482"/>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482"/>
      <c r="AZ87" s="482"/>
      <c r="BA87" s="482"/>
      <c r="BB87" s="482"/>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c r="BG515" s="202"/>
      <c r="BH515" s="202"/>
      <c r="BI515" s="202"/>
      <c r="BJ515" s="202"/>
    </row>
    <row r="516" spans="1:62">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c r="BG516" s="202"/>
      <c r="BH516" s="202"/>
      <c r="BI516" s="202"/>
      <c r="BJ516" s="202"/>
    </row>
    <row r="517" spans="1:62">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c r="BG517" s="202"/>
      <c r="BH517" s="202"/>
      <c r="BI517" s="202"/>
      <c r="BJ517" s="202"/>
    </row>
    <row r="518" spans="1:62">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9"/>
      <c r="AV518" s="439"/>
      <c r="AW518" s="439"/>
      <c r="AX518" s="439"/>
      <c r="AY518" s="202"/>
      <c r="AZ518" s="202"/>
      <c r="BA518" s="202"/>
      <c r="BB518" s="202"/>
      <c r="BC518" s="202"/>
      <c r="BD518" s="202"/>
      <c r="BE518" s="202"/>
      <c r="BF518" s="202"/>
      <c r="BG518" s="202"/>
      <c r="BH518" s="202"/>
      <c r="BI518" s="202"/>
      <c r="BJ518" s="202"/>
    </row>
    <row r="519" spans="1:62">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9"/>
      <c r="AV519" s="439"/>
      <c r="AW519" s="439"/>
      <c r="AX519" s="439"/>
      <c r="AY519" s="202"/>
      <c r="AZ519" s="202"/>
      <c r="BA519" s="202"/>
      <c r="BB519" s="202"/>
      <c r="BC519" s="202"/>
      <c r="BD519" s="202"/>
      <c r="BE519" s="202"/>
      <c r="BF519" s="202"/>
      <c r="BG519" s="202"/>
      <c r="BH519" s="202"/>
      <c r="BI519" s="202"/>
      <c r="BJ519" s="202"/>
    </row>
    <row r="520" spans="1:62">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9"/>
      <c r="AV520" s="439"/>
      <c r="AW520" s="439"/>
      <c r="AX520" s="439"/>
      <c r="AY520" s="202"/>
      <c r="AZ520" s="202"/>
      <c r="BA520" s="202"/>
      <c r="BB520" s="202"/>
      <c r="BC520" s="202"/>
      <c r="BD520" s="202"/>
      <c r="BE520" s="202"/>
      <c r="BF520" s="202"/>
      <c r="BG520" s="202"/>
      <c r="BH520" s="202"/>
      <c r="BI520" s="202"/>
      <c r="BJ520" s="202"/>
    </row>
    <row r="521" spans="1:62">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9"/>
      <c r="AV521" s="439"/>
      <c r="AW521" s="439"/>
      <c r="AX521" s="439"/>
      <c r="AY521" s="202"/>
      <c r="AZ521" s="202"/>
      <c r="BA521" s="202"/>
      <c r="BB521" s="202"/>
      <c r="BC521" s="202"/>
      <c r="BD521" s="202"/>
      <c r="BE521" s="202"/>
      <c r="BF521" s="202"/>
      <c r="BG521" s="202"/>
      <c r="BH521" s="202"/>
      <c r="BI521" s="202"/>
      <c r="BJ521" s="202"/>
    </row>
    <row r="522" spans="1:62">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9"/>
      <c r="AV522" s="439"/>
      <c r="AW522" s="439"/>
      <c r="AX522" s="439"/>
      <c r="AY522" s="202"/>
      <c r="AZ522" s="202"/>
      <c r="BA522" s="202"/>
      <c r="BB522" s="202"/>
      <c r="BC522" s="202"/>
      <c r="BD522" s="202"/>
      <c r="BE522" s="202"/>
      <c r="BF522" s="202"/>
      <c r="BG522" s="202"/>
      <c r="BH522" s="202"/>
      <c r="BI522" s="202"/>
      <c r="BJ522" s="202"/>
    </row>
    <row r="523" spans="1:62">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9"/>
      <c r="AV523" s="439"/>
      <c r="AW523" s="439"/>
      <c r="AX523" s="439"/>
      <c r="AY523" s="202"/>
      <c r="AZ523" s="202"/>
      <c r="BA523" s="202"/>
      <c r="BB523" s="202"/>
      <c r="BC523" s="202"/>
      <c r="BD523" s="202"/>
      <c r="BE523" s="202"/>
      <c r="BF523" s="202"/>
      <c r="BG523" s="202"/>
      <c r="BH523" s="202"/>
      <c r="BI523" s="202"/>
      <c r="BJ523" s="202"/>
    </row>
    <row r="524" spans="1:62">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9"/>
      <c r="AV524" s="439"/>
      <c r="AW524" s="439"/>
      <c r="AX524" s="439"/>
      <c r="AY524" s="202"/>
      <c r="AZ524" s="202"/>
      <c r="BA524" s="202"/>
      <c r="BB524" s="202"/>
      <c r="BC524" s="202"/>
      <c r="BD524" s="202"/>
      <c r="BE524" s="202"/>
      <c r="BF524" s="202"/>
      <c r="BG524" s="202"/>
      <c r="BH524" s="202"/>
      <c r="BI524" s="202"/>
      <c r="BJ524" s="202"/>
    </row>
    <row r="525" spans="1:62">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62">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62">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62">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02"/>
      <c r="AD622" s="502"/>
      <c r="AE622" s="502"/>
      <c r="AF622" s="502"/>
      <c r="AG622" s="502"/>
      <c r="AH622" s="502"/>
      <c r="AI622" s="502"/>
    </row>
    <row r="623" spans="1:35">
      <c r="A623" s="502"/>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02"/>
      <c r="AD623" s="502"/>
      <c r="AE623" s="502"/>
      <c r="AF623" s="502"/>
      <c r="AG623" s="502"/>
      <c r="AH623" s="502"/>
      <c r="AI623" s="502"/>
    </row>
    <row r="624" spans="1:35">
      <c r="A624" s="502"/>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02"/>
      <c r="AD624" s="502"/>
      <c r="AE624" s="502"/>
      <c r="AF624" s="502"/>
      <c r="AG624" s="502"/>
      <c r="AH624" s="502"/>
      <c r="AI624" s="502"/>
    </row>
    <row r="625" spans="1:35">
      <c r="A625" s="502"/>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02"/>
      <c r="AD625" s="502"/>
      <c r="AE625" s="502"/>
      <c r="AF625" s="502"/>
      <c r="AG625" s="502"/>
      <c r="AH625" s="502"/>
      <c r="AI625" s="502"/>
    </row>
    <row r="626" spans="1:35">
      <c r="A626" s="502"/>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02"/>
      <c r="AD626" s="502"/>
      <c r="AE626" s="502"/>
      <c r="AF626" s="502"/>
      <c r="AG626" s="502"/>
      <c r="AH626" s="502"/>
      <c r="AI626" s="502"/>
    </row>
    <row r="627" spans="1:35">
      <c r="A627" s="502"/>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02"/>
      <c r="AD627" s="502"/>
      <c r="AE627" s="502"/>
      <c r="AF627" s="502"/>
      <c r="AG627" s="502"/>
      <c r="AH627" s="502"/>
      <c r="AI627" s="502"/>
    </row>
    <row r="628" spans="1:35">
      <c r="A628" s="502"/>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02"/>
      <c r="AD628" s="502"/>
      <c r="AE628" s="502"/>
      <c r="AF628" s="502"/>
      <c r="AG628" s="502"/>
      <c r="AH628" s="502"/>
      <c r="AI628" s="502"/>
    </row>
    <row r="629" spans="1:35">
      <c r="A629" s="502"/>
      <c r="B629" s="502"/>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02"/>
      <c r="Z629" s="502"/>
      <c r="AA629" s="502"/>
      <c r="AB629" s="502"/>
      <c r="AC629" s="502"/>
      <c r="AD629" s="502"/>
      <c r="AE629" s="502"/>
      <c r="AF629" s="502"/>
      <c r="AG629" s="502"/>
      <c r="AH629" s="502"/>
      <c r="AI629" s="502"/>
    </row>
    <row r="630" spans="1:35">
      <c r="A630" s="502"/>
      <c r="B630" s="502"/>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A794" s="502"/>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c r="Y794" s="502"/>
      <c r="Z794" s="502"/>
      <c r="AA794" s="502"/>
      <c r="AB794" s="502"/>
      <c r="AC794" s="502"/>
      <c r="AD794" s="502"/>
      <c r="AE794" s="502"/>
      <c r="AF794" s="502"/>
      <c r="AG794" s="502"/>
      <c r="AH794" s="502"/>
      <c r="AI794" s="502"/>
    </row>
    <row r="795" spans="1:35">
      <c r="A795" s="502"/>
      <c r="B795" s="502"/>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c r="Y795" s="502"/>
      <c r="Z795" s="502"/>
      <c r="AA795" s="502"/>
      <c r="AB795" s="502"/>
      <c r="AC795" s="502"/>
      <c r="AD795" s="502"/>
      <c r="AE795" s="502"/>
      <c r="AF795" s="502"/>
      <c r="AG795" s="502"/>
      <c r="AH795" s="502"/>
      <c r="AI795" s="502"/>
    </row>
    <row r="796" spans="1:35">
      <c r="A796" s="502"/>
      <c r="B796" s="502"/>
      <c r="C796" s="502"/>
      <c r="D796" s="502"/>
      <c r="E796" s="502"/>
      <c r="F796" s="502"/>
      <c r="G796" s="502"/>
      <c r="H796" s="502"/>
      <c r="I796" s="502"/>
      <c r="J796" s="502"/>
      <c r="K796" s="502"/>
      <c r="L796" s="502"/>
      <c r="M796" s="502"/>
      <c r="N796" s="502"/>
      <c r="O796" s="502"/>
      <c r="P796" s="502"/>
      <c r="Q796" s="502"/>
      <c r="R796" s="502"/>
      <c r="S796" s="502"/>
      <c r="T796" s="502"/>
      <c r="U796" s="502"/>
      <c r="V796" s="502"/>
      <c r="W796" s="502"/>
      <c r="X796" s="502"/>
      <c r="Y796" s="502"/>
      <c r="Z796" s="502"/>
      <c r="AA796" s="502"/>
      <c r="AB796" s="502"/>
      <c r="AC796" s="502"/>
      <c r="AD796" s="502"/>
      <c r="AE796" s="502"/>
      <c r="AF796" s="502"/>
      <c r="AG796" s="502"/>
      <c r="AH796" s="502"/>
      <c r="AI796" s="502"/>
    </row>
    <row r="797" spans="1:35">
      <c r="A797" s="502"/>
      <c r="B797" s="502"/>
      <c r="C797" s="502"/>
      <c r="D797" s="502"/>
      <c r="E797" s="502"/>
      <c r="F797" s="502"/>
      <c r="G797" s="502"/>
      <c r="H797" s="502"/>
      <c r="I797" s="502"/>
      <c r="J797" s="502"/>
      <c r="K797" s="502"/>
      <c r="L797" s="502"/>
      <c r="M797" s="502"/>
      <c r="N797" s="502"/>
      <c r="O797" s="502"/>
      <c r="P797" s="502"/>
      <c r="Q797" s="502"/>
      <c r="R797" s="502"/>
      <c r="S797" s="502"/>
      <c r="T797" s="502"/>
      <c r="U797" s="502"/>
      <c r="V797" s="502"/>
      <c r="W797" s="502"/>
      <c r="X797" s="502"/>
      <c r="Y797" s="502"/>
      <c r="Z797" s="502"/>
      <c r="AA797" s="502"/>
      <c r="AB797" s="502"/>
      <c r="AC797" s="502"/>
      <c r="AD797" s="502"/>
      <c r="AE797" s="502"/>
      <c r="AF797" s="502"/>
      <c r="AG797" s="502"/>
      <c r="AH797" s="502"/>
      <c r="AI797" s="502"/>
    </row>
    <row r="798" spans="1:35">
      <c r="A798" s="502"/>
      <c r="B798" s="502"/>
      <c r="C798" s="502"/>
      <c r="D798" s="502"/>
      <c r="E798" s="502"/>
      <c r="F798" s="502"/>
      <c r="G798" s="502"/>
      <c r="H798" s="502"/>
      <c r="I798" s="502"/>
      <c r="J798" s="502"/>
      <c r="K798" s="502"/>
      <c r="L798" s="502"/>
      <c r="M798" s="502"/>
      <c r="N798" s="502"/>
      <c r="O798" s="502"/>
      <c r="P798" s="502"/>
      <c r="Q798" s="502"/>
      <c r="R798" s="502"/>
      <c r="S798" s="502"/>
      <c r="T798" s="502"/>
      <c r="U798" s="502"/>
      <c r="V798" s="502"/>
      <c r="W798" s="502"/>
      <c r="X798" s="502"/>
      <c r="Y798" s="502"/>
      <c r="Z798" s="502"/>
      <c r="AA798" s="502"/>
      <c r="AB798" s="502"/>
      <c r="AC798" s="502"/>
      <c r="AD798" s="502"/>
      <c r="AE798" s="502"/>
      <c r="AF798" s="502"/>
      <c r="AG798" s="502"/>
      <c r="AH798" s="502"/>
      <c r="AI798" s="502"/>
    </row>
    <row r="799" spans="1:35">
      <c r="A799" s="502"/>
      <c r="B799" s="502"/>
      <c r="C799" s="502"/>
      <c r="D799" s="502"/>
      <c r="E799" s="502"/>
      <c r="F799" s="502"/>
      <c r="G799" s="502"/>
      <c r="H799" s="502"/>
      <c r="I799" s="502"/>
      <c r="J799" s="502"/>
      <c r="K799" s="502"/>
      <c r="L799" s="502"/>
      <c r="M799" s="502"/>
      <c r="N799" s="502"/>
      <c r="O799" s="502"/>
      <c r="P799" s="502"/>
      <c r="Q799" s="502"/>
      <c r="R799" s="502"/>
      <c r="S799" s="502"/>
      <c r="T799" s="502"/>
      <c r="U799" s="502"/>
      <c r="V799" s="502"/>
      <c r="W799" s="502"/>
      <c r="X799" s="502"/>
      <c r="Y799" s="502"/>
      <c r="Z799" s="502"/>
      <c r="AA799" s="502"/>
      <c r="AB799" s="502"/>
      <c r="AC799" s="502"/>
      <c r="AD799" s="502"/>
      <c r="AE799" s="502"/>
      <c r="AF799" s="502"/>
      <c r="AG799" s="502"/>
      <c r="AH799" s="502"/>
      <c r="AI799" s="502"/>
    </row>
    <row r="800" spans="1:35">
      <c r="A800" s="502"/>
      <c r="B800" s="502"/>
      <c r="C800" s="502"/>
      <c r="D800" s="502"/>
      <c r="E800" s="502"/>
      <c r="F800" s="502"/>
      <c r="G800" s="502"/>
      <c r="H800" s="502"/>
      <c r="I800" s="502"/>
      <c r="J800" s="502"/>
      <c r="K800" s="502"/>
      <c r="L800" s="502"/>
      <c r="M800" s="502"/>
      <c r="N800" s="502"/>
      <c r="O800" s="502"/>
      <c r="P800" s="502"/>
      <c r="Q800" s="502"/>
      <c r="R800" s="502"/>
      <c r="S800" s="502"/>
      <c r="T800" s="502"/>
      <c r="U800" s="502"/>
      <c r="V800" s="502"/>
      <c r="W800" s="502"/>
      <c r="X800" s="502"/>
      <c r="Y800" s="502"/>
      <c r="Z800" s="502"/>
      <c r="AA800" s="502"/>
      <c r="AB800" s="502"/>
      <c r="AC800" s="502"/>
      <c r="AD800" s="502"/>
      <c r="AE800" s="502"/>
      <c r="AF800" s="502"/>
      <c r="AG800" s="502"/>
      <c r="AH800" s="502"/>
      <c r="AI800" s="502"/>
    </row>
    <row r="801" spans="3:24">
      <c r="C801" s="502"/>
      <c r="D801" s="502"/>
      <c r="E801" s="502"/>
      <c r="F801" s="502"/>
      <c r="G801" s="502"/>
      <c r="H801" s="502"/>
      <c r="I801" s="502"/>
      <c r="J801" s="502"/>
      <c r="K801" s="502"/>
      <c r="L801" s="502"/>
      <c r="M801" s="502"/>
      <c r="N801" s="502"/>
      <c r="O801" s="502"/>
      <c r="P801" s="502"/>
      <c r="Q801" s="502"/>
      <c r="R801" s="502"/>
      <c r="S801" s="502"/>
      <c r="T801" s="502"/>
      <c r="U801" s="502"/>
      <c r="V801" s="502"/>
      <c r="W801" s="502"/>
      <c r="X801" s="502"/>
    </row>
    <row r="802" spans="3:24">
      <c r="C802" s="502"/>
      <c r="D802" s="502"/>
      <c r="E802" s="502"/>
      <c r="F802" s="502"/>
      <c r="G802" s="502"/>
      <c r="H802" s="502"/>
      <c r="I802" s="502"/>
      <c r="J802" s="502"/>
      <c r="K802" s="502"/>
      <c r="L802" s="502"/>
      <c r="M802" s="502"/>
      <c r="N802" s="502"/>
      <c r="O802" s="502"/>
      <c r="P802" s="502"/>
      <c r="Q802" s="502"/>
      <c r="R802" s="502"/>
      <c r="S802" s="502"/>
      <c r="T802" s="502"/>
      <c r="U802" s="502"/>
      <c r="V802" s="502"/>
      <c r="W802" s="502"/>
      <c r="X802" s="50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40" customWidth="1"/>
    <col min="2" max="2" width="14.1640625" style="440" customWidth="1"/>
    <col min="3" max="3" width="17.6640625" style="440" customWidth="1"/>
    <col min="4" max="6" width="13.1640625" style="440" customWidth="1"/>
    <col min="7" max="7" width="8.5" style="440" customWidth="1"/>
    <col min="8" max="8" width="7.6640625" style="440" customWidth="1"/>
    <col min="9" max="9" width="7.83203125" style="440" customWidth="1"/>
    <col min="10" max="10" width="14.83203125" style="440" customWidth="1"/>
    <col min="11" max="11" width="7" style="440" customWidth="1"/>
    <col min="12" max="12" width="7.5" style="440" customWidth="1"/>
    <col min="13" max="13" width="6.83203125" style="440" customWidth="1"/>
    <col min="14" max="14" width="6.5" style="440" customWidth="1"/>
    <col min="15" max="15" width="12.6640625" style="440" customWidth="1"/>
    <col min="16" max="18" width="6.5" style="440" customWidth="1"/>
    <col min="19" max="19" width="6.6640625" style="440" customWidth="1"/>
    <col min="20" max="20" width="7" style="440" customWidth="1"/>
    <col min="21" max="21" width="6.5" style="440" customWidth="1"/>
    <col min="22" max="23" width="6.6640625" style="440" customWidth="1"/>
    <col min="24" max="24" width="6.83203125" style="440" customWidth="1"/>
    <col min="25" max="25" width="6.6640625" style="440" customWidth="1"/>
    <col min="26" max="26" width="6.5" style="440" customWidth="1"/>
    <col min="27" max="27" width="18.83203125" style="440" customWidth="1"/>
    <col min="28" max="28" width="70" style="440" customWidth="1"/>
    <col min="29" max="29" width="6.33203125" style="440" customWidth="1"/>
    <col min="30" max="30" width="12.1640625" style="440" customWidth="1"/>
    <col min="31" max="31" width="11.83203125" style="440" customWidth="1"/>
    <col min="32" max="34" width="6.1640625" style="440" bestFit="1" customWidth="1"/>
    <col min="35" max="39" width="6.5" style="440" bestFit="1" customWidth="1"/>
    <col min="40" max="40" width="6.83203125" style="440" customWidth="1"/>
    <col min="41" max="41" width="6.5" style="440" customWidth="1"/>
    <col min="42" max="46" width="6.5" style="440" bestFit="1" customWidth="1"/>
    <col min="47" max="50" width="6.5" style="503" bestFit="1" customWidth="1"/>
    <col min="51" max="51" width="14.1640625" style="440" customWidth="1"/>
    <col min="52" max="52" width="18.33203125" style="440" customWidth="1"/>
    <col min="53" max="53" width="16.83203125" style="440" customWidth="1"/>
    <col min="54" max="58" width="9.1640625" style="440"/>
    <col min="59" max="121" width="9.1640625" style="226"/>
    <col min="122" max="16384" width="9.1640625" style="440"/>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9"/>
      <c r="AU1" s="439"/>
      <c r="AV1" s="439"/>
      <c r="AW1" s="439"/>
      <c r="AX1" s="202"/>
      <c r="AY1" s="202"/>
      <c r="AZ1" s="202"/>
      <c r="BA1" s="202"/>
      <c r="BB1" s="202"/>
      <c r="BC1" s="202"/>
      <c r="BD1" s="202"/>
      <c r="BE1" s="202"/>
      <c r="BF1" s="202"/>
    </row>
    <row r="2" spans="1:58" ht="33" customHeight="1">
      <c r="A2" s="159"/>
      <c r="B2" s="159"/>
      <c r="C2" s="159"/>
      <c r="D2" s="504" t="s">
        <v>363</v>
      </c>
      <c r="E2" s="202"/>
      <c r="F2" s="159"/>
      <c r="G2" s="159"/>
      <c r="H2" s="159"/>
      <c r="I2" s="159"/>
      <c r="J2" s="159"/>
      <c r="K2" s="159"/>
      <c r="L2" s="159"/>
      <c r="M2" s="505"/>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6" t="s">
        <v>364</v>
      </c>
      <c r="AO2" s="202"/>
      <c r="AP2" s="202"/>
      <c r="AQ2" s="202"/>
      <c r="AR2" s="202"/>
      <c r="AS2" s="202"/>
      <c r="AT2" s="202"/>
      <c r="AU2" s="439"/>
      <c r="AV2" s="439"/>
      <c r="AW2" s="439"/>
      <c r="AX2" s="439"/>
      <c r="AY2" s="202"/>
      <c r="AZ2" s="202"/>
      <c r="BA2" s="202"/>
      <c r="BB2" s="202"/>
      <c r="BC2" s="202"/>
      <c r="BD2" s="202"/>
      <c r="BE2" s="202"/>
      <c r="BF2" s="202"/>
    </row>
    <row r="3" spans="1:58" ht="29.25" customHeight="1" thickBot="1">
      <c r="A3" s="159"/>
      <c r="B3" s="507" t="s">
        <v>365</v>
      </c>
      <c r="C3" s="159"/>
      <c r="D3" s="159"/>
      <c r="E3" s="159"/>
      <c r="F3" s="159"/>
      <c r="G3" s="159"/>
      <c r="H3" s="159"/>
      <c r="I3" s="159"/>
      <c r="J3" s="159"/>
      <c r="K3" s="508"/>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9"/>
      <c r="AV3" s="439"/>
      <c r="AW3" s="439"/>
      <c r="AX3" s="439"/>
      <c r="AY3" s="202"/>
      <c r="AZ3" s="202"/>
      <c r="BA3" s="202"/>
      <c r="BB3" s="202"/>
      <c r="BC3" s="202"/>
      <c r="BD3" s="202"/>
      <c r="BE3" s="202"/>
      <c r="BF3" s="202"/>
    </row>
    <row r="4" spans="1:58" ht="24.75" customHeight="1" thickTop="1" thickBot="1">
      <c r="A4" s="159"/>
      <c r="B4" s="507"/>
      <c r="C4" s="159"/>
      <c r="D4" s="159"/>
      <c r="E4" s="159"/>
      <c r="F4" s="159"/>
      <c r="G4" s="159"/>
      <c r="H4" s="159"/>
      <c r="I4" s="159"/>
      <c r="J4" s="159"/>
      <c r="K4" s="508"/>
      <c r="L4" s="159"/>
      <c r="M4" s="159"/>
      <c r="N4" s="159"/>
      <c r="O4" s="159"/>
      <c r="P4" s="159"/>
      <c r="Q4" s="159"/>
      <c r="R4" s="159"/>
      <c r="S4" s="159"/>
      <c r="T4" s="159"/>
      <c r="U4" s="159"/>
      <c r="V4" s="159"/>
      <c r="W4" s="159"/>
      <c r="X4" s="159"/>
      <c r="Y4" s="159"/>
      <c r="Z4" s="159"/>
      <c r="AA4" s="159"/>
      <c r="AB4" s="159"/>
      <c r="AC4" s="159"/>
      <c r="AD4" s="509"/>
      <c r="AE4" s="510"/>
      <c r="AF4" s="511">
        <v>2014</v>
      </c>
      <c r="AG4" s="512">
        <v>2016</v>
      </c>
      <c r="AH4" s="512">
        <v>2018</v>
      </c>
      <c r="AI4" s="512">
        <v>2020</v>
      </c>
      <c r="AJ4" s="512">
        <v>2022</v>
      </c>
      <c r="AK4" s="512">
        <v>2024</v>
      </c>
      <c r="AL4" s="512">
        <v>2026</v>
      </c>
      <c r="AM4" s="512">
        <v>2028</v>
      </c>
      <c r="AN4" s="512">
        <v>2030</v>
      </c>
      <c r="AO4" s="512">
        <v>2032</v>
      </c>
      <c r="AP4" s="512">
        <v>2034</v>
      </c>
      <c r="AQ4" s="512">
        <v>2036</v>
      </c>
      <c r="AR4" s="512">
        <v>2038</v>
      </c>
      <c r="AS4" s="512">
        <v>2040</v>
      </c>
      <c r="AT4" s="512">
        <v>2042</v>
      </c>
      <c r="AU4" s="512">
        <v>2044</v>
      </c>
      <c r="AV4" s="512">
        <v>2046</v>
      </c>
      <c r="AW4" s="512">
        <v>2048</v>
      </c>
      <c r="AX4" s="513">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14" t="s">
        <v>340</v>
      </c>
      <c r="AE5" s="515" t="s">
        <v>366</v>
      </c>
      <c r="AF5" s="758">
        <v>1</v>
      </c>
      <c r="AG5" s="758">
        <v>1</v>
      </c>
      <c r="AH5" s="758">
        <v>1</v>
      </c>
      <c r="AI5" s="758">
        <v>1</v>
      </c>
      <c r="AJ5" s="758">
        <v>1</v>
      </c>
      <c r="AK5" s="758">
        <v>1</v>
      </c>
      <c r="AL5" s="758">
        <v>1</v>
      </c>
      <c r="AM5" s="758">
        <v>1</v>
      </c>
      <c r="AN5" s="758">
        <v>1</v>
      </c>
      <c r="AO5" s="758">
        <v>1</v>
      </c>
      <c r="AP5" s="758">
        <v>1</v>
      </c>
      <c r="AQ5" s="758">
        <v>1</v>
      </c>
      <c r="AR5" s="758">
        <v>1</v>
      </c>
      <c r="AS5" s="758">
        <v>1</v>
      </c>
      <c r="AT5" s="758">
        <v>1</v>
      </c>
      <c r="AU5" s="758">
        <v>1</v>
      </c>
      <c r="AV5" s="758">
        <v>1</v>
      </c>
      <c r="AW5" s="758">
        <v>1</v>
      </c>
      <c r="AX5" s="758">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38"/>
      <c r="Z6" s="438"/>
      <c r="AA6" s="438"/>
      <c r="AB6" s="438"/>
      <c r="AC6" s="159"/>
      <c r="AD6" s="514" t="s">
        <v>347</v>
      </c>
      <c r="AE6" s="515" t="s">
        <v>366</v>
      </c>
      <c r="AF6" s="758">
        <v>1</v>
      </c>
      <c r="AG6" s="758">
        <v>1</v>
      </c>
      <c r="AH6" s="758">
        <v>1</v>
      </c>
      <c r="AI6" s="758">
        <v>1</v>
      </c>
      <c r="AJ6" s="758">
        <v>1</v>
      </c>
      <c r="AK6" s="758">
        <v>1</v>
      </c>
      <c r="AL6" s="758">
        <v>1</v>
      </c>
      <c r="AM6" s="758">
        <v>1</v>
      </c>
      <c r="AN6" s="758">
        <v>1</v>
      </c>
      <c r="AO6" s="758">
        <v>1</v>
      </c>
      <c r="AP6" s="758">
        <v>1</v>
      </c>
      <c r="AQ6" s="758">
        <v>1</v>
      </c>
      <c r="AR6" s="758">
        <v>1</v>
      </c>
      <c r="AS6" s="758">
        <v>1</v>
      </c>
      <c r="AT6" s="758">
        <v>1</v>
      </c>
      <c r="AU6" s="758">
        <v>1</v>
      </c>
      <c r="AV6" s="758">
        <v>1</v>
      </c>
      <c r="AW6" s="758">
        <v>1</v>
      </c>
      <c r="AX6" s="758">
        <v>1</v>
      </c>
      <c r="AY6" s="159"/>
      <c r="AZ6" s="159"/>
      <c r="BA6" s="159"/>
      <c r="BB6" s="159"/>
      <c r="BC6" s="202"/>
      <c r="BD6" s="202"/>
      <c r="BE6" s="202"/>
      <c r="BF6" s="202"/>
    </row>
    <row r="7" spans="1:58" ht="17" thickTop="1" thickBot="1">
      <c r="A7" s="161"/>
      <c r="B7" s="706"/>
      <c r="C7" s="708" t="s">
        <v>409</v>
      </c>
      <c r="D7" s="703">
        <v>2014</v>
      </c>
      <c r="E7" s="704">
        <v>2016</v>
      </c>
      <c r="F7" s="704">
        <v>2018</v>
      </c>
      <c r="G7" s="704">
        <v>2020</v>
      </c>
      <c r="H7" s="704">
        <v>2022</v>
      </c>
      <c r="I7" s="704">
        <v>2024</v>
      </c>
      <c r="J7" s="704">
        <v>2026</v>
      </c>
      <c r="K7" s="704">
        <v>2028</v>
      </c>
      <c r="L7" s="704">
        <v>2030</v>
      </c>
      <c r="M7" s="704">
        <v>2032</v>
      </c>
      <c r="N7" s="704">
        <v>2034</v>
      </c>
      <c r="O7" s="704">
        <v>2036</v>
      </c>
      <c r="P7" s="704">
        <v>2038</v>
      </c>
      <c r="Q7" s="704">
        <v>2040</v>
      </c>
      <c r="R7" s="704">
        <v>2042</v>
      </c>
      <c r="S7" s="704">
        <v>2044</v>
      </c>
      <c r="T7" s="704">
        <v>2046</v>
      </c>
      <c r="U7" s="704">
        <v>2048</v>
      </c>
      <c r="V7" s="705">
        <v>2050</v>
      </c>
      <c r="W7" s="159"/>
      <c r="X7" s="520" t="s">
        <v>369</v>
      </c>
      <c r="Y7" s="521" t="s">
        <v>370</v>
      </c>
      <c r="Z7" s="521"/>
      <c r="AA7" s="522"/>
      <c r="AB7" s="522"/>
      <c r="AC7" s="159"/>
      <c r="AD7" s="523" t="s">
        <v>354</v>
      </c>
      <c r="AE7" s="524" t="s">
        <v>366</v>
      </c>
      <c r="AF7" s="758">
        <v>1</v>
      </c>
      <c r="AG7" s="758">
        <v>1</v>
      </c>
      <c r="AH7" s="758">
        <v>1</v>
      </c>
      <c r="AI7" s="758">
        <v>1</v>
      </c>
      <c r="AJ7" s="758">
        <v>1</v>
      </c>
      <c r="AK7" s="758">
        <v>1</v>
      </c>
      <c r="AL7" s="758">
        <v>1</v>
      </c>
      <c r="AM7" s="758">
        <v>1</v>
      </c>
      <c r="AN7" s="758">
        <v>1</v>
      </c>
      <c r="AO7" s="758">
        <v>1</v>
      </c>
      <c r="AP7" s="758">
        <v>1</v>
      </c>
      <c r="AQ7" s="758">
        <v>1</v>
      </c>
      <c r="AR7" s="758">
        <v>1</v>
      </c>
      <c r="AS7" s="758">
        <v>1</v>
      </c>
      <c r="AT7" s="758">
        <v>1</v>
      </c>
      <c r="AU7" s="758">
        <v>1</v>
      </c>
      <c r="AV7" s="758">
        <v>1</v>
      </c>
      <c r="AW7" s="758">
        <v>1</v>
      </c>
      <c r="AX7" s="758">
        <v>1</v>
      </c>
      <c r="AY7" s="159"/>
      <c r="AZ7" s="159"/>
      <c r="BA7" s="159"/>
      <c r="BB7" s="159"/>
      <c r="BC7" s="202"/>
      <c r="BD7" s="202"/>
      <c r="BE7" s="202"/>
      <c r="BF7" s="202"/>
    </row>
    <row r="8" spans="1:58" ht="17" thickTop="1" thickBot="1">
      <c r="A8" s="161"/>
      <c r="B8" s="707"/>
      <c r="C8" s="525">
        <v>2.5</v>
      </c>
      <c r="D8" s="518">
        <v>1</v>
      </c>
      <c r="E8" s="518">
        <v>1</v>
      </c>
      <c r="F8" s="518">
        <v>5</v>
      </c>
      <c r="G8" s="518">
        <v>5</v>
      </c>
      <c r="H8" s="518">
        <v>5</v>
      </c>
      <c r="I8" s="518">
        <v>6</v>
      </c>
      <c r="J8" s="518">
        <v>6</v>
      </c>
      <c r="K8" s="518">
        <v>6</v>
      </c>
      <c r="L8" s="518">
        <v>6</v>
      </c>
      <c r="M8" s="518">
        <v>6</v>
      </c>
      <c r="N8" s="518">
        <v>6</v>
      </c>
      <c r="O8" s="518">
        <v>6</v>
      </c>
      <c r="P8" s="518">
        <v>6</v>
      </c>
      <c r="Q8" s="518">
        <v>6</v>
      </c>
      <c r="R8" s="518">
        <v>6</v>
      </c>
      <c r="S8" s="518">
        <v>6</v>
      </c>
      <c r="T8" s="518">
        <v>6</v>
      </c>
      <c r="U8" s="518">
        <v>6</v>
      </c>
      <c r="V8" s="526">
        <v>6</v>
      </c>
      <c r="W8" s="159"/>
      <c r="X8" s="527">
        <v>1</v>
      </c>
      <c r="Y8" s="528" t="s">
        <v>371</v>
      </c>
      <c r="Z8" s="529"/>
      <c r="AA8" s="529"/>
      <c r="AB8" s="530"/>
      <c r="AC8" s="159"/>
      <c r="AD8" s="523" t="s">
        <v>356</v>
      </c>
      <c r="AE8" s="524" t="s">
        <v>366</v>
      </c>
      <c r="AF8" s="758">
        <v>1</v>
      </c>
      <c r="AG8" s="758">
        <v>1</v>
      </c>
      <c r="AH8" s="758">
        <v>1</v>
      </c>
      <c r="AI8" s="758">
        <v>1</v>
      </c>
      <c r="AJ8" s="758">
        <v>1</v>
      </c>
      <c r="AK8" s="758">
        <v>1</v>
      </c>
      <c r="AL8" s="758">
        <v>1</v>
      </c>
      <c r="AM8" s="758">
        <v>1</v>
      </c>
      <c r="AN8" s="758">
        <v>1</v>
      </c>
      <c r="AO8" s="758">
        <v>1</v>
      </c>
      <c r="AP8" s="758">
        <v>1</v>
      </c>
      <c r="AQ8" s="758">
        <v>1</v>
      </c>
      <c r="AR8" s="758">
        <v>1</v>
      </c>
      <c r="AS8" s="758">
        <v>1</v>
      </c>
      <c r="AT8" s="758">
        <v>1</v>
      </c>
      <c r="AU8" s="758">
        <v>1</v>
      </c>
      <c r="AV8" s="758">
        <v>1</v>
      </c>
      <c r="AW8" s="758">
        <v>1</v>
      </c>
      <c r="AX8" s="758">
        <v>1</v>
      </c>
      <c r="AY8" s="159"/>
      <c r="AZ8" s="159"/>
      <c r="BA8" s="159"/>
      <c r="BB8" s="159"/>
      <c r="BC8" s="202"/>
      <c r="BD8" s="202"/>
      <c r="BE8" s="202"/>
      <c r="BF8" s="202"/>
    </row>
    <row r="9" spans="1:58" ht="16" thickTop="1">
      <c r="A9" s="161"/>
      <c r="B9" s="707"/>
      <c r="C9" s="525">
        <v>5</v>
      </c>
      <c r="D9" s="518">
        <v>1</v>
      </c>
      <c r="E9" s="518">
        <v>1</v>
      </c>
      <c r="F9" s="518">
        <v>5</v>
      </c>
      <c r="G9" s="518">
        <v>5</v>
      </c>
      <c r="H9" s="518">
        <v>5</v>
      </c>
      <c r="I9" s="518">
        <v>6</v>
      </c>
      <c r="J9" s="518">
        <v>6</v>
      </c>
      <c r="K9" s="518">
        <v>6</v>
      </c>
      <c r="L9" s="518">
        <v>6</v>
      </c>
      <c r="M9" s="518">
        <v>6</v>
      </c>
      <c r="N9" s="518">
        <v>6</v>
      </c>
      <c r="O9" s="518">
        <v>6</v>
      </c>
      <c r="P9" s="518">
        <v>6</v>
      </c>
      <c r="Q9" s="518">
        <v>6</v>
      </c>
      <c r="R9" s="518">
        <v>6</v>
      </c>
      <c r="S9" s="518">
        <v>6</v>
      </c>
      <c r="T9" s="518">
        <v>6</v>
      </c>
      <c r="U9" s="518">
        <v>6</v>
      </c>
      <c r="V9" s="526">
        <v>6</v>
      </c>
      <c r="W9" s="159"/>
      <c r="X9" s="531">
        <v>2</v>
      </c>
      <c r="Y9" s="532" t="s">
        <v>372</v>
      </c>
      <c r="Z9" s="533"/>
      <c r="AA9" s="533"/>
      <c r="AB9" s="534"/>
      <c r="AC9" s="159"/>
      <c r="AD9" s="523" t="s">
        <v>357</v>
      </c>
      <c r="AE9" s="524" t="s">
        <v>366</v>
      </c>
      <c r="AF9" s="758">
        <v>2</v>
      </c>
      <c r="AG9" s="758">
        <v>2</v>
      </c>
      <c r="AH9" s="758">
        <v>2</v>
      </c>
      <c r="AI9" s="758">
        <v>2</v>
      </c>
      <c r="AJ9" s="758">
        <v>2</v>
      </c>
      <c r="AK9" s="758">
        <v>2</v>
      </c>
      <c r="AL9" s="758">
        <v>2</v>
      </c>
      <c r="AM9" s="758">
        <v>2</v>
      </c>
      <c r="AN9" s="758">
        <v>2</v>
      </c>
      <c r="AO9" s="758">
        <v>2</v>
      </c>
      <c r="AP9" s="758">
        <v>2</v>
      </c>
      <c r="AQ9" s="758">
        <v>2</v>
      </c>
      <c r="AR9" s="758">
        <v>2</v>
      </c>
      <c r="AS9" s="758">
        <v>2</v>
      </c>
      <c r="AT9" s="758">
        <v>2</v>
      </c>
      <c r="AU9" s="758">
        <v>2</v>
      </c>
      <c r="AV9" s="758">
        <v>2</v>
      </c>
      <c r="AW9" s="758">
        <v>2</v>
      </c>
      <c r="AX9" s="758">
        <v>2</v>
      </c>
      <c r="AY9" s="159"/>
      <c r="AZ9" s="159"/>
      <c r="BA9" s="159"/>
      <c r="BB9" s="159"/>
      <c r="BC9" s="202"/>
      <c r="BD9" s="202"/>
      <c r="BE9" s="202"/>
      <c r="BF9" s="202"/>
    </row>
    <row r="10" spans="1:58" ht="15">
      <c r="A10" s="161"/>
      <c r="B10" s="707"/>
      <c r="C10" s="535">
        <v>10</v>
      </c>
      <c r="D10" s="518">
        <v>1</v>
      </c>
      <c r="E10" s="518">
        <v>1</v>
      </c>
      <c r="F10" s="518">
        <v>5</v>
      </c>
      <c r="G10" s="518">
        <v>5</v>
      </c>
      <c r="H10" s="518">
        <v>5</v>
      </c>
      <c r="I10" s="518">
        <v>6</v>
      </c>
      <c r="J10" s="518">
        <v>6</v>
      </c>
      <c r="K10" s="518">
        <v>6</v>
      </c>
      <c r="L10" s="518">
        <v>6</v>
      </c>
      <c r="M10" s="518">
        <v>6</v>
      </c>
      <c r="N10" s="518">
        <v>6</v>
      </c>
      <c r="O10" s="518">
        <v>6</v>
      </c>
      <c r="P10" s="518">
        <v>6</v>
      </c>
      <c r="Q10" s="518">
        <v>6</v>
      </c>
      <c r="R10" s="518">
        <v>6</v>
      </c>
      <c r="S10" s="518">
        <v>6</v>
      </c>
      <c r="T10" s="518">
        <v>6</v>
      </c>
      <c r="U10" s="518">
        <v>6</v>
      </c>
      <c r="V10" s="526">
        <v>6</v>
      </c>
      <c r="W10" s="159"/>
      <c r="X10" s="536">
        <v>3</v>
      </c>
      <c r="Y10" s="532" t="s">
        <v>373</v>
      </c>
      <c r="Z10" s="533"/>
      <c r="AA10" s="537"/>
      <c r="AB10" s="538"/>
      <c r="AC10" s="159"/>
      <c r="AD10" s="523" t="s">
        <v>358</v>
      </c>
      <c r="AE10" s="524" t="s">
        <v>366</v>
      </c>
      <c r="AF10" s="758">
        <v>2</v>
      </c>
      <c r="AG10" s="758">
        <v>2</v>
      </c>
      <c r="AH10" s="758">
        <v>2</v>
      </c>
      <c r="AI10" s="758">
        <v>2</v>
      </c>
      <c r="AJ10" s="758">
        <v>2</v>
      </c>
      <c r="AK10" s="758">
        <v>2</v>
      </c>
      <c r="AL10" s="758">
        <v>2</v>
      </c>
      <c r="AM10" s="758">
        <v>2</v>
      </c>
      <c r="AN10" s="758">
        <v>2</v>
      </c>
      <c r="AO10" s="758">
        <v>2</v>
      </c>
      <c r="AP10" s="758">
        <v>2</v>
      </c>
      <c r="AQ10" s="758">
        <v>2</v>
      </c>
      <c r="AR10" s="758">
        <v>2</v>
      </c>
      <c r="AS10" s="758">
        <v>2</v>
      </c>
      <c r="AT10" s="758">
        <v>2</v>
      </c>
      <c r="AU10" s="758">
        <v>2</v>
      </c>
      <c r="AV10" s="758">
        <v>2</v>
      </c>
      <c r="AW10" s="758">
        <v>2</v>
      </c>
      <c r="AX10" s="758">
        <v>2</v>
      </c>
      <c r="AY10" s="159"/>
      <c r="AZ10" s="159"/>
      <c r="BA10" s="159"/>
      <c r="BB10" s="159"/>
      <c r="BC10" s="202"/>
      <c r="BD10" s="202"/>
      <c r="BE10" s="202"/>
      <c r="BF10" s="202"/>
    </row>
    <row r="11" spans="1:58" ht="15">
      <c r="A11" s="161"/>
      <c r="B11" s="707"/>
      <c r="C11" s="535">
        <v>20</v>
      </c>
      <c r="D11" s="518">
        <v>1</v>
      </c>
      <c r="E11" s="518">
        <v>1</v>
      </c>
      <c r="F11" s="518">
        <v>5</v>
      </c>
      <c r="G11" s="518">
        <v>5</v>
      </c>
      <c r="H11" s="518">
        <v>5</v>
      </c>
      <c r="I11" s="518">
        <v>6</v>
      </c>
      <c r="J11" s="518">
        <v>6</v>
      </c>
      <c r="K11" s="518">
        <v>6</v>
      </c>
      <c r="L11" s="518">
        <v>6</v>
      </c>
      <c r="M11" s="518">
        <v>6</v>
      </c>
      <c r="N11" s="518">
        <v>6</v>
      </c>
      <c r="O11" s="518">
        <v>6</v>
      </c>
      <c r="P11" s="518">
        <v>6</v>
      </c>
      <c r="Q11" s="518">
        <v>6</v>
      </c>
      <c r="R11" s="539">
        <v>6</v>
      </c>
      <c r="S11" s="518">
        <v>6</v>
      </c>
      <c r="T11" s="518">
        <v>6</v>
      </c>
      <c r="U11" s="518">
        <v>6</v>
      </c>
      <c r="V11" s="526">
        <v>6</v>
      </c>
      <c r="W11" s="159"/>
      <c r="X11" s="536">
        <v>4</v>
      </c>
      <c r="Y11" s="532" t="s">
        <v>416</v>
      </c>
      <c r="Z11" s="533"/>
      <c r="AA11" s="537"/>
      <c r="AB11" s="538"/>
      <c r="AC11" s="159"/>
      <c r="AD11" s="523" t="s">
        <v>342</v>
      </c>
      <c r="AE11" s="524" t="s">
        <v>366</v>
      </c>
      <c r="AF11" s="758">
        <v>3</v>
      </c>
      <c r="AG11" s="758">
        <v>3</v>
      </c>
      <c r="AH11" s="758">
        <v>3</v>
      </c>
      <c r="AI11" s="758">
        <v>3</v>
      </c>
      <c r="AJ11" s="758">
        <v>3</v>
      </c>
      <c r="AK11" s="758">
        <v>3</v>
      </c>
      <c r="AL11" s="758">
        <v>3</v>
      </c>
      <c r="AM11" s="758">
        <v>3</v>
      </c>
      <c r="AN11" s="758">
        <v>3</v>
      </c>
      <c r="AO11" s="758">
        <v>3</v>
      </c>
      <c r="AP11" s="758">
        <v>3</v>
      </c>
      <c r="AQ11" s="758">
        <v>3</v>
      </c>
      <c r="AR11" s="758">
        <v>3</v>
      </c>
      <c r="AS11" s="758">
        <v>3</v>
      </c>
      <c r="AT11" s="758">
        <v>3</v>
      </c>
      <c r="AU11" s="758">
        <v>3</v>
      </c>
      <c r="AV11" s="758">
        <v>3</v>
      </c>
      <c r="AW11" s="758">
        <v>3</v>
      </c>
      <c r="AX11" s="758">
        <v>3</v>
      </c>
      <c r="AY11" s="159"/>
      <c r="AZ11" s="159"/>
      <c r="BA11" s="159"/>
      <c r="BB11" s="159"/>
      <c r="BC11" s="202"/>
      <c r="BD11" s="202"/>
      <c r="BE11" s="202"/>
      <c r="BF11" s="202"/>
    </row>
    <row r="12" spans="1:58" ht="15">
      <c r="A12" s="161"/>
      <c r="B12" s="707"/>
      <c r="C12" s="535">
        <v>50</v>
      </c>
      <c r="D12" s="518">
        <v>2</v>
      </c>
      <c r="E12" s="518">
        <v>2</v>
      </c>
      <c r="F12" s="518">
        <v>2</v>
      </c>
      <c r="G12" s="518">
        <v>7</v>
      </c>
      <c r="H12" s="518">
        <v>7</v>
      </c>
      <c r="I12" s="518">
        <v>7</v>
      </c>
      <c r="J12" s="518">
        <v>7</v>
      </c>
      <c r="K12" s="518">
        <v>8</v>
      </c>
      <c r="L12" s="518">
        <v>8</v>
      </c>
      <c r="M12" s="518">
        <v>8</v>
      </c>
      <c r="N12" s="518">
        <v>8</v>
      </c>
      <c r="O12" s="518">
        <v>8</v>
      </c>
      <c r="P12" s="518">
        <v>8</v>
      </c>
      <c r="Q12" s="518">
        <v>8</v>
      </c>
      <c r="R12" s="518">
        <v>8</v>
      </c>
      <c r="S12" s="518">
        <v>8</v>
      </c>
      <c r="T12" s="518">
        <v>8</v>
      </c>
      <c r="U12" s="518">
        <v>8</v>
      </c>
      <c r="V12" s="526">
        <v>8</v>
      </c>
      <c r="W12" s="159"/>
      <c r="X12" s="536">
        <v>5</v>
      </c>
      <c r="Y12" s="532" t="s">
        <v>374</v>
      </c>
      <c r="Z12" s="533"/>
      <c r="AA12" s="537"/>
      <c r="AB12" s="538"/>
      <c r="AC12" s="159"/>
      <c r="AD12" s="523" t="s">
        <v>348</v>
      </c>
      <c r="AE12" s="524" t="s">
        <v>366</v>
      </c>
      <c r="AF12" s="758">
        <v>3</v>
      </c>
      <c r="AG12" s="758">
        <v>3</v>
      </c>
      <c r="AH12" s="758">
        <v>3</v>
      </c>
      <c r="AI12" s="758">
        <v>3</v>
      </c>
      <c r="AJ12" s="758">
        <v>3</v>
      </c>
      <c r="AK12" s="758">
        <v>3</v>
      </c>
      <c r="AL12" s="758">
        <v>3</v>
      </c>
      <c r="AM12" s="758">
        <v>3</v>
      </c>
      <c r="AN12" s="758">
        <v>3</v>
      </c>
      <c r="AO12" s="758">
        <v>3</v>
      </c>
      <c r="AP12" s="758">
        <v>3</v>
      </c>
      <c r="AQ12" s="758">
        <v>3</v>
      </c>
      <c r="AR12" s="758">
        <v>3</v>
      </c>
      <c r="AS12" s="758">
        <v>3</v>
      </c>
      <c r="AT12" s="758">
        <v>3</v>
      </c>
      <c r="AU12" s="758">
        <v>3</v>
      </c>
      <c r="AV12" s="758">
        <v>3</v>
      </c>
      <c r="AW12" s="758">
        <v>3</v>
      </c>
      <c r="AX12" s="758">
        <v>3</v>
      </c>
      <c r="AY12" s="159"/>
      <c r="AZ12" s="159"/>
      <c r="BA12" s="159"/>
      <c r="BB12" s="159"/>
      <c r="BC12" s="202"/>
      <c r="BD12" s="202"/>
      <c r="BE12" s="202"/>
      <c r="BF12" s="202"/>
    </row>
    <row r="13" spans="1:58" ht="15">
      <c r="A13" s="161"/>
      <c r="B13" s="707"/>
      <c r="C13" s="535">
        <v>100</v>
      </c>
      <c r="D13" s="518">
        <v>2</v>
      </c>
      <c r="E13" s="518">
        <v>2</v>
      </c>
      <c r="F13" s="518">
        <v>2</v>
      </c>
      <c r="G13" s="518">
        <v>7</v>
      </c>
      <c r="H13" s="518">
        <v>7</v>
      </c>
      <c r="I13" s="518">
        <v>7</v>
      </c>
      <c r="J13" s="518">
        <v>7</v>
      </c>
      <c r="K13" s="518">
        <v>8</v>
      </c>
      <c r="L13" s="518">
        <v>8</v>
      </c>
      <c r="M13" s="518">
        <v>8</v>
      </c>
      <c r="N13" s="518">
        <v>8</v>
      </c>
      <c r="O13" s="518">
        <v>8</v>
      </c>
      <c r="P13" s="518">
        <v>8</v>
      </c>
      <c r="Q13" s="518">
        <v>8</v>
      </c>
      <c r="R13" s="518">
        <v>8</v>
      </c>
      <c r="S13" s="518">
        <v>8</v>
      </c>
      <c r="T13" s="518">
        <v>8</v>
      </c>
      <c r="U13" s="518">
        <v>8</v>
      </c>
      <c r="V13" s="526">
        <v>8</v>
      </c>
      <c r="W13" s="159"/>
      <c r="X13" s="536">
        <v>6</v>
      </c>
      <c r="Y13" s="532" t="s">
        <v>417</v>
      </c>
      <c r="Z13" s="533"/>
      <c r="AA13" s="537"/>
      <c r="AB13" s="538"/>
      <c r="AC13" s="159"/>
      <c r="AD13" s="523" t="s">
        <v>355</v>
      </c>
      <c r="AE13" s="524" t="s">
        <v>366</v>
      </c>
      <c r="AF13" s="758">
        <v>3</v>
      </c>
      <c r="AG13" s="758">
        <v>3</v>
      </c>
      <c r="AH13" s="758">
        <v>3</v>
      </c>
      <c r="AI13" s="758">
        <v>3</v>
      </c>
      <c r="AJ13" s="758">
        <v>3</v>
      </c>
      <c r="AK13" s="758">
        <v>3</v>
      </c>
      <c r="AL13" s="758">
        <v>3</v>
      </c>
      <c r="AM13" s="758">
        <v>3</v>
      </c>
      <c r="AN13" s="758">
        <v>3</v>
      </c>
      <c r="AO13" s="758">
        <v>3</v>
      </c>
      <c r="AP13" s="758">
        <v>3</v>
      </c>
      <c r="AQ13" s="758">
        <v>3</v>
      </c>
      <c r="AR13" s="758">
        <v>3</v>
      </c>
      <c r="AS13" s="758">
        <v>3</v>
      </c>
      <c r="AT13" s="758">
        <v>3</v>
      </c>
      <c r="AU13" s="758">
        <v>3</v>
      </c>
      <c r="AV13" s="758">
        <v>3</v>
      </c>
      <c r="AW13" s="758">
        <v>3</v>
      </c>
      <c r="AX13" s="758">
        <v>3</v>
      </c>
      <c r="AY13" s="159"/>
      <c r="AZ13" s="159"/>
      <c r="BA13" s="159"/>
      <c r="BB13" s="159"/>
      <c r="BC13" s="202"/>
      <c r="BD13" s="202"/>
      <c r="BE13" s="202"/>
      <c r="BF13" s="202"/>
    </row>
    <row r="14" spans="1:58" ht="15">
      <c r="A14" s="161"/>
      <c r="B14" s="707"/>
      <c r="C14" s="535">
        <v>250</v>
      </c>
      <c r="D14" s="518">
        <v>3</v>
      </c>
      <c r="E14" s="518">
        <v>3</v>
      </c>
      <c r="F14" s="518">
        <v>7</v>
      </c>
      <c r="G14" s="518">
        <v>7</v>
      </c>
      <c r="H14" s="518">
        <v>7</v>
      </c>
      <c r="I14" s="518">
        <v>7</v>
      </c>
      <c r="J14" s="518">
        <v>7</v>
      </c>
      <c r="K14" s="518">
        <v>7</v>
      </c>
      <c r="L14" s="518">
        <v>8</v>
      </c>
      <c r="M14" s="518">
        <v>8</v>
      </c>
      <c r="N14" s="518">
        <v>8</v>
      </c>
      <c r="O14" s="518">
        <v>8</v>
      </c>
      <c r="P14" s="518">
        <v>8</v>
      </c>
      <c r="Q14" s="518">
        <v>8</v>
      </c>
      <c r="R14" s="518">
        <v>8</v>
      </c>
      <c r="S14" s="518">
        <v>8</v>
      </c>
      <c r="T14" s="518">
        <v>8</v>
      </c>
      <c r="U14" s="518">
        <v>8</v>
      </c>
      <c r="V14" s="526">
        <v>8</v>
      </c>
      <c r="W14" s="159"/>
      <c r="X14" s="536">
        <v>7</v>
      </c>
      <c r="Y14" s="532" t="s">
        <v>418</v>
      </c>
      <c r="Z14" s="533"/>
      <c r="AA14" s="537"/>
      <c r="AB14" s="538"/>
      <c r="AC14" s="159"/>
      <c r="AD14" s="523" t="s">
        <v>359</v>
      </c>
      <c r="AE14" s="524" t="s">
        <v>366</v>
      </c>
      <c r="AF14" s="758">
        <v>3</v>
      </c>
      <c r="AG14" s="758">
        <v>3</v>
      </c>
      <c r="AH14" s="758">
        <v>3</v>
      </c>
      <c r="AI14" s="758">
        <v>3</v>
      </c>
      <c r="AJ14" s="758">
        <v>3</v>
      </c>
      <c r="AK14" s="758">
        <v>3</v>
      </c>
      <c r="AL14" s="758">
        <v>3</v>
      </c>
      <c r="AM14" s="758">
        <v>3</v>
      </c>
      <c r="AN14" s="758">
        <v>3</v>
      </c>
      <c r="AO14" s="758">
        <v>3</v>
      </c>
      <c r="AP14" s="758">
        <v>3</v>
      </c>
      <c r="AQ14" s="758">
        <v>3</v>
      </c>
      <c r="AR14" s="758">
        <v>3</v>
      </c>
      <c r="AS14" s="758">
        <v>3</v>
      </c>
      <c r="AT14" s="758">
        <v>3</v>
      </c>
      <c r="AU14" s="758">
        <v>3</v>
      </c>
      <c r="AV14" s="758">
        <v>3</v>
      </c>
      <c r="AW14" s="758">
        <v>3</v>
      </c>
      <c r="AX14" s="758">
        <v>3</v>
      </c>
      <c r="AY14" s="159"/>
      <c r="AZ14" s="159"/>
      <c r="BA14" s="159"/>
      <c r="BB14" s="159"/>
      <c r="BC14" s="202"/>
      <c r="BD14" s="202"/>
      <c r="BE14" s="202"/>
      <c r="BF14" s="202"/>
    </row>
    <row r="15" spans="1:58" ht="16" thickBot="1">
      <c r="A15" s="161"/>
      <c r="B15" s="707"/>
      <c r="C15" s="535">
        <v>500</v>
      </c>
      <c r="D15" s="518">
        <v>3</v>
      </c>
      <c r="E15" s="518">
        <v>3</v>
      </c>
      <c r="F15" s="518">
        <v>7</v>
      </c>
      <c r="G15" s="518">
        <v>7</v>
      </c>
      <c r="H15" s="518">
        <v>7</v>
      </c>
      <c r="I15" s="518">
        <v>7</v>
      </c>
      <c r="J15" s="518">
        <v>7</v>
      </c>
      <c r="K15" s="518">
        <v>7</v>
      </c>
      <c r="L15" s="518">
        <v>8</v>
      </c>
      <c r="M15" s="518">
        <v>8</v>
      </c>
      <c r="N15" s="518">
        <v>8</v>
      </c>
      <c r="O15" s="518">
        <v>8</v>
      </c>
      <c r="P15" s="518">
        <v>8</v>
      </c>
      <c r="Q15" s="518">
        <v>8</v>
      </c>
      <c r="R15" s="518">
        <v>8</v>
      </c>
      <c r="S15" s="518">
        <v>8</v>
      </c>
      <c r="T15" s="518">
        <v>8</v>
      </c>
      <c r="U15" s="518">
        <v>8</v>
      </c>
      <c r="V15" s="526">
        <v>8</v>
      </c>
      <c r="W15" s="159"/>
      <c r="X15" s="540">
        <v>8</v>
      </c>
      <c r="Y15" s="541" t="s">
        <v>419</v>
      </c>
      <c r="Z15" s="542"/>
      <c r="AA15" s="543"/>
      <c r="AB15" s="544"/>
      <c r="AC15" s="159"/>
      <c r="AD15" s="545" t="s">
        <v>360</v>
      </c>
      <c r="AE15" s="546" t="s">
        <v>366</v>
      </c>
      <c r="AF15" s="759">
        <v>4</v>
      </c>
      <c r="AG15" s="759">
        <v>4</v>
      </c>
      <c r="AH15" s="759">
        <v>4</v>
      </c>
      <c r="AI15" s="759">
        <v>4</v>
      </c>
      <c r="AJ15" s="759">
        <v>4</v>
      </c>
      <c r="AK15" s="759">
        <v>4</v>
      </c>
      <c r="AL15" s="759">
        <v>4</v>
      </c>
      <c r="AM15" s="759">
        <v>4</v>
      </c>
      <c r="AN15" s="759">
        <v>4</v>
      </c>
      <c r="AO15" s="759">
        <v>4</v>
      </c>
      <c r="AP15" s="759">
        <v>4</v>
      </c>
      <c r="AQ15" s="759">
        <v>4</v>
      </c>
      <c r="AR15" s="759">
        <v>4</v>
      </c>
      <c r="AS15" s="759">
        <v>4</v>
      </c>
      <c r="AT15" s="759">
        <v>4</v>
      </c>
      <c r="AU15" s="759">
        <v>4</v>
      </c>
      <c r="AV15" s="759">
        <v>4</v>
      </c>
      <c r="AW15" s="759">
        <v>4</v>
      </c>
      <c r="AX15" s="759">
        <v>4</v>
      </c>
      <c r="AY15" s="159"/>
      <c r="AZ15" s="159"/>
      <c r="BA15" s="159"/>
      <c r="BB15" s="159"/>
      <c r="BC15" s="202"/>
      <c r="BD15" s="202"/>
      <c r="BE15" s="202"/>
      <c r="BF15" s="202"/>
    </row>
    <row r="16" spans="1:58" ht="21" customHeight="1" thickTop="1" thickBot="1">
      <c r="A16" s="161"/>
      <c r="B16" s="707"/>
      <c r="C16" s="535">
        <v>750</v>
      </c>
      <c r="D16" s="518">
        <v>3</v>
      </c>
      <c r="E16" s="518">
        <v>3</v>
      </c>
      <c r="F16" s="518">
        <v>7</v>
      </c>
      <c r="G16" s="518">
        <v>7</v>
      </c>
      <c r="H16" s="518">
        <v>7</v>
      </c>
      <c r="I16" s="518">
        <v>7</v>
      </c>
      <c r="J16" s="518">
        <v>7</v>
      </c>
      <c r="K16" s="518">
        <v>7</v>
      </c>
      <c r="L16" s="518">
        <v>8</v>
      </c>
      <c r="M16" s="518">
        <v>8</v>
      </c>
      <c r="N16" s="518">
        <v>8</v>
      </c>
      <c r="O16" s="518">
        <v>8</v>
      </c>
      <c r="P16" s="518">
        <v>8</v>
      </c>
      <c r="Q16" s="518">
        <v>8</v>
      </c>
      <c r="R16" s="518">
        <v>8</v>
      </c>
      <c r="S16" s="518">
        <v>8</v>
      </c>
      <c r="T16" s="518">
        <v>8</v>
      </c>
      <c r="U16" s="518">
        <v>8</v>
      </c>
      <c r="V16" s="526">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07"/>
      <c r="C17" s="535">
        <v>1000</v>
      </c>
      <c r="D17" s="518">
        <v>3</v>
      </c>
      <c r="E17" s="518">
        <v>3</v>
      </c>
      <c r="F17" s="518">
        <v>3</v>
      </c>
      <c r="G17" s="518">
        <v>7</v>
      </c>
      <c r="H17" s="518">
        <v>7</v>
      </c>
      <c r="I17" s="518">
        <v>7</v>
      </c>
      <c r="J17" s="518">
        <v>7</v>
      </c>
      <c r="K17" s="518">
        <v>7</v>
      </c>
      <c r="L17" s="518">
        <v>8</v>
      </c>
      <c r="M17" s="518">
        <v>8</v>
      </c>
      <c r="N17" s="518">
        <v>8</v>
      </c>
      <c r="O17" s="518">
        <v>8</v>
      </c>
      <c r="P17" s="518">
        <v>8</v>
      </c>
      <c r="Q17" s="518">
        <v>8</v>
      </c>
      <c r="R17" s="518">
        <v>8</v>
      </c>
      <c r="S17" s="518">
        <v>8</v>
      </c>
      <c r="T17" s="518">
        <v>8</v>
      </c>
      <c r="U17" s="518">
        <v>8</v>
      </c>
      <c r="V17" s="526">
        <v>8</v>
      </c>
      <c r="W17" s="159"/>
      <c r="X17" s="548" t="s">
        <v>263</v>
      </c>
      <c r="Y17" s="549"/>
      <c r="Z17" s="549"/>
      <c r="AA17" s="549"/>
      <c r="AB17" s="550" t="s">
        <v>264</v>
      </c>
      <c r="AC17" s="159"/>
      <c r="AD17" s="159"/>
      <c r="AE17" s="159"/>
      <c r="AF17" s="159"/>
      <c r="AG17" s="159"/>
      <c r="AH17" s="159"/>
      <c r="AI17" s="159"/>
      <c r="AJ17" s="202"/>
      <c r="AK17" s="202"/>
      <c r="AL17" s="202"/>
      <c r="AM17" s="202"/>
      <c r="AN17" s="506" t="s">
        <v>375</v>
      </c>
      <c r="AO17" s="202"/>
      <c r="AP17" s="202"/>
      <c r="AQ17" s="202"/>
      <c r="AR17" s="202"/>
      <c r="AS17" s="202"/>
      <c r="AT17" s="202"/>
      <c r="AU17" s="439"/>
      <c r="AV17" s="439"/>
      <c r="AW17" s="439"/>
      <c r="AX17" s="439"/>
      <c r="AY17" s="159"/>
      <c r="AZ17" s="159"/>
      <c r="BA17" s="159"/>
      <c r="BB17" s="159"/>
      <c r="BC17" s="202"/>
      <c r="BD17" s="202"/>
      <c r="BE17" s="202"/>
      <c r="BF17" s="202"/>
    </row>
    <row r="18" spans="1:121" ht="16" thickBot="1">
      <c r="A18" s="159"/>
      <c r="B18" s="707"/>
      <c r="C18" s="551">
        <v>1500</v>
      </c>
      <c r="D18" s="552">
        <v>4</v>
      </c>
      <c r="E18" s="552">
        <v>4</v>
      </c>
      <c r="F18" s="552">
        <v>4</v>
      </c>
      <c r="G18" s="552">
        <v>4</v>
      </c>
      <c r="H18" s="552">
        <v>8</v>
      </c>
      <c r="I18" s="552">
        <v>8</v>
      </c>
      <c r="J18" s="552">
        <v>8</v>
      </c>
      <c r="K18" s="552">
        <v>8</v>
      </c>
      <c r="L18" s="552">
        <v>8</v>
      </c>
      <c r="M18" s="552">
        <v>8</v>
      </c>
      <c r="N18" s="552">
        <v>8</v>
      </c>
      <c r="O18" s="552">
        <v>8</v>
      </c>
      <c r="P18" s="552">
        <v>8</v>
      </c>
      <c r="Q18" s="552">
        <v>8</v>
      </c>
      <c r="R18" s="552">
        <v>8</v>
      </c>
      <c r="S18" s="552">
        <v>8</v>
      </c>
      <c r="T18" s="552">
        <v>8</v>
      </c>
      <c r="U18" s="552">
        <v>8</v>
      </c>
      <c r="V18" s="553">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9"/>
      <c r="AV18" s="439"/>
      <c r="AW18" s="439"/>
      <c r="AX18" s="439"/>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9"/>
      <c r="AE19" s="510"/>
      <c r="AF19" s="511">
        <v>2014</v>
      </c>
      <c r="AG19" s="512">
        <v>2016</v>
      </c>
      <c r="AH19" s="512">
        <v>2018</v>
      </c>
      <c r="AI19" s="512">
        <v>2020</v>
      </c>
      <c r="AJ19" s="512">
        <v>2022</v>
      </c>
      <c r="AK19" s="512">
        <v>2024</v>
      </c>
      <c r="AL19" s="512">
        <v>2026</v>
      </c>
      <c r="AM19" s="512">
        <v>2028</v>
      </c>
      <c r="AN19" s="512">
        <v>2030</v>
      </c>
      <c r="AO19" s="512">
        <v>2032</v>
      </c>
      <c r="AP19" s="512">
        <v>2034</v>
      </c>
      <c r="AQ19" s="512">
        <v>2036</v>
      </c>
      <c r="AR19" s="512">
        <v>2038</v>
      </c>
      <c r="AS19" s="512">
        <v>2040</v>
      </c>
      <c r="AT19" s="512">
        <v>2042</v>
      </c>
      <c r="AU19" s="512">
        <v>2044</v>
      </c>
      <c r="AV19" s="512">
        <v>2046</v>
      </c>
      <c r="AW19" s="512">
        <v>2048</v>
      </c>
      <c r="AX19" s="513">
        <v>2050</v>
      </c>
      <c r="AY19" s="159"/>
      <c r="AZ19" s="159"/>
      <c r="BA19" s="159"/>
      <c r="BB19" s="159"/>
      <c r="BC19" s="202"/>
      <c r="BD19" s="202"/>
      <c r="BE19" s="202"/>
      <c r="BF19" s="202"/>
    </row>
    <row r="20" spans="1:121" s="560" customFormat="1" ht="21" customHeight="1" thickTop="1" thickBot="1">
      <c r="A20" s="554"/>
      <c r="B20" s="159"/>
      <c r="C20" s="555"/>
      <c r="D20" s="201"/>
      <c r="E20" s="201"/>
      <c r="F20" s="201"/>
      <c r="G20" s="201"/>
      <c r="H20" s="201"/>
      <c r="I20" s="201"/>
      <c r="J20" s="201"/>
      <c r="K20" s="201"/>
      <c r="L20" s="201"/>
      <c r="M20" s="201"/>
      <c r="N20" s="201"/>
      <c r="O20" s="201"/>
      <c r="P20" s="201"/>
      <c r="Q20" s="201"/>
      <c r="R20" s="201"/>
      <c r="S20" s="201"/>
      <c r="T20" s="201"/>
      <c r="U20" s="201"/>
      <c r="V20" s="201"/>
      <c r="W20" s="556"/>
      <c r="X20" s="556"/>
      <c r="Y20" s="556"/>
      <c r="Z20" s="554"/>
      <c r="AA20" s="554"/>
      <c r="AB20" s="554"/>
      <c r="AC20" s="554"/>
      <c r="AD20" s="514" t="s">
        <v>340</v>
      </c>
      <c r="AE20" s="515" t="s">
        <v>366</v>
      </c>
      <c r="AF20" s="516">
        <v>1</v>
      </c>
      <c r="AG20" s="516">
        <v>1</v>
      </c>
      <c r="AH20" s="516">
        <v>1</v>
      </c>
      <c r="AI20" s="516">
        <v>5</v>
      </c>
      <c r="AJ20" s="516">
        <v>5</v>
      </c>
      <c r="AK20" s="516">
        <v>5</v>
      </c>
      <c r="AL20" s="516">
        <v>5</v>
      </c>
      <c r="AM20" s="516">
        <v>5</v>
      </c>
      <c r="AN20" s="516">
        <v>5</v>
      </c>
      <c r="AO20" s="516">
        <v>5</v>
      </c>
      <c r="AP20" s="516">
        <v>5</v>
      </c>
      <c r="AQ20" s="516">
        <v>5</v>
      </c>
      <c r="AR20" s="516">
        <v>5</v>
      </c>
      <c r="AS20" s="516">
        <v>6</v>
      </c>
      <c r="AT20" s="516">
        <v>6</v>
      </c>
      <c r="AU20" s="516">
        <v>6</v>
      </c>
      <c r="AV20" s="516">
        <v>6</v>
      </c>
      <c r="AW20" s="516">
        <v>6</v>
      </c>
      <c r="AX20" s="517">
        <v>6</v>
      </c>
      <c r="AY20" s="159"/>
      <c r="AZ20" s="159"/>
      <c r="BA20" s="159"/>
      <c r="BB20" s="159"/>
      <c r="BC20" s="557"/>
      <c r="BD20" s="558"/>
      <c r="BE20" s="558"/>
      <c r="BF20" s="558"/>
      <c r="BG20" s="559"/>
      <c r="BH20" s="559"/>
      <c r="BI20" s="559"/>
      <c r="BJ20" s="559"/>
      <c r="BK20" s="559"/>
      <c r="BL20" s="559"/>
      <c r="BM20" s="559"/>
      <c r="BN20" s="559"/>
      <c r="BO20" s="559"/>
      <c r="BP20" s="559"/>
      <c r="BQ20" s="559"/>
      <c r="BR20" s="559"/>
      <c r="BS20" s="559"/>
      <c r="BT20" s="559"/>
      <c r="BU20" s="559"/>
      <c r="BV20" s="559"/>
      <c r="BW20" s="559"/>
      <c r="BX20" s="559"/>
      <c r="BY20" s="559"/>
      <c r="BZ20" s="559"/>
      <c r="CA20" s="559"/>
      <c r="CB20" s="559"/>
      <c r="CC20" s="559"/>
      <c r="CD20" s="559"/>
      <c r="CE20" s="559"/>
      <c r="CF20" s="559"/>
      <c r="CG20" s="559"/>
      <c r="CH20" s="559"/>
      <c r="CI20" s="559"/>
      <c r="CJ20" s="559"/>
      <c r="CK20" s="559"/>
      <c r="CL20" s="559"/>
      <c r="CM20" s="559"/>
      <c r="CN20" s="559"/>
      <c r="CO20" s="559"/>
      <c r="CP20" s="559"/>
      <c r="CQ20" s="559"/>
      <c r="CR20" s="559"/>
      <c r="CS20" s="559"/>
      <c r="CT20" s="559"/>
      <c r="CU20" s="559"/>
      <c r="CV20" s="559"/>
      <c r="CW20" s="559"/>
      <c r="CX20" s="559"/>
      <c r="CY20" s="559"/>
      <c r="CZ20" s="559"/>
      <c r="DA20" s="559"/>
      <c r="DB20" s="559"/>
      <c r="DC20" s="559"/>
      <c r="DD20" s="559"/>
      <c r="DE20" s="559"/>
      <c r="DF20" s="559"/>
      <c r="DG20" s="559"/>
      <c r="DH20" s="559"/>
      <c r="DI20" s="559"/>
      <c r="DJ20" s="559"/>
      <c r="DK20" s="559"/>
      <c r="DL20" s="559"/>
      <c r="DM20" s="559"/>
      <c r="DN20" s="559"/>
      <c r="DO20" s="559"/>
      <c r="DP20" s="559"/>
      <c r="DQ20" s="559"/>
    </row>
    <row r="21" spans="1:121" ht="27.75" customHeight="1" thickTop="1">
      <c r="A21" s="159"/>
      <c r="B21" s="357" t="s">
        <v>376</v>
      </c>
      <c r="C21" s="561"/>
      <c r="D21" s="556"/>
      <c r="E21" s="556"/>
      <c r="F21" s="556"/>
      <c r="G21" s="556"/>
      <c r="H21" s="556"/>
      <c r="I21" s="556"/>
      <c r="J21" s="556"/>
      <c r="K21" s="556"/>
      <c r="L21" s="556"/>
      <c r="M21" s="556"/>
      <c r="N21" s="556"/>
      <c r="O21" s="556"/>
      <c r="P21" s="556"/>
      <c r="Q21" s="556"/>
      <c r="R21" s="556"/>
      <c r="S21" s="556"/>
      <c r="T21" s="556"/>
      <c r="U21" s="556"/>
      <c r="V21" s="556"/>
      <c r="W21" s="159"/>
      <c r="X21" s="159"/>
      <c r="Y21" s="159"/>
      <c r="Z21" s="159"/>
      <c r="AA21" s="159"/>
      <c r="AB21" s="159"/>
      <c r="AC21" s="159"/>
      <c r="AD21" s="514" t="s">
        <v>347</v>
      </c>
      <c r="AE21" s="515" t="s">
        <v>366</v>
      </c>
      <c r="AF21" s="518">
        <v>1</v>
      </c>
      <c r="AG21" s="518">
        <v>1</v>
      </c>
      <c r="AH21" s="518">
        <v>1</v>
      </c>
      <c r="AI21" s="518">
        <v>5</v>
      </c>
      <c r="AJ21" s="518">
        <v>5</v>
      </c>
      <c r="AK21" s="518">
        <v>5</v>
      </c>
      <c r="AL21" s="518">
        <v>5</v>
      </c>
      <c r="AM21" s="518">
        <v>5</v>
      </c>
      <c r="AN21" s="518">
        <v>5</v>
      </c>
      <c r="AO21" s="518">
        <v>5</v>
      </c>
      <c r="AP21" s="518">
        <v>5</v>
      </c>
      <c r="AQ21" s="518">
        <v>5</v>
      </c>
      <c r="AR21" s="518">
        <v>5</v>
      </c>
      <c r="AS21" s="518">
        <v>6</v>
      </c>
      <c r="AT21" s="518">
        <v>6</v>
      </c>
      <c r="AU21" s="518">
        <v>6</v>
      </c>
      <c r="AV21" s="518">
        <v>6</v>
      </c>
      <c r="AW21" s="518">
        <v>6</v>
      </c>
      <c r="AX21" s="519">
        <v>6</v>
      </c>
      <c r="AY21" s="159"/>
      <c r="AZ21" s="159"/>
      <c r="BA21" s="159"/>
      <c r="BB21" s="159"/>
      <c r="BC21" s="485"/>
      <c r="BD21" s="486"/>
      <c r="BE21" s="482"/>
      <c r="BF21" s="202"/>
    </row>
    <row r="22" spans="1:121" ht="24" customHeight="1" thickBot="1">
      <c r="A22" s="438"/>
      <c r="B22" s="562"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23" t="s">
        <v>354</v>
      </c>
      <c r="AE22" s="524" t="s">
        <v>366</v>
      </c>
      <c r="AF22" s="518">
        <v>1</v>
      </c>
      <c r="AG22" s="518">
        <v>1</v>
      </c>
      <c r="AH22" s="518">
        <v>1</v>
      </c>
      <c r="AI22" s="518">
        <v>5</v>
      </c>
      <c r="AJ22" s="518">
        <v>5</v>
      </c>
      <c r="AK22" s="518">
        <v>5</v>
      </c>
      <c r="AL22" s="518">
        <v>5</v>
      </c>
      <c r="AM22" s="518">
        <v>5</v>
      </c>
      <c r="AN22" s="518">
        <v>5</v>
      </c>
      <c r="AO22" s="518">
        <v>5</v>
      </c>
      <c r="AP22" s="518">
        <v>5</v>
      </c>
      <c r="AQ22" s="518">
        <v>5</v>
      </c>
      <c r="AR22" s="518">
        <v>5</v>
      </c>
      <c r="AS22" s="518">
        <v>6</v>
      </c>
      <c r="AT22" s="518">
        <v>6</v>
      </c>
      <c r="AU22" s="518">
        <v>6</v>
      </c>
      <c r="AV22" s="518">
        <v>6</v>
      </c>
      <c r="AW22" s="518">
        <v>6</v>
      </c>
      <c r="AX22" s="519">
        <v>6</v>
      </c>
      <c r="AY22" s="159"/>
      <c r="AZ22" s="159"/>
      <c r="BA22" s="159"/>
      <c r="BB22" s="159"/>
      <c r="BC22" s="486"/>
      <c r="BD22" s="482"/>
      <c r="BE22" s="202"/>
      <c r="BF22" s="202"/>
    </row>
    <row r="23" spans="1:121" ht="33" customHeight="1" thickTop="1" thickBot="1">
      <c r="A23" s="438"/>
      <c r="B23" s="563"/>
      <c r="C23" s="564"/>
      <c r="D23" s="565" t="s">
        <v>378</v>
      </c>
      <c r="E23" s="566"/>
      <c r="F23" s="566"/>
      <c r="G23" s="566"/>
      <c r="H23" s="566"/>
      <c r="I23" s="566"/>
      <c r="J23" s="567"/>
      <c r="K23" s="568"/>
      <c r="L23" s="159"/>
      <c r="M23" s="159"/>
      <c r="N23" s="159"/>
      <c r="O23" s="159"/>
      <c r="P23" s="159"/>
      <c r="Q23" s="159"/>
      <c r="R23" s="159"/>
      <c r="S23" s="159"/>
      <c r="T23" s="159"/>
      <c r="U23" s="159"/>
      <c r="V23" s="159"/>
      <c r="W23" s="159"/>
      <c r="X23" s="159"/>
      <c r="Y23" s="159"/>
      <c r="Z23" s="159"/>
      <c r="AA23" s="159"/>
      <c r="AB23" s="159"/>
      <c r="AC23" s="159"/>
      <c r="AD23" s="523" t="s">
        <v>356</v>
      </c>
      <c r="AE23" s="524" t="s">
        <v>366</v>
      </c>
      <c r="AF23" s="518">
        <v>1</v>
      </c>
      <c r="AG23" s="518">
        <v>1</v>
      </c>
      <c r="AH23" s="518">
        <v>1</v>
      </c>
      <c r="AI23" s="518">
        <v>5</v>
      </c>
      <c r="AJ23" s="518">
        <v>5</v>
      </c>
      <c r="AK23" s="518">
        <v>5</v>
      </c>
      <c r="AL23" s="518">
        <v>5</v>
      </c>
      <c r="AM23" s="518">
        <v>5</v>
      </c>
      <c r="AN23" s="518">
        <v>5</v>
      </c>
      <c r="AO23" s="518">
        <v>5</v>
      </c>
      <c r="AP23" s="518">
        <v>5</v>
      </c>
      <c r="AQ23" s="518">
        <v>5</v>
      </c>
      <c r="AR23" s="518">
        <v>5</v>
      </c>
      <c r="AS23" s="518">
        <v>6</v>
      </c>
      <c r="AT23" s="539">
        <v>6</v>
      </c>
      <c r="AU23" s="518">
        <v>6</v>
      </c>
      <c r="AV23" s="518">
        <v>6</v>
      </c>
      <c r="AW23" s="518">
        <v>6</v>
      </c>
      <c r="AX23" s="519">
        <v>6</v>
      </c>
      <c r="AY23" s="159"/>
      <c r="AZ23" s="159"/>
      <c r="BA23" s="159"/>
      <c r="BB23" s="159"/>
      <c r="BC23" s="486"/>
      <c r="BD23" s="482"/>
      <c r="BE23" s="202"/>
      <c r="BF23" s="202"/>
    </row>
    <row r="24" spans="1:121" ht="62" thickTop="1" thickBot="1">
      <c r="A24" s="438"/>
      <c r="B24" s="656" t="s">
        <v>379</v>
      </c>
      <c r="C24" s="660">
        <v>1</v>
      </c>
      <c r="D24" s="661">
        <v>2</v>
      </c>
      <c r="E24" s="661">
        <v>3</v>
      </c>
      <c r="F24" s="661">
        <v>4</v>
      </c>
      <c r="G24" s="661">
        <v>5</v>
      </c>
      <c r="H24" s="661">
        <v>6</v>
      </c>
      <c r="I24" s="661">
        <v>7</v>
      </c>
      <c r="J24" s="662">
        <v>8</v>
      </c>
      <c r="K24" s="569" t="s">
        <v>379</v>
      </c>
      <c r="L24" s="159"/>
      <c r="M24" s="159"/>
      <c r="N24" s="159"/>
      <c r="O24" s="159"/>
      <c r="P24" s="159"/>
      <c r="Q24" s="159"/>
      <c r="R24" s="159"/>
      <c r="S24" s="159"/>
      <c r="T24" s="159"/>
      <c r="U24" s="159"/>
      <c r="V24" s="159"/>
      <c r="W24" s="159"/>
      <c r="X24" s="159"/>
      <c r="Y24" s="159"/>
      <c r="Z24" s="159"/>
      <c r="AA24" s="159"/>
      <c r="AB24" s="159"/>
      <c r="AC24" s="159"/>
      <c r="AD24" s="523" t="s">
        <v>357</v>
      </c>
      <c r="AE24" s="524" t="s">
        <v>366</v>
      </c>
      <c r="AF24" s="518">
        <v>2</v>
      </c>
      <c r="AG24" s="518">
        <v>2</v>
      </c>
      <c r="AH24" s="518">
        <v>2</v>
      </c>
      <c r="AI24" s="518">
        <v>7</v>
      </c>
      <c r="AJ24" s="518">
        <v>7</v>
      </c>
      <c r="AK24" s="518">
        <v>7</v>
      </c>
      <c r="AL24" s="518">
        <v>7</v>
      </c>
      <c r="AM24" s="518">
        <v>7</v>
      </c>
      <c r="AN24" s="518">
        <v>7</v>
      </c>
      <c r="AO24" s="518">
        <v>7</v>
      </c>
      <c r="AP24" s="518">
        <v>7</v>
      </c>
      <c r="AQ24" s="518">
        <v>7</v>
      </c>
      <c r="AR24" s="518">
        <v>7</v>
      </c>
      <c r="AS24" s="518">
        <v>8</v>
      </c>
      <c r="AT24" s="518">
        <v>8</v>
      </c>
      <c r="AU24" s="518">
        <v>8</v>
      </c>
      <c r="AV24" s="518">
        <v>8</v>
      </c>
      <c r="AW24" s="518">
        <v>8</v>
      </c>
      <c r="AX24" s="519">
        <v>8</v>
      </c>
      <c r="AY24" s="159"/>
      <c r="AZ24" s="159"/>
      <c r="BA24" s="159"/>
      <c r="BB24" s="159"/>
      <c r="BC24" s="486"/>
      <c r="BD24" s="482"/>
      <c r="BE24" s="202"/>
      <c r="BF24" s="202"/>
    </row>
    <row r="25" spans="1:121" ht="16" thickTop="1">
      <c r="A25" s="438"/>
      <c r="B25" s="657">
        <v>1</v>
      </c>
      <c r="C25" s="570">
        <v>0</v>
      </c>
      <c r="D25" s="571">
        <v>0</v>
      </c>
      <c r="E25" s="571">
        <v>0</v>
      </c>
      <c r="F25" s="571">
        <v>0</v>
      </c>
      <c r="G25" s="571">
        <v>0</v>
      </c>
      <c r="H25" s="571">
        <v>0</v>
      </c>
      <c r="I25" s="571">
        <v>0</v>
      </c>
      <c r="J25" s="663">
        <v>0</v>
      </c>
      <c r="K25" s="572">
        <v>1</v>
      </c>
      <c r="L25" s="159"/>
      <c r="M25" s="159"/>
      <c r="N25" s="159"/>
      <c r="O25" s="159"/>
      <c r="P25" s="159"/>
      <c r="Q25" s="159"/>
      <c r="R25" s="159"/>
      <c r="S25" s="159"/>
      <c r="T25" s="159"/>
      <c r="U25" s="159"/>
      <c r="V25" s="159"/>
      <c r="W25" s="159"/>
      <c r="X25" s="159"/>
      <c r="Y25" s="159"/>
      <c r="Z25" s="159"/>
      <c r="AA25" s="159"/>
      <c r="AB25" s="159"/>
      <c r="AC25" s="159"/>
      <c r="AD25" s="523" t="s">
        <v>358</v>
      </c>
      <c r="AE25" s="524" t="s">
        <v>366</v>
      </c>
      <c r="AF25" s="518">
        <v>2</v>
      </c>
      <c r="AG25" s="518">
        <v>2</v>
      </c>
      <c r="AH25" s="518">
        <v>2</v>
      </c>
      <c r="AI25" s="518">
        <v>7</v>
      </c>
      <c r="AJ25" s="518">
        <v>7</v>
      </c>
      <c r="AK25" s="518">
        <v>7</v>
      </c>
      <c r="AL25" s="518">
        <v>7</v>
      </c>
      <c r="AM25" s="518">
        <v>7</v>
      </c>
      <c r="AN25" s="518">
        <v>7</v>
      </c>
      <c r="AO25" s="518">
        <v>7</v>
      </c>
      <c r="AP25" s="518">
        <v>7</v>
      </c>
      <c r="AQ25" s="518">
        <v>7</v>
      </c>
      <c r="AR25" s="518">
        <v>7</v>
      </c>
      <c r="AS25" s="518">
        <v>8</v>
      </c>
      <c r="AT25" s="518">
        <v>8</v>
      </c>
      <c r="AU25" s="518">
        <v>8</v>
      </c>
      <c r="AV25" s="518">
        <v>8</v>
      </c>
      <c r="AW25" s="518">
        <v>8</v>
      </c>
      <c r="AX25" s="519">
        <v>8</v>
      </c>
      <c r="AY25" s="159"/>
      <c r="AZ25" s="159"/>
      <c r="BA25" s="159"/>
      <c r="BB25" s="159"/>
      <c r="BC25" s="486"/>
      <c r="BD25" s="482"/>
      <c r="BE25" s="202"/>
      <c r="BF25" s="202"/>
    </row>
    <row r="26" spans="1:121" ht="15">
      <c r="A26" s="438"/>
      <c r="B26" s="657">
        <v>2</v>
      </c>
      <c r="C26" s="570">
        <v>0</v>
      </c>
      <c r="D26" s="571">
        <v>0</v>
      </c>
      <c r="E26" s="571">
        <v>0</v>
      </c>
      <c r="F26" s="571">
        <v>0</v>
      </c>
      <c r="G26" s="571">
        <v>0</v>
      </c>
      <c r="H26" s="571">
        <v>0</v>
      </c>
      <c r="I26" s="571">
        <v>0</v>
      </c>
      <c r="J26" s="663">
        <v>0</v>
      </c>
      <c r="K26" s="572">
        <v>2</v>
      </c>
      <c r="L26" s="159"/>
      <c r="M26" s="159"/>
      <c r="N26" s="159"/>
      <c r="O26" s="159"/>
      <c r="P26" s="159"/>
      <c r="Q26" s="159"/>
      <c r="R26" s="159"/>
      <c r="S26" s="159"/>
      <c r="T26" s="159"/>
      <c r="U26" s="159"/>
      <c r="V26" s="159"/>
      <c r="W26" s="159"/>
      <c r="X26" s="159"/>
      <c r="Y26" s="159"/>
      <c r="Z26" s="159"/>
      <c r="AA26" s="159"/>
      <c r="AB26" s="159"/>
      <c r="AC26" s="159"/>
      <c r="AD26" s="523" t="s">
        <v>342</v>
      </c>
      <c r="AE26" s="524" t="s">
        <v>366</v>
      </c>
      <c r="AF26" s="518">
        <v>3</v>
      </c>
      <c r="AG26" s="518">
        <v>3</v>
      </c>
      <c r="AH26" s="518">
        <v>3</v>
      </c>
      <c r="AI26" s="518">
        <v>7</v>
      </c>
      <c r="AJ26" s="518">
        <v>7</v>
      </c>
      <c r="AK26" s="518">
        <v>7</v>
      </c>
      <c r="AL26" s="518">
        <v>7</v>
      </c>
      <c r="AM26" s="518">
        <v>7</v>
      </c>
      <c r="AN26" s="518">
        <v>7</v>
      </c>
      <c r="AO26" s="518">
        <v>7</v>
      </c>
      <c r="AP26" s="518">
        <v>7</v>
      </c>
      <c r="AQ26" s="518">
        <v>7</v>
      </c>
      <c r="AR26" s="518">
        <v>7</v>
      </c>
      <c r="AS26" s="518">
        <v>8</v>
      </c>
      <c r="AT26" s="518">
        <v>8</v>
      </c>
      <c r="AU26" s="518">
        <v>8</v>
      </c>
      <c r="AV26" s="518">
        <v>8</v>
      </c>
      <c r="AW26" s="518">
        <v>8</v>
      </c>
      <c r="AX26" s="519">
        <v>8</v>
      </c>
      <c r="AY26" s="159"/>
      <c r="AZ26" s="159"/>
      <c r="BA26" s="159"/>
      <c r="BB26" s="159"/>
      <c r="BC26" s="486"/>
      <c r="BD26" s="482"/>
      <c r="BE26" s="202"/>
      <c r="BF26" s="202"/>
    </row>
    <row r="27" spans="1:121" ht="15">
      <c r="A27" s="438"/>
      <c r="B27" s="657">
        <v>3</v>
      </c>
      <c r="C27" s="570">
        <v>1.4723336250000002E-2</v>
      </c>
      <c r="D27" s="571">
        <v>3.0387656250000006E-2</v>
      </c>
      <c r="E27" s="571">
        <v>2.1531825000000004E-2</v>
      </c>
      <c r="F27" s="571">
        <v>3.1197993750000007E-2</v>
      </c>
      <c r="G27" s="571">
        <v>2.6873437500000007E-2</v>
      </c>
      <c r="H27" s="571">
        <v>4.2890006250000008E-2</v>
      </c>
      <c r="I27" s="571">
        <v>3.9590775000000009E-2</v>
      </c>
      <c r="J27" s="663">
        <v>4.6189237500000015E-2</v>
      </c>
      <c r="K27" s="572">
        <v>3</v>
      </c>
      <c r="L27" s="159"/>
      <c r="M27" s="159"/>
      <c r="N27" s="159"/>
      <c r="O27" s="159"/>
      <c r="P27" s="159"/>
      <c r="Q27" s="159"/>
      <c r="R27" s="159"/>
      <c r="S27" s="159"/>
      <c r="T27" s="159"/>
      <c r="U27" s="159"/>
      <c r="V27" s="159"/>
      <c r="W27" s="159"/>
      <c r="X27" s="159"/>
      <c r="Y27" s="159"/>
      <c r="Z27" s="159"/>
      <c r="AA27" s="159"/>
      <c r="AB27" s="159"/>
      <c r="AC27" s="159"/>
      <c r="AD27" s="523" t="s">
        <v>348</v>
      </c>
      <c r="AE27" s="524" t="s">
        <v>366</v>
      </c>
      <c r="AF27" s="518">
        <v>3</v>
      </c>
      <c r="AG27" s="518">
        <v>3</v>
      </c>
      <c r="AH27" s="518">
        <v>3</v>
      </c>
      <c r="AI27" s="518">
        <v>7</v>
      </c>
      <c r="AJ27" s="518">
        <v>7</v>
      </c>
      <c r="AK27" s="518">
        <v>7</v>
      </c>
      <c r="AL27" s="518">
        <v>7</v>
      </c>
      <c r="AM27" s="518">
        <v>7</v>
      </c>
      <c r="AN27" s="518">
        <v>7</v>
      </c>
      <c r="AO27" s="518">
        <v>7</v>
      </c>
      <c r="AP27" s="518">
        <v>7</v>
      </c>
      <c r="AQ27" s="518">
        <v>7</v>
      </c>
      <c r="AR27" s="518">
        <v>7</v>
      </c>
      <c r="AS27" s="518">
        <v>8</v>
      </c>
      <c r="AT27" s="518">
        <v>8</v>
      </c>
      <c r="AU27" s="518">
        <v>8</v>
      </c>
      <c r="AV27" s="518">
        <v>8</v>
      </c>
      <c r="AW27" s="518">
        <v>8</v>
      </c>
      <c r="AX27" s="519">
        <v>8</v>
      </c>
      <c r="AY27" s="159"/>
      <c r="AZ27" s="486"/>
      <c r="BA27" s="458"/>
      <c r="BB27" s="485"/>
      <c r="BC27" s="486"/>
      <c r="BD27" s="482"/>
      <c r="BE27" s="202"/>
      <c r="BF27" s="202"/>
    </row>
    <row r="28" spans="1:121" ht="15">
      <c r="A28" s="438"/>
      <c r="B28" s="657">
        <v>4</v>
      </c>
      <c r="C28" s="570">
        <v>3.4899760000000002E-2</v>
      </c>
      <c r="D28" s="571">
        <v>7.2030000000000011E-2</v>
      </c>
      <c r="E28" s="571">
        <v>5.1038400000000012E-2</v>
      </c>
      <c r="F28" s="571">
        <v>7.3950800000000011E-2</v>
      </c>
      <c r="G28" s="571">
        <v>6.3700000000000007E-2</v>
      </c>
      <c r="H28" s="571">
        <v>0.10166520000000001</v>
      </c>
      <c r="I28" s="571">
        <v>9.384480000000002E-2</v>
      </c>
      <c r="J28" s="663">
        <v>0.10948560000000002</v>
      </c>
      <c r="K28" s="572">
        <v>4</v>
      </c>
      <c r="L28" s="159"/>
      <c r="M28" s="159"/>
      <c r="N28" s="159"/>
      <c r="O28" s="159"/>
      <c r="P28" s="159"/>
      <c r="Q28" s="159"/>
      <c r="R28" s="159"/>
      <c r="S28" s="159"/>
      <c r="T28" s="159"/>
      <c r="U28" s="159"/>
      <c r="V28" s="159"/>
      <c r="W28" s="159"/>
      <c r="X28" s="159"/>
      <c r="Y28" s="159"/>
      <c r="Z28" s="159"/>
      <c r="AA28" s="159"/>
      <c r="AB28" s="159"/>
      <c r="AC28" s="159"/>
      <c r="AD28" s="523" t="s">
        <v>355</v>
      </c>
      <c r="AE28" s="524" t="s">
        <v>366</v>
      </c>
      <c r="AF28" s="518">
        <v>3</v>
      </c>
      <c r="AG28" s="518">
        <v>3</v>
      </c>
      <c r="AH28" s="518">
        <v>3</v>
      </c>
      <c r="AI28" s="518">
        <v>7</v>
      </c>
      <c r="AJ28" s="518">
        <v>7</v>
      </c>
      <c r="AK28" s="518">
        <v>7</v>
      </c>
      <c r="AL28" s="518">
        <v>7</v>
      </c>
      <c r="AM28" s="518">
        <v>7</v>
      </c>
      <c r="AN28" s="518">
        <v>7</v>
      </c>
      <c r="AO28" s="518">
        <v>7</v>
      </c>
      <c r="AP28" s="518">
        <v>7</v>
      </c>
      <c r="AQ28" s="518">
        <v>7</v>
      </c>
      <c r="AR28" s="518">
        <v>7</v>
      </c>
      <c r="AS28" s="518">
        <v>8</v>
      </c>
      <c r="AT28" s="518">
        <v>8</v>
      </c>
      <c r="AU28" s="518">
        <v>8</v>
      </c>
      <c r="AV28" s="518">
        <v>8</v>
      </c>
      <c r="AW28" s="518">
        <v>8</v>
      </c>
      <c r="AX28" s="519">
        <v>8</v>
      </c>
      <c r="AY28" s="159"/>
      <c r="AZ28" s="486"/>
      <c r="BA28" s="458"/>
      <c r="BB28" s="485"/>
      <c r="BC28" s="486"/>
      <c r="BD28" s="482"/>
      <c r="BE28" s="202"/>
      <c r="BF28" s="202"/>
    </row>
    <row r="29" spans="1:121" ht="15">
      <c r="A29" s="438"/>
      <c r="B29" s="657">
        <v>5</v>
      </c>
      <c r="C29" s="570">
        <v>6.8163593750000001E-2</v>
      </c>
      <c r="D29" s="571">
        <v>0.14068359375000003</v>
      </c>
      <c r="E29" s="571">
        <v>9.9684375000000019E-2</v>
      </c>
      <c r="F29" s="571">
        <v>0.14443515625000003</v>
      </c>
      <c r="G29" s="571">
        <v>0.12441406250000002</v>
      </c>
      <c r="H29" s="571">
        <v>0.19856484375000003</v>
      </c>
      <c r="I29" s="571">
        <v>0.18329062500000004</v>
      </c>
      <c r="J29" s="663">
        <v>0.21383906250000004</v>
      </c>
      <c r="K29" s="572">
        <v>5</v>
      </c>
      <c r="L29" s="159"/>
      <c r="M29" s="159"/>
      <c r="N29" s="159"/>
      <c r="O29" s="159"/>
      <c r="P29" s="159"/>
      <c r="Q29" s="159"/>
      <c r="R29" s="159"/>
      <c r="S29" s="159"/>
      <c r="T29" s="159"/>
      <c r="U29" s="159"/>
      <c r="V29" s="159"/>
      <c r="W29" s="159"/>
      <c r="X29" s="159"/>
      <c r="Y29" s="159"/>
      <c r="Z29" s="159"/>
      <c r="AA29" s="159"/>
      <c r="AB29" s="159"/>
      <c r="AC29" s="159"/>
      <c r="AD29" s="523" t="s">
        <v>359</v>
      </c>
      <c r="AE29" s="524" t="s">
        <v>366</v>
      </c>
      <c r="AF29" s="518">
        <v>3</v>
      </c>
      <c r="AG29" s="518">
        <v>3</v>
      </c>
      <c r="AH29" s="518">
        <v>3</v>
      </c>
      <c r="AI29" s="518">
        <v>7</v>
      </c>
      <c r="AJ29" s="573">
        <v>7</v>
      </c>
      <c r="AK29" s="518">
        <v>7</v>
      </c>
      <c r="AL29" s="518">
        <v>7</v>
      </c>
      <c r="AM29" s="518">
        <v>7</v>
      </c>
      <c r="AN29" s="518">
        <v>7</v>
      </c>
      <c r="AO29" s="518">
        <v>7</v>
      </c>
      <c r="AP29" s="518">
        <v>7</v>
      </c>
      <c r="AQ29" s="518">
        <v>7</v>
      </c>
      <c r="AR29" s="518">
        <v>7</v>
      </c>
      <c r="AS29" s="539">
        <v>8</v>
      </c>
      <c r="AT29" s="539">
        <v>8</v>
      </c>
      <c r="AU29" s="539">
        <v>8</v>
      </c>
      <c r="AV29" s="539">
        <v>8</v>
      </c>
      <c r="AW29" s="539">
        <v>8</v>
      </c>
      <c r="AX29" s="574">
        <v>8</v>
      </c>
      <c r="AY29" s="159"/>
      <c r="AZ29" s="486"/>
      <c r="BA29" s="458"/>
      <c r="BB29" s="485"/>
      <c r="BC29" s="486"/>
      <c r="BD29" s="482"/>
      <c r="BE29" s="202"/>
      <c r="BF29" s="202"/>
    </row>
    <row r="30" spans="1:121" ht="16" thickBot="1">
      <c r="A30" s="438"/>
      <c r="B30" s="657">
        <v>6</v>
      </c>
      <c r="C30" s="570">
        <v>0.11778669000000001</v>
      </c>
      <c r="D30" s="571">
        <v>0.24310125000000005</v>
      </c>
      <c r="E30" s="571">
        <v>0.17225460000000004</v>
      </c>
      <c r="F30" s="571">
        <v>0.24958395000000005</v>
      </c>
      <c r="G30" s="571">
        <v>0.21498750000000005</v>
      </c>
      <c r="H30" s="571">
        <v>0.34312005000000007</v>
      </c>
      <c r="I30" s="571">
        <v>0.31672620000000007</v>
      </c>
      <c r="J30" s="663">
        <v>0.36951390000000012</v>
      </c>
      <c r="K30" s="572">
        <v>6</v>
      </c>
      <c r="L30" s="159"/>
      <c r="M30" s="159"/>
      <c r="N30" s="159"/>
      <c r="O30" s="159"/>
      <c r="P30" s="159"/>
      <c r="Q30" s="159"/>
      <c r="R30" s="159"/>
      <c r="S30" s="159"/>
      <c r="T30" s="159"/>
      <c r="U30" s="159"/>
      <c r="V30" s="159"/>
      <c r="W30" s="159"/>
      <c r="X30" s="159"/>
      <c r="Y30" s="159"/>
      <c r="Z30" s="159"/>
      <c r="AA30" s="159"/>
      <c r="AB30" s="159"/>
      <c r="AC30" s="159"/>
      <c r="AD30" s="545" t="s">
        <v>360</v>
      </c>
      <c r="AE30" s="546" t="s">
        <v>366</v>
      </c>
      <c r="AF30" s="547">
        <v>4</v>
      </c>
      <c r="AG30" s="547">
        <v>4</v>
      </c>
      <c r="AH30" s="547">
        <v>4</v>
      </c>
      <c r="AI30" s="547">
        <v>7</v>
      </c>
      <c r="AJ30" s="575">
        <v>7</v>
      </c>
      <c r="AK30" s="547">
        <v>7</v>
      </c>
      <c r="AL30" s="547">
        <v>7</v>
      </c>
      <c r="AM30" s="547">
        <v>7</v>
      </c>
      <c r="AN30" s="547">
        <v>7</v>
      </c>
      <c r="AO30" s="547">
        <v>7</v>
      </c>
      <c r="AP30" s="547">
        <v>7</v>
      </c>
      <c r="AQ30" s="547">
        <v>7</v>
      </c>
      <c r="AR30" s="547">
        <v>7</v>
      </c>
      <c r="AS30" s="576">
        <v>8</v>
      </c>
      <c r="AT30" s="576">
        <v>8</v>
      </c>
      <c r="AU30" s="576">
        <v>8</v>
      </c>
      <c r="AV30" s="576">
        <v>8</v>
      </c>
      <c r="AW30" s="576">
        <v>8</v>
      </c>
      <c r="AX30" s="577">
        <v>8</v>
      </c>
      <c r="AY30" s="159"/>
      <c r="AZ30" s="486"/>
      <c r="BA30" s="458"/>
      <c r="BB30" s="485"/>
      <c r="BC30" s="486"/>
      <c r="BD30" s="482"/>
      <c r="BE30" s="202"/>
      <c r="BF30" s="202"/>
    </row>
    <row r="31" spans="1:121" ht="15" thickTop="1">
      <c r="A31" s="438"/>
      <c r="B31" s="657">
        <v>7</v>
      </c>
      <c r="C31" s="570">
        <v>0.18704090125</v>
      </c>
      <c r="D31" s="571">
        <v>0.38603578125000004</v>
      </c>
      <c r="E31" s="571">
        <v>0.27353392500000007</v>
      </c>
      <c r="F31" s="571">
        <v>0.39633006875000004</v>
      </c>
      <c r="G31" s="571">
        <v>0.34139218750000005</v>
      </c>
      <c r="H31" s="571">
        <v>0.54486193125000015</v>
      </c>
      <c r="I31" s="571">
        <v>0.50294947500000009</v>
      </c>
      <c r="J31" s="663">
        <v>0.58677438750000011</v>
      </c>
      <c r="K31" s="572">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6"/>
      <c r="BA31" s="458"/>
      <c r="BB31" s="485"/>
      <c r="BC31" s="486"/>
      <c r="BD31" s="482"/>
      <c r="BE31" s="202"/>
      <c r="BF31" s="202"/>
    </row>
    <row r="32" spans="1:121" ht="18">
      <c r="A32" s="438"/>
      <c r="B32" s="657">
        <v>8</v>
      </c>
      <c r="C32" s="570">
        <v>0.27919808000000002</v>
      </c>
      <c r="D32" s="571">
        <v>0.57624000000000009</v>
      </c>
      <c r="E32" s="571">
        <v>0.40830720000000009</v>
      </c>
      <c r="F32" s="571">
        <v>0.59160640000000009</v>
      </c>
      <c r="G32" s="571">
        <v>0.50960000000000005</v>
      </c>
      <c r="H32" s="571">
        <v>0.81332160000000009</v>
      </c>
      <c r="I32" s="571">
        <v>0.75075840000000016</v>
      </c>
      <c r="J32" s="663">
        <v>0.87588480000000013</v>
      </c>
      <c r="K32" s="572">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8" t="s">
        <v>380</v>
      </c>
      <c r="AP32" s="159"/>
      <c r="AQ32" s="159"/>
      <c r="AR32" s="159"/>
      <c r="AS32" s="159"/>
      <c r="AT32" s="159"/>
      <c r="AU32" s="159"/>
      <c r="AV32" s="159"/>
      <c r="AW32" s="159"/>
      <c r="AX32" s="159"/>
      <c r="AY32" s="159"/>
      <c r="AZ32" s="486"/>
      <c r="BA32" s="458"/>
      <c r="BB32" s="485"/>
      <c r="BC32" s="486"/>
      <c r="BD32" s="482"/>
      <c r="BE32" s="202"/>
      <c r="BF32" s="202"/>
    </row>
    <row r="33" spans="1:58" ht="15" thickBot="1">
      <c r="A33" s="438"/>
      <c r="B33" s="657">
        <v>9</v>
      </c>
      <c r="C33" s="570">
        <v>0.39753007875000002</v>
      </c>
      <c r="D33" s="571">
        <v>0.8204667187500001</v>
      </c>
      <c r="E33" s="571">
        <v>0.58135927500000018</v>
      </c>
      <c r="F33" s="571">
        <v>0.84234583125000018</v>
      </c>
      <c r="G33" s="571">
        <v>0.72558281250000012</v>
      </c>
      <c r="H33" s="571">
        <v>1</v>
      </c>
      <c r="I33" s="571">
        <v>1</v>
      </c>
      <c r="J33" s="663">
        <v>1</v>
      </c>
      <c r="K33" s="572">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6"/>
      <c r="BA33" s="458"/>
      <c r="BB33" s="495"/>
      <c r="BC33" s="486"/>
      <c r="BD33" s="482"/>
      <c r="BE33" s="202"/>
      <c r="BF33" s="202"/>
    </row>
    <row r="34" spans="1:58" ht="16" thickTop="1" thickBot="1">
      <c r="A34" s="438"/>
      <c r="B34" s="657">
        <v>10</v>
      </c>
      <c r="C34" s="570">
        <v>0.54530875000000001</v>
      </c>
      <c r="D34" s="571">
        <v>1</v>
      </c>
      <c r="E34" s="571">
        <v>0.79747500000000016</v>
      </c>
      <c r="F34" s="571">
        <v>1</v>
      </c>
      <c r="G34" s="571">
        <v>0.99531250000000016</v>
      </c>
      <c r="H34" s="571">
        <v>1</v>
      </c>
      <c r="I34" s="571">
        <v>1</v>
      </c>
      <c r="J34" s="663">
        <v>1</v>
      </c>
      <c r="K34" s="572">
        <v>10</v>
      </c>
      <c r="L34" s="159"/>
      <c r="M34" s="159"/>
      <c r="N34" s="159"/>
      <c r="O34" s="159"/>
      <c r="P34" s="159"/>
      <c r="Q34" s="159"/>
      <c r="R34" s="159"/>
      <c r="S34" s="159"/>
      <c r="T34" s="159"/>
      <c r="U34" s="159"/>
      <c r="V34" s="159"/>
      <c r="W34" s="159"/>
      <c r="X34" s="159"/>
      <c r="Y34" s="159"/>
      <c r="Z34" s="159"/>
      <c r="AA34" s="159"/>
      <c r="AB34" s="159"/>
      <c r="AC34" s="159"/>
      <c r="AD34" s="509"/>
      <c r="AE34" s="510"/>
      <c r="AF34" s="511">
        <v>2014</v>
      </c>
      <c r="AG34" s="512">
        <v>2016</v>
      </c>
      <c r="AH34" s="512">
        <v>2018</v>
      </c>
      <c r="AI34" s="512">
        <v>2020</v>
      </c>
      <c r="AJ34" s="512">
        <v>2022</v>
      </c>
      <c r="AK34" s="512">
        <v>2024</v>
      </c>
      <c r="AL34" s="512">
        <v>2026</v>
      </c>
      <c r="AM34" s="512">
        <v>2028</v>
      </c>
      <c r="AN34" s="512">
        <v>2030</v>
      </c>
      <c r="AO34" s="512">
        <v>2032</v>
      </c>
      <c r="AP34" s="512">
        <v>2034</v>
      </c>
      <c r="AQ34" s="512">
        <v>2036</v>
      </c>
      <c r="AR34" s="512">
        <v>2038</v>
      </c>
      <c r="AS34" s="512">
        <v>2040</v>
      </c>
      <c r="AT34" s="512">
        <v>2042</v>
      </c>
      <c r="AU34" s="512">
        <v>2044</v>
      </c>
      <c r="AV34" s="512">
        <v>2046</v>
      </c>
      <c r="AW34" s="512">
        <v>2048</v>
      </c>
      <c r="AX34" s="513">
        <v>2050</v>
      </c>
      <c r="AY34" s="159"/>
      <c r="AZ34" s="486"/>
      <c r="BA34" s="458"/>
      <c r="BB34" s="495"/>
      <c r="BC34" s="486"/>
      <c r="BD34" s="482"/>
      <c r="BE34" s="202"/>
      <c r="BF34" s="202"/>
    </row>
    <row r="35" spans="1:58" ht="17" thickTop="1" thickBot="1">
      <c r="A35" s="438"/>
      <c r="B35" s="657">
        <v>11</v>
      </c>
      <c r="C35" s="570">
        <v>0.72580594625000006</v>
      </c>
      <c r="D35" s="571">
        <v>1</v>
      </c>
      <c r="E35" s="571">
        <v>1</v>
      </c>
      <c r="F35" s="571">
        <v>1</v>
      </c>
      <c r="G35" s="571">
        <v>1</v>
      </c>
      <c r="H35" s="571">
        <v>1</v>
      </c>
      <c r="I35" s="571">
        <v>1</v>
      </c>
      <c r="J35" s="663">
        <v>1</v>
      </c>
      <c r="K35" s="572">
        <v>11</v>
      </c>
      <c r="L35" s="159"/>
      <c r="M35" s="159"/>
      <c r="N35" s="159"/>
      <c r="O35" s="159"/>
      <c r="P35" s="159"/>
      <c r="Q35" s="159"/>
      <c r="R35" s="159"/>
      <c r="S35" s="159"/>
      <c r="T35" s="159"/>
      <c r="U35" s="159"/>
      <c r="V35" s="159"/>
      <c r="W35" s="159"/>
      <c r="X35" s="159"/>
      <c r="Y35" s="159"/>
      <c r="Z35" s="159"/>
      <c r="AA35" s="159"/>
      <c r="AB35" s="159"/>
      <c r="AC35" s="159"/>
      <c r="AD35" s="514" t="s">
        <v>340</v>
      </c>
      <c r="AE35" s="515" t="s">
        <v>366</v>
      </c>
      <c r="AF35" s="516">
        <v>1</v>
      </c>
      <c r="AG35" s="516">
        <v>1</v>
      </c>
      <c r="AH35" s="516">
        <v>5</v>
      </c>
      <c r="AI35" s="516">
        <v>5</v>
      </c>
      <c r="AJ35" s="516">
        <v>5</v>
      </c>
      <c r="AK35" s="516">
        <v>6</v>
      </c>
      <c r="AL35" s="516">
        <v>6</v>
      </c>
      <c r="AM35" s="516">
        <v>6</v>
      </c>
      <c r="AN35" s="516">
        <v>6</v>
      </c>
      <c r="AO35" s="516">
        <v>6</v>
      </c>
      <c r="AP35" s="516">
        <v>6</v>
      </c>
      <c r="AQ35" s="516">
        <v>6</v>
      </c>
      <c r="AR35" s="516">
        <v>6</v>
      </c>
      <c r="AS35" s="516">
        <v>6</v>
      </c>
      <c r="AT35" s="516">
        <v>6</v>
      </c>
      <c r="AU35" s="516">
        <v>6</v>
      </c>
      <c r="AV35" s="516">
        <v>6</v>
      </c>
      <c r="AW35" s="516">
        <v>6</v>
      </c>
      <c r="AX35" s="517">
        <v>6</v>
      </c>
      <c r="AY35" s="458"/>
      <c r="AZ35" s="486"/>
      <c r="BA35" s="458"/>
      <c r="BB35" s="495"/>
      <c r="BC35" s="486"/>
      <c r="BD35" s="482"/>
      <c r="BE35" s="202"/>
      <c r="BF35" s="202"/>
    </row>
    <row r="36" spans="1:58" ht="16" thickTop="1">
      <c r="A36" s="438"/>
      <c r="B36" s="657">
        <v>12</v>
      </c>
      <c r="C36" s="570">
        <v>0.94229352000000011</v>
      </c>
      <c r="D36" s="571">
        <v>1</v>
      </c>
      <c r="E36" s="571">
        <v>1</v>
      </c>
      <c r="F36" s="571">
        <v>1</v>
      </c>
      <c r="G36" s="571">
        <v>1</v>
      </c>
      <c r="H36" s="571">
        <v>1</v>
      </c>
      <c r="I36" s="571">
        <v>1</v>
      </c>
      <c r="J36" s="663">
        <v>1</v>
      </c>
      <c r="K36" s="572">
        <v>12</v>
      </c>
      <c r="L36" s="159"/>
      <c r="M36" s="159"/>
      <c r="N36" s="159"/>
      <c r="O36" s="159"/>
      <c r="P36" s="159"/>
      <c r="Q36" s="159"/>
      <c r="R36" s="159"/>
      <c r="S36" s="159"/>
      <c r="T36" s="159"/>
      <c r="U36" s="159"/>
      <c r="V36" s="159"/>
      <c r="W36" s="159"/>
      <c r="X36" s="159"/>
      <c r="Y36" s="159"/>
      <c r="Z36" s="159"/>
      <c r="AA36" s="159"/>
      <c r="AB36" s="159"/>
      <c r="AC36" s="159"/>
      <c r="AD36" s="514" t="s">
        <v>347</v>
      </c>
      <c r="AE36" s="515" t="s">
        <v>366</v>
      </c>
      <c r="AF36" s="518">
        <v>1</v>
      </c>
      <c r="AG36" s="518">
        <v>1</v>
      </c>
      <c r="AH36" s="518">
        <v>5</v>
      </c>
      <c r="AI36" s="518">
        <v>5</v>
      </c>
      <c r="AJ36" s="518">
        <v>5</v>
      </c>
      <c r="AK36" s="518">
        <v>6</v>
      </c>
      <c r="AL36" s="518">
        <v>6</v>
      </c>
      <c r="AM36" s="518">
        <v>6</v>
      </c>
      <c r="AN36" s="518">
        <v>6</v>
      </c>
      <c r="AO36" s="518">
        <v>6</v>
      </c>
      <c r="AP36" s="518">
        <v>6</v>
      </c>
      <c r="AQ36" s="518">
        <v>6</v>
      </c>
      <c r="AR36" s="518">
        <v>6</v>
      </c>
      <c r="AS36" s="518">
        <v>6</v>
      </c>
      <c r="AT36" s="518">
        <v>6</v>
      </c>
      <c r="AU36" s="518">
        <v>6</v>
      </c>
      <c r="AV36" s="518">
        <v>6</v>
      </c>
      <c r="AW36" s="518">
        <v>6</v>
      </c>
      <c r="AX36" s="519">
        <v>6</v>
      </c>
      <c r="AY36" s="458"/>
      <c r="AZ36" s="486"/>
      <c r="BA36" s="458"/>
      <c r="BB36" s="495"/>
      <c r="BC36" s="486"/>
      <c r="BD36" s="482"/>
      <c r="BE36" s="202"/>
      <c r="BF36" s="202"/>
    </row>
    <row r="37" spans="1:58" ht="15">
      <c r="A37" s="438"/>
      <c r="B37" s="657">
        <v>13</v>
      </c>
      <c r="C37" s="570">
        <v>1</v>
      </c>
      <c r="D37" s="571">
        <v>1</v>
      </c>
      <c r="E37" s="571">
        <v>1</v>
      </c>
      <c r="F37" s="571">
        <v>1</v>
      </c>
      <c r="G37" s="571">
        <v>1</v>
      </c>
      <c r="H37" s="571">
        <v>1</v>
      </c>
      <c r="I37" s="571">
        <v>1</v>
      </c>
      <c r="J37" s="663">
        <v>1</v>
      </c>
      <c r="K37" s="572">
        <v>13</v>
      </c>
      <c r="L37" s="159"/>
      <c r="M37" s="159"/>
      <c r="N37" s="159"/>
      <c r="O37" s="159"/>
      <c r="P37" s="159"/>
      <c r="Q37" s="159"/>
      <c r="R37" s="159"/>
      <c r="S37" s="159"/>
      <c r="T37" s="159"/>
      <c r="U37" s="159"/>
      <c r="V37" s="159"/>
      <c r="W37" s="159"/>
      <c r="X37" s="159"/>
      <c r="Y37" s="159"/>
      <c r="Z37" s="159"/>
      <c r="AA37" s="159"/>
      <c r="AB37" s="159"/>
      <c r="AC37" s="159"/>
      <c r="AD37" s="523" t="s">
        <v>354</v>
      </c>
      <c r="AE37" s="524" t="s">
        <v>366</v>
      </c>
      <c r="AF37" s="518">
        <v>1</v>
      </c>
      <c r="AG37" s="518">
        <v>1</v>
      </c>
      <c r="AH37" s="518">
        <v>5</v>
      </c>
      <c r="AI37" s="518">
        <v>5</v>
      </c>
      <c r="AJ37" s="518">
        <v>5</v>
      </c>
      <c r="AK37" s="518">
        <v>6</v>
      </c>
      <c r="AL37" s="518">
        <v>6</v>
      </c>
      <c r="AM37" s="518">
        <v>6</v>
      </c>
      <c r="AN37" s="518">
        <v>6</v>
      </c>
      <c r="AO37" s="518">
        <v>6</v>
      </c>
      <c r="AP37" s="518">
        <v>6</v>
      </c>
      <c r="AQ37" s="518">
        <v>6</v>
      </c>
      <c r="AR37" s="518">
        <v>6</v>
      </c>
      <c r="AS37" s="518">
        <v>6</v>
      </c>
      <c r="AT37" s="518">
        <v>6</v>
      </c>
      <c r="AU37" s="518">
        <v>6</v>
      </c>
      <c r="AV37" s="518">
        <v>6</v>
      </c>
      <c r="AW37" s="518">
        <v>6</v>
      </c>
      <c r="AX37" s="519">
        <v>6</v>
      </c>
      <c r="AY37" s="458"/>
      <c r="AZ37" s="486"/>
      <c r="BA37" s="458"/>
      <c r="BB37" s="485"/>
      <c r="BC37" s="486"/>
      <c r="BD37" s="482"/>
      <c r="BE37" s="202"/>
      <c r="BF37" s="202"/>
    </row>
    <row r="38" spans="1:58" ht="15">
      <c r="A38" s="438"/>
      <c r="B38" s="657">
        <v>14</v>
      </c>
      <c r="C38" s="570">
        <v>1</v>
      </c>
      <c r="D38" s="571">
        <v>1</v>
      </c>
      <c r="E38" s="571">
        <v>1</v>
      </c>
      <c r="F38" s="571">
        <v>1</v>
      </c>
      <c r="G38" s="571">
        <v>1</v>
      </c>
      <c r="H38" s="571">
        <v>1</v>
      </c>
      <c r="I38" s="571">
        <v>1</v>
      </c>
      <c r="J38" s="663">
        <v>1</v>
      </c>
      <c r="K38" s="572">
        <v>14</v>
      </c>
      <c r="L38" s="159"/>
      <c r="M38" s="159"/>
      <c r="N38" s="159"/>
      <c r="O38" s="159"/>
      <c r="P38" s="159"/>
      <c r="Q38" s="159"/>
      <c r="R38" s="159"/>
      <c r="S38" s="159"/>
      <c r="T38" s="159"/>
      <c r="U38" s="159"/>
      <c r="V38" s="159"/>
      <c r="W38" s="159"/>
      <c r="X38" s="159"/>
      <c r="Y38" s="159"/>
      <c r="Z38" s="159"/>
      <c r="AA38" s="159"/>
      <c r="AB38" s="159"/>
      <c r="AC38" s="159"/>
      <c r="AD38" s="523" t="s">
        <v>356</v>
      </c>
      <c r="AE38" s="524" t="s">
        <v>366</v>
      </c>
      <c r="AF38" s="518">
        <v>1</v>
      </c>
      <c r="AG38" s="518">
        <v>1</v>
      </c>
      <c r="AH38" s="518">
        <v>5</v>
      </c>
      <c r="AI38" s="518">
        <v>5</v>
      </c>
      <c r="AJ38" s="518">
        <v>5</v>
      </c>
      <c r="AK38" s="518">
        <v>6</v>
      </c>
      <c r="AL38" s="518">
        <v>6</v>
      </c>
      <c r="AM38" s="518">
        <v>6</v>
      </c>
      <c r="AN38" s="518">
        <v>6</v>
      </c>
      <c r="AO38" s="518">
        <v>6</v>
      </c>
      <c r="AP38" s="518">
        <v>6</v>
      </c>
      <c r="AQ38" s="518">
        <v>6</v>
      </c>
      <c r="AR38" s="518">
        <v>6</v>
      </c>
      <c r="AS38" s="518">
        <v>6</v>
      </c>
      <c r="AT38" s="539">
        <v>6</v>
      </c>
      <c r="AU38" s="518">
        <v>6</v>
      </c>
      <c r="AV38" s="518">
        <v>6</v>
      </c>
      <c r="AW38" s="518">
        <v>6</v>
      </c>
      <c r="AX38" s="519">
        <v>6</v>
      </c>
      <c r="AY38" s="458"/>
      <c r="AZ38" s="486"/>
      <c r="BA38" s="458"/>
      <c r="BB38" s="485"/>
      <c r="BC38" s="486"/>
      <c r="BD38" s="482"/>
      <c r="BE38" s="202"/>
      <c r="BF38" s="202"/>
    </row>
    <row r="39" spans="1:58" ht="15">
      <c r="A39" s="438"/>
      <c r="B39" s="657">
        <v>15</v>
      </c>
      <c r="C39" s="570">
        <v>1</v>
      </c>
      <c r="D39" s="571">
        <v>1</v>
      </c>
      <c r="E39" s="571">
        <v>1</v>
      </c>
      <c r="F39" s="571">
        <v>1</v>
      </c>
      <c r="G39" s="571">
        <v>1</v>
      </c>
      <c r="H39" s="571">
        <v>1</v>
      </c>
      <c r="I39" s="571">
        <v>1</v>
      </c>
      <c r="J39" s="663">
        <v>1</v>
      </c>
      <c r="K39" s="572">
        <v>15</v>
      </c>
      <c r="L39" s="159"/>
      <c r="M39" s="159"/>
      <c r="N39" s="159"/>
      <c r="O39" s="159"/>
      <c r="P39" s="159"/>
      <c r="Q39" s="159"/>
      <c r="R39" s="159"/>
      <c r="S39" s="159"/>
      <c r="T39" s="159"/>
      <c r="U39" s="159"/>
      <c r="V39" s="159"/>
      <c r="W39" s="159"/>
      <c r="X39" s="159"/>
      <c r="Y39" s="159"/>
      <c r="Z39" s="159"/>
      <c r="AA39" s="159"/>
      <c r="AB39" s="159"/>
      <c r="AC39" s="159"/>
      <c r="AD39" s="523" t="s">
        <v>357</v>
      </c>
      <c r="AE39" s="524" t="s">
        <v>366</v>
      </c>
      <c r="AF39" s="518">
        <v>2</v>
      </c>
      <c r="AG39" s="518">
        <v>2</v>
      </c>
      <c r="AH39" s="518">
        <v>2</v>
      </c>
      <c r="AI39" s="518">
        <v>7</v>
      </c>
      <c r="AJ39" s="518">
        <v>7</v>
      </c>
      <c r="AK39" s="518">
        <v>7</v>
      </c>
      <c r="AL39" s="518">
        <v>7</v>
      </c>
      <c r="AM39" s="518">
        <v>8</v>
      </c>
      <c r="AN39" s="518">
        <v>8</v>
      </c>
      <c r="AO39" s="518">
        <v>8</v>
      </c>
      <c r="AP39" s="518">
        <v>8</v>
      </c>
      <c r="AQ39" s="518">
        <v>8</v>
      </c>
      <c r="AR39" s="518">
        <v>8</v>
      </c>
      <c r="AS39" s="518">
        <v>8</v>
      </c>
      <c r="AT39" s="518">
        <v>8</v>
      </c>
      <c r="AU39" s="518">
        <v>8</v>
      </c>
      <c r="AV39" s="518">
        <v>8</v>
      </c>
      <c r="AW39" s="518">
        <v>8</v>
      </c>
      <c r="AX39" s="519">
        <v>8</v>
      </c>
      <c r="AY39" s="458"/>
      <c r="AZ39" s="486"/>
      <c r="BA39" s="458"/>
      <c r="BB39" s="485"/>
      <c r="BC39" s="486"/>
      <c r="BD39" s="482"/>
      <c r="BE39" s="202"/>
      <c r="BF39" s="202"/>
    </row>
    <row r="40" spans="1:58" ht="15">
      <c r="A40" s="438"/>
      <c r="B40" s="657">
        <v>16</v>
      </c>
      <c r="C40" s="570">
        <v>1</v>
      </c>
      <c r="D40" s="571">
        <v>1</v>
      </c>
      <c r="E40" s="571">
        <v>1</v>
      </c>
      <c r="F40" s="571">
        <v>1</v>
      </c>
      <c r="G40" s="571">
        <v>1</v>
      </c>
      <c r="H40" s="571">
        <v>1</v>
      </c>
      <c r="I40" s="571">
        <v>1</v>
      </c>
      <c r="J40" s="663">
        <v>1</v>
      </c>
      <c r="K40" s="572">
        <v>16</v>
      </c>
      <c r="L40" s="159"/>
      <c r="M40" s="159"/>
      <c r="N40" s="159"/>
      <c r="O40" s="159"/>
      <c r="P40" s="159"/>
      <c r="Q40" s="159"/>
      <c r="R40" s="159"/>
      <c r="S40" s="159"/>
      <c r="T40" s="159"/>
      <c r="U40" s="159"/>
      <c r="V40" s="159"/>
      <c r="W40" s="159"/>
      <c r="X40" s="159"/>
      <c r="Y40" s="159"/>
      <c r="Z40" s="159"/>
      <c r="AA40" s="159"/>
      <c r="AB40" s="159"/>
      <c r="AC40" s="159"/>
      <c r="AD40" s="523" t="s">
        <v>358</v>
      </c>
      <c r="AE40" s="524" t="s">
        <v>366</v>
      </c>
      <c r="AF40" s="518">
        <v>2</v>
      </c>
      <c r="AG40" s="518">
        <v>2</v>
      </c>
      <c r="AH40" s="518">
        <v>2</v>
      </c>
      <c r="AI40" s="518">
        <v>7</v>
      </c>
      <c r="AJ40" s="518">
        <v>7</v>
      </c>
      <c r="AK40" s="518">
        <v>7</v>
      </c>
      <c r="AL40" s="518">
        <v>7</v>
      </c>
      <c r="AM40" s="518">
        <v>8</v>
      </c>
      <c r="AN40" s="518">
        <v>8</v>
      </c>
      <c r="AO40" s="518">
        <v>8</v>
      </c>
      <c r="AP40" s="518">
        <v>8</v>
      </c>
      <c r="AQ40" s="518">
        <v>8</v>
      </c>
      <c r="AR40" s="518">
        <v>8</v>
      </c>
      <c r="AS40" s="518">
        <v>8</v>
      </c>
      <c r="AT40" s="518">
        <v>8</v>
      </c>
      <c r="AU40" s="518">
        <v>8</v>
      </c>
      <c r="AV40" s="518">
        <v>8</v>
      </c>
      <c r="AW40" s="518">
        <v>8</v>
      </c>
      <c r="AX40" s="519">
        <v>8</v>
      </c>
      <c r="AY40" s="458"/>
      <c r="AZ40" s="486"/>
      <c r="BA40" s="458"/>
      <c r="BB40" s="485"/>
      <c r="BC40" s="486"/>
      <c r="BD40" s="482"/>
      <c r="BE40" s="202"/>
      <c r="BF40" s="202"/>
    </row>
    <row r="41" spans="1:58" ht="15">
      <c r="A41" s="438"/>
      <c r="B41" s="657">
        <v>17</v>
      </c>
      <c r="C41" s="570">
        <v>1</v>
      </c>
      <c r="D41" s="571">
        <v>1</v>
      </c>
      <c r="E41" s="571">
        <v>1</v>
      </c>
      <c r="F41" s="571">
        <v>1</v>
      </c>
      <c r="G41" s="571">
        <v>1</v>
      </c>
      <c r="H41" s="571">
        <v>1</v>
      </c>
      <c r="I41" s="571">
        <v>1</v>
      </c>
      <c r="J41" s="663">
        <v>1</v>
      </c>
      <c r="K41" s="572">
        <v>17</v>
      </c>
      <c r="L41" s="159"/>
      <c r="M41" s="159"/>
      <c r="N41" s="159"/>
      <c r="O41" s="159"/>
      <c r="P41" s="159"/>
      <c r="Q41" s="159"/>
      <c r="R41" s="159"/>
      <c r="S41" s="159"/>
      <c r="T41" s="159"/>
      <c r="U41" s="159"/>
      <c r="V41" s="159"/>
      <c r="W41" s="159"/>
      <c r="X41" s="159"/>
      <c r="Y41" s="159"/>
      <c r="Z41" s="159"/>
      <c r="AA41" s="159"/>
      <c r="AB41" s="159"/>
      <c r="AC41" s="159"/>
      <c r="AD41" s="523" t="s">
        <v>342</v>
      </c>
      <c r="AE41" s="524" t="s">
        <v>366</v>
      </c>
      <c r="AF41" s="518">
        <v>3</v>
      </c>
      <c r="AG41" s="518">
        <v>3</v>
      </c>
      <c r="AH41" s="518">
        <v>7</v>
      </c>
      <c r="AI41" s="518">
        <v>7</v>
      </c>
      <c r="AJ41" s="518">
        <v>7</v>
      </c>
      <c r="AK41" s="518">
        <v>7</v>
      </c>
      <c r="AL41" s="518">
        <v>7</v>
      </c>
      <c r="AM41" s="518">
        <v>7</v>
      </c>
      <c r="AN41" s="518">
        <v>8</v>
      </c>
      <c r="AO41" s="518">
        <v>8</v>
      </c>
      <c r="AP41" s="518">
        <v>8</v>
      </c>
      <c r="AQ41" s="518">
        <v>8</v>
      </c>
      <c r="AR41" s="518">
        <v>8</v>
      </c>
      <c r="AS41" s="518">
        <v>8</v>
      </c>
      <c r="AT41" s="518">
        <v>8</v>
      </c>
      <c r="AU41" s="518">
        <v>8</v>
      </c>
      <c r="AV41" s="518">
        <v>8</v>
      </c>
      <c r="AW41" s="518">
        <v>8</v>
      </c>
      <c r="AX41" s="519">
        <v>8</v>
      </c>
      <c r="AY41" s="458"/>
      <c r="AZ41" s="486"/>
      <c r="BA41" s="458"/>
      <c r="BB41" s="485"/>
      <c r="BC41" s="486"/>
      <c r="BD41" s="482"/>
      <c r="BE41" s="202"/>
      <c r="BF41" s="202"/>
    </row>
    <row r="42" spans="1:58" ht="16" thickBot="1">
      <c r="A42" s="438"/>
      <c r="B42" s="658">
        <v>18</v>
      </c>
      <c r="C42" s="664">
        <v>1</v>
      </c>
      <c r="D42" s="665">
        <v>1</v>
      </c>
      <c r="E42" s="665">
        <v>1</v>
      </c>
      <c r="F42" s="665">
        <v>1</v>
      </c>
      <c r="G42" s="665">
        <v>1</v>
      </c>
      <c r="H42" s="665">
        <v>1</v>
      </c>
      <c r="I42" s="665">
        <v>1</v>
      </c>
      <c r="J42" s="666">
        <v>1</v>
      </c>
      <c r="K42" s="659">
        <v>18</v>
      </c>
      <c r="L42" s="159"/>
      <c r="M42" s="159"/>
      <c r="N42" s="159"/>
      <c r="O42" s="159"/>
      <c r="P42" s="159"/>
      <c r="Q42" s="159"/>
      <c r="R42" s="159"/>
      <c r="S42" s="159"/>
      <c r="T42" s="159"/>
      <c r="U42" s="159"/>
      <c r="V42" s="159"/>
      <c r="W42" s="159"/>
      <c r="X42" s="159"/>
      <c r="Y42" s="159"/>
      <c r="Z42" s="159"/>
      <c r="AA42" s="159"/>
      <c r="AB42" s="159"/>
      <c r="AC42" s="159"/>
      <c r="AD42" s="523" t="s">
        <v>348</v>
      </c>
      <c r="AE42" s="524" t="s">
        <v>366</v>
      </c>
      <c r="AF42" s="518">
        <v>3</v>
      </c>
      <c r="AG42" s="518">
        <v>3</v>
      </c>
      <c r="AH42" s="518">
        <v>7</v>
      </c>
      <c r="AI42" s="518">
        <v>7</v>
      </c>
      <c r="AJ42" s="518">
        <v>7</v>
      </c>
      <c r="AK42" s="518">
        <v>7</v>
      </c>
      <c r="AL42" s="518">
        <v>7</v>
      </c>
      <c r="AM42" s="518">
        <v>7</v>
      </c>
      <c r="AN42" s="518">
        <v>8</v>
      </c>
      <c r="AO42" s="518">
        <v>8</v>
      </c>
      <c r="AP42" s="518">
        <v>8</v>
      </c>
      <c r="AQ42" s="518">
        <v>8</v>
      </c>
      <c r="AR42" s="518">
        <v>8</v>
      </c>
      <c r="AS42" s="518">
        <v>8</v>
      </c>
      <c r="AT42" s="518">
        <v>8</v>
      </c>
      <c r="AU42" s="518">
        <v>8</v>
      </c>
      <c r="AV42" s="518">
        <v>8</v>
      </c>
      <c r="AW42" s="518">
        <v>8</v>
      </c>
      <c r="AX42" s="519">
        <v>8</v>
      </c>
      <c r="AY42" s="458"/>
      <c r="AZ42" s="486"/>
      <c r="BA42" s="458"/>
      <c r="BB42" s="485"/>
      <c r="BC42" s="486"/>
      <c r="BD42" s="482"/>
      <c r="BE42" s="202"/>
      <c r="BF42" s="202"/>
    </row>
    <row r="43" spans="1:58" ht="16" thickTop="1">
      <c r="A43" s="438"/>
      <c r="B43" s="438"/>
      <c r="C43" s="438"/>
      <c r="D43" s="438"/>
      <c r="E43" s="438"/>
      <c r="F43" s="438"/>
      <c r="G43" s="438"/>
      <c r="H43" s="438"/>
      <c r="I43" s="438"/>
      <c r="J43" s="438"/>
      <c r="K43" s="438"/>
      <c r="L43" s="159"/>
      <c r="M43" s="159"/>
      <c r="N43" s="159"/>
      <c r="O43" s="159"/>
      <c r="P43" s="159"/>
      <c r="Q43" s="159"/>
      <c r="R43" s="159"/>
      <c r="S43" s="159"/>
      <c r="T43" s="159"/>
      <c r="U43" s="159"/>
      <c r="V43" s="159"/>
      <c r="W43" s="159"/>
      <c r="X43" s="159"/>
      <c r="Y43" s="159"/>
      <c r="Z43" s="159"/>
      <c r="AA43" s="159"/>
      <c r="AB43" s="159"/>
      <c r="AC43" s="159"/>
      <c r="AD43" s="523" t="s">
        <v>355</v>
      </c>
      <c r="AE43" s="524" t="s">
        <v>366</v>
      </c>
      <c r="AF43" s="518">
        <v>3</v>
      </c>
      <c r="AG43" s="518">
        <v>3</v>
      </c>
      <c r="AH43" s="518">
        <v>7</v>
      </c>
      <c r="AI43" s="518">
        <v>7</v>
      </c>
      <c r="AJ43" s="518">
        <v>7</v>
      </c>
      <c r="AK43" s="518">
        <v>7</v>
      </c>
      <c r="AL43" s="518">
        <v>7</v>
      </c>
      <c r="AM43" s="518">
        <v>7</v>
      </c>
      <c r="AN43" s="518">
        <v>8</v>
      </c>
      <c r="AO43" s="518">
        <v>8</v>
      </c>
      <c r="AP43" s="518">
        <v>8</v>
      </c>
      <c r="AQ43" s="518">
        <v>8</v>
      </c>
      <c r="AR43" s="518">
        <v>8</v>
      </c>
      <c r="AS43" s="518">
        <v>8</v>
      </c>
      <c r="AT43" s="518">
        <v>8</v>
      </c>
      <c r="AU43" s="518">
        <v>8</v>
      </c>
      <c r="AV43" s="518">
        <v>8</v>
      </c>
      <c r="AW43" s="518">
        <v>8</v>
      </c>
      <c r="AX43" s="519">
        <v>8</v>
      </c>
      <c r="AY43" s="458"/>
      <c r="AZ43" s="486"/>
      <c r="BA43" s="458"/>
      <c r="BB43" s="485"/>
      <c r="BC43" s="486"/>
      <c r="BD43" s="482"/>
      <c r="BE43" s="202"/>
      <c r="BF43" s="202"/>
    </row>
    <row r="44" spans="1:58" ht="15">
      <c r="A44" s="438"/>
      <c r="B44" s="438"/>
      <c r="C44" s="438"/>
      <c r="D44" s="438"/>
      <c r="E44" s="438"/>
      <c r="F44" s="438"/>
      <c r="G44" s="438"/>
      <c r="H44" s="438"/>
      <c r="I44" s="438"/>
      <c r="J44" s="438"/>
      <c r="K44" s="438"/>
      <c r="L44" s="159"/>
      <c r="M44" s="159"/>
      <c r="N44" s="159"/>
      <c r="O44" s="159"/>
      <c r="P44" s="159"/>
      <c r="Q44" s="159"/>
      <c r="R44" s="159"/>
      <c r="S44" s="159"/>
      <c r="T44" s="159"/>
      <c r="U44" s="159"/>
      <c r="V44" s="159"/>
      <c r="W44" s="159"/>
      <c r="X44" s="159"/>
      <c r="Y44" s="223"/>
      <c r="Z44" s="579"/>
      <c r="AA44" s="579"/>
      <c r="AB44" s="579"/>
      <c r="AC44" s="579"/>
      <c r="AD44" s="523" t="s">
        <v>359</v>
      </c>
      <c r="AE44" s="524" t="s">
        <v>366</v>
      </c>
      <c r="AF44" s="518">
        <v>3</v>
      </c>
      <c r="AG44" s="518">
        <v>3</v>
      </c>
      <c r="AH44" s="518">
        <v>3</v>
      </c>
      <c r="AI44" s="518">
        <v>7</v>
      </c>
      <c r="AJ44" s="573">
        <v>7</v>
      </c>
      <c r="AK44" s="518">
        <v>7</v>
      </c>
      <c r="AL44" s="518">
        <v>7</v>
      </c>
      <c r="AM44" s="518">
        <v>7</v>
      </c>
      <c r="AN44" s="539">
        <v>8</v>
      </c>
      <c r="AO44" s="539">
        <v>8</v>
      </c>
      <c r="AP44" s="539">
        <v>8</v>
      </c>
      <c r="AQ44" s="539">
        <v>8</v>
      </c>
      <c r="AR44" s="539">
        <v>8</v>
      </c>
      <c r="AS44" s="539">
        <v>8</v>
      </c>
      <c r="AT44" s="539">
        <v>8</v>
      </c>
      <c r="AU44" s="539">
        <v>8</v>
      </c>
      <c r="AV44" s="539">
        <v>8</v>
      </c>
      <c r="AW44" s="539">
        <v>8</v>
      </c>
      <c r="AX44" s="574">
        <v>8</v>
      </c>
      <c r="AY44" s="458"/>
      <c r="AZ44" s="485"/>
      <c r="BA44" s="458"/>
      <c r="BB44" s="486"/>
      <c r="BC44" s="458"/>
      <c r="BD44" s="485"/>
      <c r="BE44" s="486"/>
      <c r="BF44" s="482"/>
    </row>
    <row r="45" spans="1:58" ht="19" thickBot="1">
      <c r="A45" s="438"/>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80"/>
      <c r="AA45" s="580"/>
      <c r="AB45" s="580"/>
      <c r="AC45" s="580"/>
      <c r="AD45" s="545" t="s">
        <v>360</v>
      </c>
      <c r="AE45" s="546" t="s">
        <v>366</v>
      </c>
      <c r="AF45" s="547">
        <v>4</v>
      </c>
      <c r="AG45" s="547">
        <v>4</v>
      </c>
      <c r="AH45" s="547">
        <v>4</v>
      </c>
      <c r="AI45" s="547">
        <v>4</v>
      </c>
      <c r="AJ45" s="576">
        <v>8</v>
      </c>
      <c r="AK45" s="576">
        <v>8</v>
      </c>
      <c r="AL45" s="576">
        <v>8</v>
      </c>
      <c r="AM45" s="576">
        <v>8</v>
      </c>
      <c r="AN45" s="576">
        <v>8</v>
      </c>
      <c r="AO45" s="576">
        <v>8</v>
      </c>
      <c r="AP45" s="576">
        <v>8</v>
      </c>
      <c r="AQ45" s="576">
        <v>8</v>
      </c>
      <c r="AR45" s="576">
        <v>8</v>
      </c>
      <c r="AS45" s="576">
        <v>8</v>
      </c>
      <c r="AT45" s="576">
        <v>8</v>
      </c>
      <c r="AU45" s="576">
        <v>8</v>
      </c>
      <c r="AV45" s="576">
        <v>8</v>
      </c>
      <c r="AW45" s="576">
        <v>8</v>
      </c>
      <c r="AX45" s="577">
        <v>8</v>
      </c>
      <c r="AY45" s="458"/>
      <c r="AZ45" s="486"/>
      <c r="BA45" s="458"/>
      <c r="BB45" s="495"/>
      <c r="BC45" s="486"/>
      <c r="BD45" s="482"/>
      <c r="BE45" s="202"/>
      <c r="BF45" s="202"/>
    </row>
    <row r="46" spans="1:58" ht="16" thickTop="1" thickBot="1">
      <c r="A46" s="438"/>
      <c r="B46" s="159"/>
      <c r="C46" s="708" t="s">
        <v>409</v>
      </c>
      <c r="D46" s="581">
        <v>2014</v>
      </c>
      <c r="E46" s="582">
        <v>2016</v>
      </c>
      <c r="F46" s="582">
        <v>2018</v>
      </c>
      <c r="G46" s="582">
        <v>2020</v>
      </c>
      <c r="H46" s="582">
        <v>2022</v>
      </c>
      <c r="I46" s="582">
        <v>2024</v>
      </c>
      <c r="J46" s="582">
        <v>2026</v>
      </c>
      <c r="K46" s="582">
        <v>2028</v>
      </c>
      <c r="L46" s="582">
        <v>2030</v>
      </c>
      <c r="M46" s="582">
        <v>2032</v>
      </c>
      <c r="N46" s="582">
        <v>2034</v>
      </c>
      <c r="O46" s="582">
        <v>2036</v>
      </c>
      <c r="P46" s="582">
        <v>2038</v>
      </c>
      <c r="Q46" s="582">
        <v>2040</v>
      </c>
      <c r="R46" s="582">
        <v>2042</v>
      </c>
      <c r="S46" s="582">
        <v>2044</v>
      </c>
      <c r="T46" s="582">
        <v>2046</v>
      </c>
      <c r="U46" s="582">
        <v>2048</v>
      </c>
      <c r="V46" s="583">
        <v>2050</v>
      </c>
      <c r="W46" s="159"/>
      <c r="X46" s="159"/>
      <c r="Y46" s="223"/>
      <c r="Z46" s="580"/>
      <c r="AA46" s="580"/>
      <c r="AB46" s="580"/>
      <c r="AC46" s="580"/>
      <c r="AD46" s="226"/>
      <c r="AE46" s="226"/>
      <c r="AF46" s="226"/>
      <c r="AG46" s="226"/>
      <c r="AH46" s="226"/>
      <c r="AI46" s="226"/>
      <c r="AJ46" s="226"/>
      <c r="AK46" s="226"/>
      <c r="AL46" s="226"/>
      <c r="AM46" s="226"/>
      <c r="AN46" s="226"/>
      <c r="AO46" s="226"/>
      <c r="AP46" s="226"/>
      <c r="AQ46" s="226"/>
      <c r="AR46" s="226"/>
      <c r="AS46" s="226"/>
      <c r="AT46" s="226"/>
      <c r="AU46" s="584"/>
      <c r="AV46" s="584"/>
      <c r="AW46" s="584"/>
      <c r="AX46" s="584"/>
      <c r="AY46" s="485"/>
      <c r="AZ46" s="458"/>
      <c r="BA46" s="486"/>
      <c r="BB46" s="458"/>
      <c r="BC46" s="495"/>
      <c r="BD46" s="486"/>
      <c r="BE46" s="482"/>
      <c r="BF46" s="202"/>
    </row>
    <row r="47" spans="1:58" ht="20" thickTop="1" thickBot="1">
      <c r="A47" s="438"/>
      <c r="B47" s="159"/>
      <c r="C47" s="525">
        <v>2.5</v>
      </c>
      <c r="D47" s="573">
        <v>0.85</v>
      </c>
      <c r="E47" s="573">
        <v>0.85</v>
      </c>
      <c r="F47" s="573">
        <v>0.85</v>
      </c>
      <c r="G47" s="573">
        <v>0.85</v>
      </c>
      <c r="H47" s="573">
        <v>0.85</v>
      </c>
      <c r="I47" s="573">
        <v>0.85</v>
      </c>
      <c r="J47" s="573">
        <v>0.85</v>
      </c>
      <c r="K47" s="573">
        <v>0.85</v>
      </c>
      <c r="L47" s="573">
        <v>0.85</v>
      </c>
      <c r="M47" s="573">
        <v>0.85</v>
      </c>
      <c r="N47" s="573">
        <v>0.85</v>
      </c>
      <c r="O47" s="573">
        <v>0.85</v>
      </c>
      <c r="P47" s="573">
        <v>0.85</v>
      </c>
      <c r="Q47" s="573">
        <v>0.85</v>
      </c>
      <c r="R47" s="573">
        <v>0.85</v>
      </c>
      <c r="S47" s="573">
        <v>0.85</v>
      </c>
      <c r="T47" s="573">
        <v>0.85</v>
      </c>
      <c r="U47" s="573">
        <v>0.85</v>
      </c>
      <c r="V47" s="585">
        <v>0.85</v>
      </c>
      <c r="W47" s="159"/>
      <c r="X47" s="159"/>
      <c r="Y47" s="223"/>
      <c r="Z47" s="580"/>
      <c r="AA47" s="580"/>
      <c r="AB47" s="580"/>
      <c r="AC47" s="580"/>
      <c r="AD47" s="159"/>
      <c r="AE47" s="223"/>
      <c r="AF47" s="223"/>
      <c r="AG47" s="223"/>
      <c r="AH47" s="223"/>
      <c r="AI47" s="223"/>
      <c r="AJ47" s="223"/>
      <c r="AK47" s="223"/>
      <c r="AL47" s="223"/>
      <c r="AM47" s="159"/>
      <c r="AN47" s="159"/>
      <c r="AO47" s="578" t="s">
        <v>382</v>
      </c>
      <c r="AP47" s="159"/>
      <c r="AQ47" s="159"/>
      <c r="AR47" s="159"/>
      <c r="AS47" s="159"/>
      <c r="AT47" s="159"/>
      <c r="AU47" s="159"/>
      <c r="AV47" s="159"/>
      <c r="AW47" s="159"/>
      <c r="AX47" s="159"/>
      <c r="AY47" s="458"/>
      <c r="AZ47" s="485"/>
      <c r="BA47" s="486"/>
      <c r="BB47" s="482"/>
      <c r="BC47" s="202"/>
      <c r="BD47" s="202"/>
      <c r="BE47" s="202"/>
      <c r="BF47" s="202"/>
    </row>
    <row r="48" spans="1:58" ht="17" thickTop="1" thickBot="1">
      <c r="A48" s="438"/>
      <c r="B48" s="159"/>
      <c r="C48" s="525">
        <v>5</v>
      </c>
      <c r="D48" s="573">
        <v>0.85</v>
      </c>
      <c r="E48" s="573">
        <v>0.85</v>
      </c>
      <c r="F48" s="573">
        <v>0.85</v>
      </c>
      <c r="G48" s="573">
        <v>0.85</v>
      </c>
      <c r="H48" s="573">
        <v>0.85</v>
      </c>
      <c r="I48" s="573">
        <v>0.85</v>
      </c>
      <c r="J48" s="573">
        <v>0.85</v>
      </c>
      <c r="K48" s="573">
        <v>0.85</v>
      </c>
      <c r="L48" s="573">
        <v>0.85</v>
      </c>
      <c r="M48" s="573">
        <v>0.85</v>
      </c>
      <c r="N48" s="573">
        <v>0.85</v>
      </c>
      <c r="O48" s="573">
        <v>0.85</v>
      </c>
      <c r="P48" s="573">
        <v>0.85</v>
      </c>
      <c r="Q48" s="573">
        <v>0.85</v>
      </c>
      <c r="R48" s="573">
        <v>0.85</v>
      </c>
      <c r="S48" s="573">
        <v>0.85</v>
      </c>
      <c r="T48" s="573">
        <v>0.85</v>
      </c>
      <c r="U48" s="573">
        <v>0.85</v>
      </c>
      <c r="V48" s="585">
        <v>0.85</v>
      </c>
      <c r="W48" s="159"/>
      <c r="X48" s="159"/>
      <c r="Y48" s="223"/>
      <c r="Z48" s="580"/>
      <c r="AA48" s="580"/>
      <c r="AB48" s="580"/>
      <c r="AC48" s="580"/>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85"/>
      <c r="AZ48" s="486"/>
      <c r="BA48" s="482"/>
      <c r="BB48" s="202"/>
      <c r="BC48" s="202"/>
      <c r="BD48" s="202"/>
      <c r="BE48" s="202"/>
      <c r="BF48" s="202"/>
    </row>
    <row r="49" spans="1:58" ht="17" thickTop="1" thickBot="1">
      <c r="A49" s="159"/>
      <c r="B49" s="159"/>
      <c r="C49" s="535">
        <v>10</v>
      </c>
      <c r="D49" s="573">
        <v>0.85</v>
      </c>
      <c r="E49" s="573">
        <v>0.85</v>
      </c>
      <c r="F49" s="573">
        <v>0.85</v>
      </c>
      <c r="G49" s="573">
        <v>0.85</v>
      </c>
      <c r="H49" s="573">
        <v>0.85</v>
      </c>
      <c r="I49" s="573">
        <v>0.85</v>
      </c>
      <c r="J49" s="573">
        <v>0.85</v>
      </c>
      <c r="K49" s="573">
        <v>0.85</v>
      </c>
      <c r="L49" s="573">
        <v>0.85</v>
      </c>
      <c r="M49" s="573">
        <v>0.85</v>
      </c>
      <c r="N49" s="573">
        <v>0.85</v>
      </c>
      <c r="O49" s="573">
        <v>0.85</v>
      </c>
      <c r="P49" s="573">
        <v>0.85</v>
      </c>
      <c r="Q49" s="573">
        <v>0.85</v>
      </c>
      <c r="R49" s="573">
        <v>0.85</v>
      </c>
      <c r="S49" s="573">
        <v>0.85</v>
      </c>
      <c r="T49" s="573">
        <v>0.85</v>
      </c>
      <c r="U49" s="573">
        <v>0.85</v>
      </c>
      <c r="V49" s="585">
        <v>0.85</v>
      </c>
      <c r="W49" s="159"/>
      <c r="X49" s="159"/>
      <c r="Y49" s="223"/>
      <c r="Z49" s="580"/>
      <c r="AA49" s="580"/>
      <c r="AB49" s="580"/>
      <c r="AC49" s="580"/>
      <c r="AD49" s="509"/>
      <c r="AE49" s="510"/>
      <c r="AF49" s="511">
        <v>2014</v>
      </c>
      <c r="AG49" s="512">
        <v>2016</v>
      </c>
      <c r="AH49" s="512">
        <v>2018</v>
      </c>
      <c r="AI49" s="512">
        <v>2020</v>
      </c>
      <c r="AJ49" s="512">
        <v>2022</v>
      </c>
      <c r="AK49" s="512">
        <v>2024</v>
      </c>
      <c r="AL49" s="512">
        <v>2026</v>
      </c>
      <c r="AM49" s="512">
        <v>2028</v>
      </c>
      <c r="AN49" s="512">
        <v>2030</v>
      </c>
      <c r="AO49" s="512">
        <v>2032</v>
      </c>
      <c r="AP49" s="512">
        <v>2034</v>
      </c>
      <c r="AQ49" s="512">
        <v>2036</v>
      </c>
      <c r="AR49" s="512">
        <v>2038</v>
      </c>
      <c r="AS49" s="512">
        <v>2040</v>
      </c>
      <c r="AT49" s="512">
        <v>2042</v>
      </c>
      <c r="AU49" s="512">
        <v>2044</v>
      </c>
      <c r="AV49" s="512">
        <v>2046</v>
      </c>
      <c r="AW49" s="512">
        <v>2048</v>
      </c>
      <c r="AX49" s="513">
        <v>2050</v>
      </c>
      <c r="AY49" s="485"/>
      <c r="AZ49" s="486"/>
      <c r="BA49" s="482"/>
      <c r="BB49" s="202"/>
      <c r="BC49" s="202"/>
      <c r="BD49" s="202"/>
      <c r="BE49" s="202"/>
      <c r="BF49" s="202"/>
    </row>
    <row r="50" spans="1:58" ht="17" thickTop="1" thickBot="1">
      <c r="A50" s="159"/>
      <c r="B50" s="159"/>
      <c r="C50" s="535">
        <v>20</v>
      </c>
      <c r="D50" s="573">
        <v>0.85</v>
      </c>
      <c r="E50" s="573">
        <v>0.85</v>
      </c>
      <c r="F50" s="573">
        <v>0.85</v>
      </c>
      <c r="G50" s="573">
        <v>0.85</v>
      </c>
      <c r="H50" s="573">
        <v>0.85</v>
      </c>
      <c r="I50" s="573">
        <v>0.85</v>
      </c>
      <c r="J50" s="573">
        <v>0.85</v>
      </c>
      <c r="K50" s="573">
        <v>0.85</v>
      </c>
      <c r="L50" s="573">
        <v>0.85</v>
      </c>
      <c r="M50" s="573">
        <v>0.85</v>
      </c>
      <c r="N50" s="573">
        <v>0.85</v>
      </c>
      <c r="O50" s="573">
        <v>0.85</v>
      </c>
      <c r="P50" s="573">
        <v>0.85</v>
      </c>
      <c r="Q50" s="573">
        <v>0.85</v>
      </c>
      <c r="R50" s="586">
        <v>0.85</v>
      </c>
      <c r="S50" s="573">
        <v>0.85</v>
      </c>
      <c r="T50" s="573">
        <v>0.85</v>
      </c>
      <c r="U50" s="573">
        <v>0.85</v>
      </c>
      <c r="V50" s="585">
        <v>0.85</v>
      </c>
      <c r="W50" s="159"/>
      <c r="X50" s="159"/>
      <c r="Y50" s="223"/>
      <c r="Z50" s="580"/>
      <c r="AA50" s="580"/>
      <c r="AB50" s="580"/>
      <c r="AC50" s="580"/>
      <c r="AD50" s="514" t="s">
        <v>340</v>
      </c>
      <c r="AE50" s="515" t="s">
        <v>366</v>
      </c>
      <c r="AF50" s="516">
        <v>1</v>
      </c>
      <c r="AG50" s="516">
        <v>1</v>
      </c>
      <c r="AH50" s="516">
        <v>5</v>
      </c>
      <c r="AI50" s="516">
        <v>6</v>
      </c>
      <c r="AJ50" s="516">
        <v>6</v>
      </c>
      <c r="AK50" s="516">
        <v>6</v>
      </c>
      <c r="AL50" s="516">
        <v>6</v>
      </c>
      <c r="AM50" s="516">
        <v>6</v>
      </c>
      <c r="AN50" s="516">
        <v>6</v>
      </c>
      <c r="AO50" s="516">
        <v>6</v>
      </c>
      <c r="AP50" s="516">
        <v>6</v>
      </c>
      <c r="AQ50" s="516">
        <v>6</v>
      </c>
      <c r="AR50" s="516">
        <v>6</v>
      </c>
      <c r="AS50" s="516">
        <v>6</v>
      </c>
      <c r="AT50" s="516">
        <v>6</v>
      </c>
      <c r="AU50" s="516">
        <v>6</v>
      </c>
      <c r="AV50" s="516">
        <v>6</v>
      </c>
      <c r="AW50" s="516">
        <v>6</v>
      </c>
      <c r="AX50" s="517">
        <v>6</v>
      </c>
      <c r="AY50" s="485"/>
      <c r="AZ50" s="486"/>
      <c r="BA50" s="482"/>
      <c r="BB50" s="202"/>
      <c r="BC50" s="202"/>
      <c r="BD50" s="202"/>
      <c r="BE50" s="202"/>
      <c r="BF50" s="202"/>
    </row>
    <row r="51" spans="1:58" ht="16" thickTop="1">
      <c r="A51" s="159"/>
      <c r="B51" s="159"/>
      <c r="C51" s="535">
        <v>50</v>
      </c>
      <c r="D51" s="573">
        <v>0.85</v>
      </c>
      <c r="E51" s="573">
        <v>0.85</v>
      </c>
      <c r="F51" s="573">
        <v>0.85</v>
      </c>
      <c r="G51" s="573">
        <v>0.85</v>
      </c>
      <c r="H51" s="573">
        <v>0.85</v>
      </c>
      <c r="I51" s="573">
        <v>0.85</v>
      </c>
      <c r="J51" s="573">
        <v>0.85</v>
      </c>
      <c r="K51" s="573">
        <v>0.85</v>
      </c>
      <c r="L51" s="573">
        <v>0.85</v>
      </c>
      <c r="M51" s="573">
        <v>0.85</v>
      </c>
      <c r="N51" s="573">
        <v>0.85</v>
      </c>
      <c r="O51" s="573">
        <v>0.85</v>
      </c>
      <c r="P51" s="573">
        <v>0.85</v>
      </c>
      <c r="Q51" s="573">
        <v>0.85</v>
      </c>
      <c r="R51" s="573">
        <v>0.85</v>
      </c>
      <c r="S51" s="573">
        <v>0.85</v>
      </c>
      <c r="T51" s="573">
        <v>0.85</v>
      </c>
      <c r="U51" s="573">
        <v>0.85</v>
      </c>
      <c r="V51" s="585">
        <v>0.85</v>
      </c>
      <c r="W51" s="159"/>
      <c r="X51" s="159"/>
      <c r="Y51" s="223"/>
      <c r="Z51" s="580"/>
      <c r="AA51" s="580"/>
      <c r="AB51" s="580"/>
      <c r="AC51" s="580"/>
      <c r="AD51" s="514" t="s">
        <v>347</v>
      </c>
      <c r="AE51" s="515" t="s">
        <v>366</v>
      </c>
      <c r="AF51" s="518">
        <v>1</v>
      </c>
      <c r="AG51" s="518">
        <v>1</v>
      </c>
      <c r="AH51" s="518">
        <v>5</v>
      </c>
      <c r="AI51" s="518">
        <v>6</v>
      </c>
      <c r="AJ51" s="518">
        <v>6</v>
      </c>
      <c r="AK51" s="518">
        <v>6</v>
      </c>
      <c r="AL51" s="518">
        <v>6</v>
      </c>
      <c r="AM51" s="518">
        <v>6</v>
      </c>
      <c r="AN51" s="518">
        <v>6</v>
      </c>
      <c r="AO51" s="518">
        <v>6</v>
      </c>
      <c r="AP51" s="518">
        <v>6</v>
      </c>
      <c r="AQ51" s="518">
        <v>6</v>
      </c>
      <c r="AR51" s="518">
        <v>6</v>
      </c>
      <c r="AS51" s="518">
        <v>6</v>
      </c>
      <c r="AT51" s="518">
        <v>6</v>
      </c>
      <c r="AU51" s="518">
        <v>6</v>
      </c>
      <c r="AV51" s="518">
        <v>6</v>
      </c>
      <c r="AW51" s="518">
        <v>6</v>
      </c>
      <c r="AX51" s="519">
        <v>6</v>
      </c>
      <c r="AY51" s="485"/>
      <c r="AZ51" s="486"/>
      <c r="BA51" s="482"/>
      <c r="BB51" s="202"/>
      <c r="BC51" s="202"/>
      <c r="BD51" s="202"/>
      <c r="BE51" s="202"/>
      <c r="BF51" s="202"/>
    </row>
    <row r="52" spans="1:58" ht="15">
      <c r="A52" s="159"/>
      <c r="B52" s="159"/>
      <c r="C52" s="535">
        <v>100</v>
      </c>
      <c r="D52" s="573">
        <v>0.85</v>
      </c>
      <c r="E52" s="573">
        <v>0.85</v>
      </c>
      <c r="F52" s="573">
        <v>0.85</v>
      </c>
      <c r="G52" s="573">
        <v>0.85</v>
      </c>
      <c r="H52" s="573">
        <v>0.85</v>
      </c>
      <c r="I52" s="573">
        <v>0.85</v>
      </c>
      <c r="J52" s="573">
        <v>0.85</v>
      </c>
      <c r="K52" s="573">
        <v>0.85</v>
      </c>
      <c r="L52" s="573">
        <v>0.85</v>
      </c>
      <c r="M52" s="573">
        <v>0.85</v>
      </c>
      <c r="N52" s="573">
        <v>0.85</v>
      </c>
      <c r="O52" s="573">
        <v>0.85</v>
      </c>
      <c r="P52" s="573">
        <v>0.85</v>
      </c>
      <c r="Q52" s="573">
        <v>0.85</v>
      </c>
      <c r="R52" s="573">
        <v>0.85</v>
      </c>
      <c r="S52" s="573">
        <v>0.85</v>
      </c>
      <c r="T52" s="573">
        <v>0.85</v>
      </c>
      <c r="U52" s="573">
        <v>0.85</v>
      </c>
      <c r="V52" s="585">
        <v>0.85</v>
      </c>
      <c r="W52" s="159"/>
      <c r="X52" s="159"/>
      <c r="Y52" s="223"/>
      <c r="Z52" s="580"/>
      <c r="AA52" s="580"/>
      <c r="AB52" s="580"/>
      <c r="AC52" s="580"/>
      <c r="AD52" s="523" t="s">
        <v>354</v>
      </c>
      <c r="AE52" s="524" t="s">
        <v>366</v>
      </c>
      <c r="AF52" s="518">
        <v>1</v>
      </c>
      <c r="AG52" s="518">
        <v>1</v>
      </c>
      <c r="AH52" s="518">
        <v>5</v>
      </c>
      <c r="AI52" s="518">
        <v>6</v>
      </c>
      <c r="AJ52" s="518">
        <v>6</v>
      </c>
      <c r="AK52" s="518">
        <v>6</v>
      </c>
      <c r="AL52" s="518">
        <v>6</v>
      </c>
      <c r="AM52" s="518">
        <v>6</v>
      </c>
      <c r="AN52" s="518">
        <v>6</v>
      </c>
      <c r="AO52" s="518">
        <v>6</v>
      </c>
      <c r="AP52" s="518">
        <v>6</v>
      </c>
      <c r="AQ52" s="518">
        <v>6</v>
      </c>
      <c r="AR52" s="518">
        <v>6</v>
      </c>
      <c r="AS52" s="518">
        <v>6</v>
      </c>
      <c r="AT52" s="518">
        <v>6</v>
      </c>
      <c r="AU52" s="518">
        <v>6</v>
      </c>
      <c r="AV52" s="518">
        <v>6</v>
      </c>
      <c r="AW52" s="518">
        <v>6</v>
      </c>
      <c r="AX52" s="519">
        <v>6</v>
      </c>
      <c r="AY52" s="485"/>
      <c r="AZ52" s="486"/>
      <c r="BA52" s="482"/>
      <c r="BB52" s="202"/>
      <c r="BC52" s="202"/>
      <c r="BD52" s="202"/>
      <c r="BE52" s="202"/>
      <c r="BF52" s="202"/>
    </row>
    <row r="53" spans="1:58" ht="15">
      <c r="A53" s="159"/>
      <c r="B53" s="159"/>
      <c r="C53" s="535">
        <v>250</v>
      </c>
      <c r="D53" s="573">
        <v>0.85</v>
      </c>
      <c r="E53" s="573">
        <v>0.85</v>
      </c>
      <c r="F53" s="573">
        <v>0.85</v>
      </c>
      <c r="G53" s="573">
        <v>0.85</v>
      </c>
      <c r="H53" s="573">
        <v>0.85</v>
      </c>
      <c r="I53" s="573">
        <v>0.85</v>
      </c>
      <c r="J53" s="573">
        <v>0.85</v>
      </c>
      <c r="K53" s="573">
        <v>0.85</v>
      </c>
      <c r="L53" s="573">
        <v>0.85</v>
      </c>
      <c r="M53" s="573">
        <v>0.85</v>
      </c>
      <c r="N53" s="573">
        <v>0.85</v>
      </c>
      <c r="O53" s="573">
        <v>0.85</v>
      </c>
      <c r="P53" s="573">
        <v>0.85</v>
      </c>
      <c r="Q53" s="573">
        <v>0.85</v>
      </c>
      <c r="R53" s="573">
        <v>0.85</v>
      </c>
      <c r="S53" s="573">
        <v>0.85</v>
      </c>
      <c r="T53" s="573">
        <v>0.85</v>
      </c>
      <c r="U53" s="573">
        <v>0.85</v>
      </c>
      <c r="V53" s="585">
        <v>0.85</v>
      </c>
      <c r="W53" s="159"/>
      <c r="X53" s="159"/>
      <c r="Y53" s="223"/>
      <c r="Z53" s="580"/>
      <c r="AA53" s="580"/>
      <c r="AB53" s="580"/>
      <c r="AC53" s="580"/>
      <c r="AD53" s="523" t="s">
        <v>356</v>
      </c>
      <c r="AE53" s="524" t="s">
        <v>366</v>
      </c>
      <c r="AF53" s="518">
        <v>1</v>
      </c>
      <c r="AG53" s="518">
        <v>1</v>
      </c>
      <c r="AH53" s="518">
        <v>5</v>
      </c>
      <c r="AI53" s="518">
        <v>6</v>
      </c>
      <c r="AJ53" s="518">
        <v>6</v>
      </c>
      <c r="AK53" s="518">
        <v>6</v>
      </c>
      <c r="AL53" s="518">
        <v>6</v>
      </c>
      <c r="AM53" s="518">
        <v>6</v>
      </c>
      <c r="AN53" s="518">
        <v>6</v>
      </c>
      <c r="AO53" s="518">
        <v>6</v>
      </c>
      <c r="AP53" s="518">
        <v>6</v>
      </c>
      <c r="AQ53" s="518">
        <v>6</v>
      </c>
      <c r="AR53" s="518">
        <v>6</v>
      </c>
      <c r="AS53" s="518">
        <v>6</v>
      </c>
      <c r="AT53" s="539">
        <v>6</v>
      </c>
      <c r="AU53" s="518">
        <v>6</v>
      </c>
      <c r="AV53" s="518">
        <v>6</v>
      </c>
      <c r="AW53" s="518">
        <v>6</v>
      </c>
      <c r="AX53" s="519">
        <v>6</v>
      </c>
      <c r="AY53" s="485"/>
      <c r="AZ53" s="486"/>
      <c r="BA53" s="482"/>
      <c r="BB53" s="202"/>
      <c r="BC53" s="202"/>
      <c r="BD53" s="202"/>
      <c r="BE53" s="202"/>
      <c r="BF53" s="202"/>
    </row>
    <row r="54" spans="1:58" ht="15">
      <c r="A54" s="159"/>
      <c r="B54" s="159"/>
      <c r="C54" s="535">
        <v>500</v>
      </c>
      <c r="D54" s="573">
        <v>0.85</v>
      </c>
      <c r="E54" s="573">
        <v>0.85</v>
      </c>
      <c r="F54" s="573">
        <v>0.85</v>
      </c>
      <c r="G54" s="573">
        <v>0.85</v>
      </c>
      <c r="H54" s="573">
        <v>0.85</v>
      </c>
      <c r="I54" s="573">
        <v>0.85</v>
      </c>
      <c r="J54" s="573">
        <v>0.85</v>
      </c>
      <c r="K54" s="573">
        <v>0.85</v>
      </c>
      <c r="L54" s="573">
        <v>0.85</v>
      </c>
      <c r="M54" s="573">
        <v>0.85</v>
      </c>
      <c r="N54" s="573">
        <v>0.85</v>
      </c>
      <c r="O54" s="573">
        <v>0.85</v>
      </c>
      <c r="P54" s="573">
        <v>0.85</v>
      </c>
      <c r="Q54" s="573">
        <v>0.85</v>
      </c>
      <c r="R54" s="573">
        <v>0.85</v>
      </c>
      <c r="S54" s="573">
        <v>0.85</v>
      </c>
      <c r="T54" s="573">
        <v>0.85</v>
      </c>
      <c r="U54" s="573">
        <v>0.85</v>
      </c>
      <c r="V54" s="585">
        <v>0.85</v>
      </c>
      <c r="W54" s="159"/>
      <c r="X54" s="159"/>
      <c r="Y54" s="223"/>
      <c r="Z54" s="579"/>
      <c r="AA54" s="579"/>
      <c r="AB54" s="579"/>
      <c r="AC54" s="579"/>
      <c r="AD54" s="523" t="s">
        <v>357</v>
      </c>
      <c r="AE54" s="524" t="s">
        <v>366</v>
      </c>
      <c r="AF54" s="518">
        <v>2</v>
      </c>
      <c r="AG54" s="518">
        <v>2</v>
      </c>
      <c r="AH54" s="518">
        <v>7</v>
      </c>
      <c r="AI54" s="518">
        <v>8</v>
      </c>
      <c r="AJ54" s="518">
        <v>8</v>
      </c>
      <c r="AK54" s="518">
        <v>8</v>
      </c>
      <c r="AL54" s="518">
        <v>8</v>
      </c>
      <c r="AM54" s="518">
        <v>8</v>
      </c>
      <c r="AN54" s="518">
        <v>8</v>
      </c>
      <c r="AO54" s="518">
        <v>8</v>
      </c>
      <c r="AP54" s="518">
        <v>8</v>
      </c>
      <c r="AQ54" s="518">
        <v>8</v>
      </c>
      <c r="AR54" s="518">
        <v>8</v>
      </c>
      <c r="AS54" s="518">
        <v>8</v>
      </c>
      <c r="AT54" s="518">
        <v>8</v>
      </c>
      <c r="AU54" s="518">
        <v>8</v>
      </c>
      <c r="AV54" s="518">
        <v>8</v>
      </c>
      <c r="AW54" s="518">
        <v>8</v>
      </c>
      <c r="AX54" s="519">
        <v>8</v>
      </c>
      <c r="AY54" s="485"/>
      <c r="AZ54" s="486"/>
      <c r="BA54" s="482"/>
      <c r="BB54" s="202"/>
      <c r="BC54" s="202"/>
      <c r="BD54" s="202"/>
      <c r="BE54" s="202"/>
      <c r="BF54" s="202"/>
    </row>
    <row r="55" spans="1:58" ht="15">
      <c r="A55" s="159"/>
      <c r="B55" s="159"/>
      <c r="C55" s="535">
        <v>750</v>
      </c>
      <c r="D55" s="573">
        <v>0.85</v>
      </c>
      <c r="E55" s="573">
        <v>0.85</v>
      </c>
      <c r="F55" s="573">
        <v>0.85</v>
      </c>
      <c r="G55" s="573">
        <v>0.85</v>
      </c>
      <c r="H55" s="573">
        <v>0.85</v>
      </c>
      <c r="I55" s="573">
        <v>0.85</v>
      </c>
      <c r="J55" s="573">
        <v>0.85</v>
      </c>
      <c r="K55" s="573">
        <v>0.85</v>
      </c>
      <c r="L55" s="573">
        <v>0.85</v>
      </c>
      <c r="M55" s="573">
        <v>0.85</v>
      </c>
      <c r="N55" s="573">
        <v>0.85</v>
      </c>
      <c r="O55" s="573">
        <v>0.85</v>
      </c>
      <c r="P55" s="573">
        <v>0.85</v>
      </c>
      <c r="Q55" s="573">
        <v>0.85</v>
      </c>
      <c r="R55" s="573">
        <v>0.85</v>
      </c>
      <c r="S55" s="573">
        <v>0.85</v>
      </c>
      <c r="T55" s="573">
        <v>0.85</v>
      </c>
      <c r="U55" s="573">
        <v>0.85</v>
      </c>
      <c r="V55" s="585">
        <v>0.85</v>
      </c>
      <c r="W55" s="159"/>
      <c r="X55" s="159"/>
      <c r="Y55" s="223"/>
      <c r="Z55" s="579"/>
      <c r="AA55" s="579"/>
      <c r="AB55" s="579"/>
      <c r="AC55" s="579"/>
      <c r="AD55" s="523" t="s">
        <v>358</v>
      </c>
      <c r="AE55" s="524" t="s">
        <v>366</v>
      </c>
      <c r="AF55" s="518">
        <v>2</v>
      </c>
      <c r="AG55" s="518">
        <v>2</v>
      </c>
      <c r="AH55" s="518">
        <v>7</v>
      </c>
      <c r="AI55" s="518">
        <v>8</v>
      </c>
      <c r="AJ55" s="518">
        <v>8</v>
      </c>
      <c r="AK55" s="518">
        <v>8</v>
      </c>
      <c r="AL55" s="518">
        <v>8</v>
      </c>
      <c r="AM55" s="518">
        <v>8</v>
      </c>
      <c r="AN55" s="518">
        <v>8</v>
      </c>
      <c r="AO55" s="518">
        <v>8</v>
      </c>
      <c r="AP55" s="518">
        <v>8</v>
      </c>
      <c r="AQ55" s="518">
        <v>8</v>
      </c>
      <c r="AR55" s="518">
        <v>8</v>
      </c>
      <c r="AS55" s="518">
        <v>8</v>
      </c>
      <c r="AT55" s="518">
        <v>8</v>
      </c>
      <c r="AU55" s="518">
        <v>8</v>
      </c>
      <c r="AV55" s="518">
        <v>8</v>
      </c>
      <c r="AW55" s="518">
        <v>8</v>
      </c>
      <c r="AX55" s="519">
        <v>8</v>
      </c>
      <c r="AY55" s="485"/>
      <c r="AZ55" s="486"/>
      <c r="BA55" s="482"/>
      <c r="BB55" s="202"/>
      <c r="BC55" s="202"/>
      <c r="BD55" s="202"/>
      <c r="BE55" s="202"/>
      <c r="BF55" s="202"/>
    </row>
    <row r="56" spans="1:58" ht="15">
      <c r="A56" s="159"/>
      <c r="B56" s="159"/>
      <c r="C56" s="535">
        <v>1000</v>
      </c>
      <c r="D56" s="573">
        <v>0.85</v>
      </c>
      <c r="E56" s="573">
        <v>0.85</v>
      </c>
      <c r="F56" s="573">
        <v>0.85</v>
      </c>
      <c r="G56" s="573">
        <v>0.85</v>
      </c>
      <c r="H56" s="573">
        <v>0.85</v>
      </c>
      <c r="I56" s="573">
        <v>0.85</v>
      </c>
      <c r="J56" s="573">
        <v>0.85</v>
      </c>
      <c r="K56" s="573">
        <v>0.85</v>
      </c>
      <c r="L56" s="573">
        <v>0.85</v>
      </c>
      <c r="M56" s="573">
        <v>0.85</v>
      </c>
      <c r="N56" s="573">
        <v>0.85</v>
      </c>
      <c r="O56" s="573">
        <v>0.85</v>
      </c>
      <c r="P56" s="573">
        <v>0.85</v>
      </c>
      <c r="Q56" s="573">
        <v>0.85</v>
      </c>
      <c r="R56" s="573">
        <v>0.85</v>
      </c>
      <c r="S56" s="573">
        <v>0.85</v>
      </c>
      <c r="T56" s="573">
        <v>0.85</v>
      </c>
      <c r="U56" s="573">
        <v>0.85</v>
      </c>
      <c r="V56" s="585">
        <v>0.85</v>
      </c>
      <c r="W56" s="159"/>
      <c r="X56" s="159"/>
      <c r="Y56" s="223"/>
      <c r="Z56" s="579"/>
      <c r="AA56" s="579"/>
      <c r="AB56" s="579"/>
      <c r="AC56" s="579"/>
      <c r="AD56" s="523" t="s">
        <v>342</v>
      </c>
      <c r="AE56" s="524" t="s">
        <v>366</v>
      </c>
      <c r="AF56" s="518">
        <v>3</v>
      </c>
      <c r="AG56" s="518">
        <v>3</v>
      </c>
      <c r="AH56" s="518">
        <v>7</v>
      </c>
      <c r="AI56" s="518">
        <v>8</v>
      </c>
      <c r="AJ56" s="518">
        <v>8</v>
      </c>
      <c r="AK56" s="518">
        <v>8</v>
      </c>
      <c r="AL56" s="518">
        <v>8</v>
      </c>
      <c r="AM56" s="518">
        <v>8</v>
      </c>
      <c r="AN56" s="518">
        <v>8</v>
      </c>
      <c r="AO56" s="518">
        <v>8</v>
      </c>
      <c r="AP56" s="518">
        <v>8</v>
      </c>
      <c r="AQ56" s="518">
        <v>8</v>
      </c>
      <c r="AR56" s="518">
        <v>8</v>
      </c>
      <c r="AS56" s="518">
        <v>8</v>
      </c>
      <c r="AT56" s="518">
        <v>8</v>
      </c>
      <c r="AU56" s="518">
        <v>8</v>
      </c>
      <c r="AV56" s="518">
        <v>8</v>
      </c>
      <c r="AW56" s="518">
        <v>8</v>
      </c>
      <c r="AX56" s="519">
        <v>8</v>
      </c>
      <c r="AY56" s="485"/>
      <c r="AZ56" s="486"/>
      <c r="BA56" s="482"/>
      <c r="BB56" s="202"/>
      <c r="BC56" s="202"/>
      <c r="BD56" s="202"/>
      <c r="BE56" s="202"/>
      <c r="BF56" s="202"/>
    </row>
    <row r="57" spans="1:58" ht="16" thickBot="1">
      <c r="A57" s="159"/>
      <c r="B57" s="159"/>
      <c r="C57" s="551">
        <v>1500</v>
      </c>
      <c r="D57" s="587">
        <v>0.85</v>
      </c>
      <c r="E57" s="587">
        <v>0.85</v>
      </c>
      <c r="F57" s="587">
        <v>0.85</v>
      </c>
      <c r="G57" s="587">
        <v>0.85</v>
      </c>
      <c r="H57" s="587">
        <v>0.85</v>
      </c>
      <c r="I57" s="587">
        <v>0.85</v>
      </c>
      <c r="J57" s="587">
        <v>0.85</v>
      </c>
      <c r="K57" s="587">
        <v>0.85</v>
      </c>
      <c r="L57" s="587">
        <v>0.85</v>
      </c>
      <c r="M57" s="587">
        <v>0.85</v>
      </c>
      <c r="N57" s="587">
        <v>0.85</v>
      </c>
      <c r="O57" s="587">
        <v>0.85</v>
      </c>
      <c r="P57" s="587">
        <v>0.85</v>
      </c>
      <c r="Q57" s="587">
        <v>0.85</v>
      </c>
      <c r="R57" s="587">
        <v>0.85</v>
      </c>
      <c r="S57" s="587">
        <v>0.85</v>
      </c>
      <c r="T57" s="587">
        <v>0.85</v>
      </c>
      <c r="U57" s="587">
        <v>0.85</v>
      </c>
      <c r="V57" s="588">
        <v>0.85</v>
      </c>
      <c r="W57" s="159"/>
      <c r="X57" s="159"/>
      <c r="Y57" s="223"/>
      <c r="Z57" s="579"/>
      <c r="AA57" s="579"/>
      <c r="AB57" s="579"/>
      <c r="AC57" s="579"/>
      <c r="AD57" s="523" t="s">
        <v>348</v>
      </c>
      <c r="AE57" s="524" t="s">
        <v>366</v>
      </c>
      <c r="AF57" s="518">
        <v>3</v>
      </c>
      <c r="AG57" s="518">
        <v>3</v>
      </c>
      <c r="AH57" s="518">
        <v>7</v>
      </c>
      <c r="AI57" s="518">
        <v>8</v>
      </c>
      <c r="AJ57" s="518">
        <v>8</v>
      </c>
      <c r="AK57" s="518">
        <v>8</v>
      </c>
      <c r="AL57" s="518">
        <v>8</v>
      </c>
      <c r="AM57" s="518">
        <v>8</v>
      </c>
      <c r="AN57" s="518">
        <v>8</v>
      </c>
      <c r="AO57" s="518">
        <v>8</v>
      </c>
      <c r="AP57" s="518">
        <v>8</v>
      </c>
      <c r="AQ57" s="518">
        <v>8</v>
      </c>
      <c r="AR57" s="518">
        <v>8</v>
      </c>
      <c r="AS57" s="518">
        <v>8</v>
      </c>
      <c r="AT57" s="518">
        <v>8</v>
      </c>
      <c r="AU57" s="518">
        <v>8</v>
      </c>
      <c r="AV57" s="518">
        <v>8</v>
      </c>
      <c r="AW57" s="518">
        <v>8</v>
      </c>
      <c r="AX57" s="519">
        <v>8</v>
      </c>
      <c r="AY57" s="485"/>
      <c r="AZ57" s="486"/>
      <c r="BA57" s="482"/>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9"/>
      <c r="AA58" s="579"/>
      <c r="AB58" s="579"/>
      <c r="AC58" s="579"/>
      <c r="AD58" s="523" t="s">
        <v>355</v>
      </c>
      <c r="AE58" s="524" t="s">
        <v>366</v>
      </c>
      <c r="AF58" s="518">
        <v>3</v>
      </c>
      <c r="AG58" s="518">
        <v>3</v>
      </c>
      <c r="AH58" s="518">
        <v>7</v>
      </c>
      <c r="AI58" s="518">
        <v>8</v>
      </c>
      <c r="AJ58" s="518">
        <v>8</v>
      </c>
      <c r="AK58" s="518">
        <v>8</v>
      </c>
      <c r="AL58" s="518">
        <v>8</v>
      </c>
      <c r="AM58" s="518">
        <v>8</v>
      </c>
      <c r="AN58" s="518">
        <v>8</v>
      </c>
      <c r="AO58" s="518">
        <v>8</v>
      </c>
      <c r="AP58" s="518">
        <v>8</v>
      </c>
      <c r="AQ58" s="518">
        <v>8</v>
      </c>
      <c r="AR58" s="518">
        <v>8</v>
      </c>
      <c r="AS58" s="518">
        <v>8</v>
      </c>
      <c r="AT58" s="518">
        <v>8</v>
      </c>
      <c r="AU58" s="518">
        <v>8</v>
      </c>
      <c r="AV58" s="518">
        <v>8</v>
      </c>
      <c r="AW58" s="518">
        <v>8</v>
      </c>
      <c r="AX58" s="519">
        <v>8</v>
      </c>
      <c r="AY58" s="485"/>
      <c r="AZ58" s="486"/>
      <c r="BA58" s="482"/>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9"/>
      <c r="AA59" s="579"/>
      <c r="AB59" s="579"/>
      <c r="AC59" s="579"/>
      <c r="AD59" s="523" t="s">
        <v>359</v>
      </c>
      <c r="AE59" s="524" t="s">
        <v>366</v>
      </c>
      <c r="AF59" s="518">
        <v>3</v>
      </c>
      <c r="AG59" s="518">
        <v>3</v>
      </c>
      <c r="AH59" s="518">
        <v>7</v>
      </c>
      <c r="AI59" s="539">
        <v>8</v>
      </c>
      <c r="AJ59" s="539">
        <v>8</v>
      </c>
      <c r="AK59" s="539">
        <v>8</v>
      </c>
      <c r="AL59" s="539">
        <v>8</v>
      </c>
      <c r="AM59" s="539">
        <v>8</v>
      </c>
      <c r="AN59" s="539">
        <v>8</v>
      </c>
      <c r="AO59" s="539">
        <v>8</v>
      </c>
      <c r="AP59" s="539">
        <v>8</v>
      </c>
      <c r="AQ59" s="539">
        <v>8</v>
      </c>
      <c r="AR59" s="539">
        <v>8</v>
      </c>
      <c r="AS59" s="539">
        <v>8</v>
      </c>
      <c r="AT59" s="539">
        <v>8</v>
      </c>
      <c r="AU59" s="539">
        <v>8</v>
      </c>
      <c r="AV59" s="539">
        <v>8</v>
      </c>
      <c r="AW59" s="539">
        <v>8</v>
      </c>
      <c r="AX59" s="574">
        <v>8</v>
      </c>
      <c r="AY59" s="485"/>
      <c r="AZ59" s="486"/>
      <c r="BA59" s="482"/>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9"/>
      <c r="AA60" s="589"/>
      <c r="AB60" s="589"/>
      <c r="AC60" s="589"/>
      <c r="AD60" s="545" t="s">
        <v>360</v>
      </c>
      <c r="AE60" s="546" t="s">
        <v>366</v>
      </c>
      <c r="AF60" s="547">
        <v>4</v>
      </c>
      <c r="AG60" s="547">
        <v>4</v>
      </c>
      <c r="AH60" s="547">
        <v>7</v>
      </c>
      <c r="AI60" s="576">
        <v>8</v>
      </c>
      <c r="AJ60" s="576">
        <v>8</v>
      </c>
      <c r="AK60" s="576">
        <v>8</v>
      </c>
      <c r="AL60" s="576">
        <v>8</v>
      </c>
      <c r="AM60" s="576">
        <v>8</v>
      </c>
      <c r="AN60" s="576">
        <v>8</v>
      </c>
      <c r="AO60" s="576">
        <v>8</v>
      </c>
      <c r="AP60" s="576">
        <v>8</v>
      </c>
      <c r="AQ60" s="576">
        <v>8</v>
      </c>
      <c r="AR60" s="576">
        <v>8</v>
      </c>
      <c r="AS60" s="576">
        <v>8</v>
      </c>
      <c r="AT60" s="576">
        <v>8</v>
      </c>
      <c r="AU60" s="576">
        <v>8</v>
      </c>
      <c r="AV60" s="576">
        <v>8</v>
      </c>
      <c r="AW60" s="576">
        <v>8</v>
      </c>
      <c r="AX60" s="577">
        <v>8</v>
      </c>
      <c r="AY60" s="485"/>
      <c r="AZ60" s="486"/>
      <c r="BA60" s="482"/>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84"/>
      <c r="AV61" s="584"/>
      <c r="AW61" s="584"/>
      <c r="AX61" s="584"/>
      <c r="AY61" s="485"/>
      <c r="AZ61" s="486"/>
      <c r="BA61" s="482"/>
      <c r="BB61" s="202"/>
      <c r="BC61" s="202"/>
      <c r="BD61" s="202"/>
      <c r="BE61" s="202"/>
      <c r="BF61" s="202"/>
    </row>
    <row r="62" spans="1:58" ht="14" customHeight="1">
      <c r="A62" s="159"/>
      <c r="B62" s="226"/>
      <c r="C62" s="797" t="s">
        <v>383</v>
      </c>
      <c r="D62" s="798"/>
      <c r="E62" s="798" t="s">
        <v>384</v>
      </c>
      <c r="F62" s="799"/>
      <c r="G62" s="223"/>
      <c r="H62" s="800" t="s">
        <v>385</v>
      </c>
      <c r="I62" s="800"/>
      <c r="J62" s="800"/>
      <c r="K62" s="800"/>
      <c r="L62" s="800"/>
      <c r="M62" s="800"/>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84"/>
      <c r="AV62" s="584"/>
      <c r="AW62" s="584"/>
      <c r="AX62" s="584"/>
      <c r="AY62" s="485"/>
      <c r="AZ62" s="486"/>
      <c r="BA62" s="482"/>
      <c r="BB62" s="202"/>
      <c r="BC62" s="202"/>
      <c r="BD62" s="202"/>
      <c r="BE62" s="202"/>
      <c r="BF62" s="202"/>
    </row>
    <row r="63" spans="1:58" ht="15" customHeight="1" thickBot="1">
      <c r="A63" s="159"/>
      <c r="B63" s="159"/>
      <c r="C63" s="590" t="s">
        <v>386</v>
      </c>
      <c r="D63" s="591" t="s">
        <v>387</v>
      </c>
      <c r="E63" s="590" t="s">
        <v>386</v>
      </c>
      <c r="F63" s="592" t="s">
        <v>387</v>
      </c>
      <c r="G63" s="226"/>
      <c r="H63" s="800"/>
      <c r="I63" s="800"/>
      <c r="J63" s="800"/>
      <c r="K63" s="800"/>
      <c r="L63" s="800"/>
      <c r="M63" s="800"/>
      <c r="N63" s="593"/>
      <c r="O63" s="593"/>
      <c r="P63" s="593"/>
      <c r="Q63" s="593"/>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82"/>
      <c r="AT63" s="458"/>
      <c r="AU63" s="458"/>
      <c r="AV63" s="458"/>
      <c r="AW63" s="458"/>
      <c r="AX63" s="458"/>
      <c r="AY63" s="485"/>
      <c r="AZ63" s="486"/>
      <c r="BA63" s="482"/>
      <c r="BB63" s="202"/>
      <c r="BC63" s="202"/>
      <c r="BD63" s="202"/>
      <c r="BE63" s="202"/>
      <c r="BF63" s="202"/>
    </row>
    <row r="64" spans="1:58" ht="15">
      <c r="A64" s="159"/>
      <c r="B64" s="594" t="s">
        <v>150</v>
      </c>
      <c r="C64" s="595">
        <v>0.75</v>
      </c>
      <c r="D64" s="595">
        <v>1.05</v>
      </c>
      <c r="E64" s="595">
        <v>0.5</v>
      </c>
      <c r="F64" s="596">
        <v>1</v>
      </c>
      <c r="G64" s="226"/>
      <c r="H64" s="800"/>
      <c r="I64" s="800"/>
      <c r="J64" s="800"/>
      <c r="K64" s="800"/>
      <c r="L64" s="800"/>
      <c r="M64" s="800"/>
      <c r="N64" s="593"/>
      <c r="O64" s="593"/>
      <c r="P64" s="593"/>
      <c r="Q64" s="593"/>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82"/>
      <c r="AT64" s="458"/>
      <c r="AU64" s="458"/>
      <c r="AV64" s="458"/>
      <c r="AW64" s="458"/>
      <c r="AX64" s="458"/>
      <c r="AY64" s="485"/>
      <c r="AZ64" s="486"/>
      <c r="BA64" s="482"/>
      <c r="BB64" s="202"/>
      <c r="BC64" s="202"/>
      <c r="BD64" s="202"/>
      <c r="BE64" s="202"/>
      <c r="BF64" s="202"/>
    </row>
    <row r="65" spans="1:58" ht="15">
      <c r="A65" s="159"/>
      <c r="B65" s="597" t="s">
        <v>218</v>
      </c>
      <c r="C65" s="598">
        <v>0.75</v>
      </c>
      <c r="D65" s="598">
        <v>1.05</v>
      </c>
      <c r="E65" s="598">
        <v>0.5</v>
      </c>
      <c r="F65" s="599">
        <v>1</v>
      </c>
      <c r="G65" s="226"/>
      <c r="H65" s="800"/>
      <c r="I65" s="800"/>
      <c r="J65" s="800"/>
      <c r="K65" s="800"/>
      <c r="L65" s="800"/>
      <c r="M65" s="800"/>
      <c r="N65" s="593"/>
      <c r="O65" s="593"/>
      <c r="P65" s="593"/>
      <c r="Q65" s="593"/>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6"/>
      <c r="BA65" s="482"/>
      <c r="BB65" s="202"/>
      <c r="BC65" s="202"/>
      <c r="BD65" s="202"/>
      <c r="BE65" s="202"/>
      <c r="BF65" s="202"/>
    </row>
    <row r="66" spans="1:58" ht="16" thickBot="1">
      <c r="A66" s="159"/>
      <c r="B66" s="600" t="s">
        <v>219</v>
      </c>
      <c r="C66" s="601">
        <v>0.75</v>
      </c>
      <c r="D66" s="601">
        <v>1.05</v>
      </c>
      <c r="E66" s="601">
        <v>0.5</v>
      </c>
      <c r="F66" s="602">
        <v>1</v>
      </c>
      <c r="G66" s="226"/>
      <c r="H66" s="800"/>
      <c r="I66" s="800"/>
      <c r="J66" s="800"/>
      <c r="K66" s="800"/>
      <c r="L66" s="800"/>
      <c r="M66" s="800"/>
      <c r="N66" s="593"/>
      <c r="O66" s="593"/>
      <c r="P66" s="593"/>
      <c r="Q66" s="593"/>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6"/>
      <c r="BA66" s="482"/>
      <c r="BB66" s="202"/>
      <c r="BC66" s="202"/>
      <c r="BD66" s="202"/>
      <c r="BE66" s="202"/>
      <c r="BF66" s="202"/>
    </row>
    <row r="67" spans="1:58">
      <c r="A67" s="88"/>
      <c r="B67" s="88"/>
      <c r="C67" s="88"/>
      <c r="D67" s="88"/>
      <c r="E67" s="88"/>
      <c r="F67" s="226"/>
      <c r="G67" s="226"/>
      <c r="H67" s="800"/>
      <c r="I67" s="800"/>
      <c r="J67" s="800"/>
      <c r="K67" s="800"/>
      <c r="L67" s="800"/>
      <c r="M67" s="800"/>
      <c r="N67" s="593"/>
      <c r="O67" s="593"/>
      <c r="P67" s="593"/>
      <c r="Q67" s="593"/>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6"/>
      <c r="BA67" s="482"/>
      <c r="BB67" s="202"/>
      <c r="BC67" s="202"/>
      <c r="BD67" s="202"/>
      <c r="BE67" s="202"/>
      <c r="BF67" s="202"/>
    </row>
    <row r="68" spans="1:58">
      <c r="A68" s="88"/>
      <c r="B68" s="88"/>
      <c r="C68" s="88"/>
      <c r="D68" s="88"/>
      <c r="E68" s="88"/>
      <c r="F68" s="226"/>
      <c r="G68" s="226"/>
      <c r="H68" s="800"/>
      <c r="I68" s="800"/>
      <c r="J68" s="800"/>
      <c r="K68" s="800"/>
      <c r="L68" s="800"/>
      <c r="M68" s="800"/>
      <c r="N68" s="593"/>
      <c r="O68" s="593"/>
      <c r="P68" s="593"/>
      <c r="Q68" s="593"/>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6"/>
      <c r="BA68" s="482"/>
      <c r="BB68" s="202"/>
      <c r="BC68" s="202"/>
      <c r="BD68" s="202"/>
      <c r="BE68" s="202"/>
      <c r="BF68" s="202"/>
    </row>
    <row r="69" spans="1:58" ht="15">
      <c r="A69" s="603"/>
      <c r="B69" s="603"/>
      <c r="C69" s="603"/>
      <c r="D69" s="603"/>
      <c r="E69" s="603"/>
      <c r="F69" s="579"/>
      <c r="G69" s="580"/>
      <c r="H69" s="604"/>
      <c r="I69" s="604"/>
      <c r="J69" s="604"/>
      <c r="K69" s="604"/>
      <c r="L69" s="593"/>
      <c r="M69" s="593"/>
      <c r="N69" s="593"/>
      <c r="O69" s="593"/>
      <c r="P69" s="593"/>
      <c r="Q69" s="593"/>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6"/>
      <c r="BA69" s="482"/>
      <c r="BB69" s="202"/>
      <c r="BC69" s="202"/>
      <c r="BD69" s="202"/>
      <c r="BE69" s="202"/>
      <c r="BF69" s="202"/>
    </row>
    <row r="70" spans="1:58" ht="15">
      <c r="A70" s="603"/>
      <c r="B70" s="603"/>
      <c r="C70" s="603"/>
      <c r="D70" s="603"/>
      <c r="E70" s="603"/>
      <c r="F70" s="579"/>
      <c r="G70" s="580"/>
      <c r="H70" s="604"/>
      <c r="I70" s="604"/>
      <c r="J70" s="604"/>
      <c r="K70" s="604"/>
      <c r="L70" s="593"/>
      <c r="M70" s="593"/>
      <c r="N70" s="593"/>
      <c r="O70" s="593"/>
      <c r="P70" s="593"/>
      <c r="Q70" s="593"/>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6"/>
      <c r="BA70" s="482"/>
      <c r="BB70" s="202"/>
      <c r="BC70" s="202"/>
      <c r="BD70" s="202"/>
      <c r="BE70" s="202"/>
      <c r="BF70" s="202"/>
    </row>
    <row r="71" spans="1:58" ht="15">
      <c r="A71" s="580"/>
      <c r="B71" s="580"/>
      <c r="C71" s="580"/>
      <c r="D71" s="580"/>
      <c r="E71" s="580"/>
      <c r="F71" s="580"/>
      <c r="G71" s="580"/>
      <c r="H71" s="604"/>
      <c r="I71" s="604"/>
      <c r="J71" s="604"/>
      <c r="K71" s="604"/>
      <c r="L71" s="593"/>
      <c r="M71" s="593"/>
      <c r="N71" s="593"/>
      <c r="O71" s="593"/>
      <c r="P71" s="593"/>
      <c r="Q71" s="593"/>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6"/>
      <c r="BA71" s="482"/>
      <c r="BB71" s="202"/>
      <c r="BC71" s="202"/>
      <c r="BD71" s="202"/>
      <c r="BE71" s="202"/>
      <c r="BF71" s="202"/>
    </row>
    <row r="72" spans="1:58">
      <c r="A72" s="580"/>
      <c r="B72" s="580"/>
      <c r="C72" s="580"/>
      <c r="D72" s="580"/>
      <c r="E72" s="580"/>
      <c r="F72" s="580"/>
      <c r="G72" s="579"/>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6"/>
      <c r="BA72" s="482"/>
      <c r="BB72" s="202"/>
      <c r="BC72" s="202"/>
      <c r="BD72" s="202"/>
      <c r="BE72" s="202"/>
      <c r="BF72" s="202"/>
    </row>
    <row r="73" spans="1:58">
      <c r="A73" s="580"/>
      <c r="B73" s="580"/>
      <c r="C73" s="580"/>
      <c r="D73" s="580"/>
      <c r="E73" s="580"/>
      <c r="F73" s="580"/>
      <c r="G73" s="579"/>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6"/>
      <c r="BA73" s="482"/>
      <c r="BB73" s="202"/>
      <c r="BC73" s="202"/>
      <c r="BD73" s="202"/>
      <c r="BE73" s="202"/>
      <c r="BF73" s="202"/>
    </row>
    <row r="74" spans="1:58">
      <c r="A74" s="579"/>
      <c r="B74" s="579"/>
      <c r="C74" s="579"/>
      <c r="D74" s="579"/>
      <c r="E74" s="579"/>
      <c r="F74" s="579"/>
      <c r="G74" s="579"/>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82"/>
      <c r="BA74" s="482"/>
      <c r="BB74" s="202"/>
      <c r="BC74" s="202"/>
      <c r="BD74" s="202"/>
      <c r="BE74" s="202"/>
      <c r="BF74" s="202"/>
    </row>
    <row r="75" spans="1:58">
      <c r="A75" s="579"/>
      <c r="B75" s="579"/>
      <c r="C75" s="579"/>
      <c r="D75" s="579"/>
      <c r="E75" s="579"/>
      <c r="F75" s="579"/>
      <c r="G75" s="57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82"/>
      <c r="BA75" s="482"/>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82"/>
      <c r="BA76" s="482"/>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82"/>
      <c r="BA77" s="482"/>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82"/>
      <c r="BA78" s="482"/>
      <c r="BB78" s="482"/>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82"/>
      <c r="BA79" s="482"/>
      <c r="BB79" s="482"/>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82"/>
      <c r="BA80" s="482"/>
      <c r="BB80" s="482"/>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52"/>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52"/>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52"/>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52"/>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52"/>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52"/>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52"/>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52"/>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52"/>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52"/>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52"/>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row>
    <row r="509" spans="1:58">
      <c r="A509" s="502"/>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row>
    <row r="510" spans="1:58">
      <c r="A510" s="502"/>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row>
    <row r="511" spans="1:58">
      <c r="A511" s="502"/>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row>
    <row r="512" spans="1:58">
      <c r="A512" s="502"/>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row>
    <row r="513" spans="1:58">
      <c r="A513" s="502"/>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row>
    <row r="514" spans="1:58">
      <c r="A514" s="502"/>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row>
    <row r="515" spans="1:58">
      <c r="A515" s="502"/>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row>
    <row r="516" spans="1:58">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row>
    <row r="517" spans="1:58">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row>
    <row r="518" spans="1:58">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02"/>
      <c r="AD518" s="502"/>
      <c r="AE518" s="502"/>
      <c r="AF518" s="502"/>
      <c r="AG518" s="502"/>
      <c r="AH518" s="502"/>
      <c r="AI518" s="502"/>
    </row>
    <row r="519" spans="1:58">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02"/>
      <c r="AD519" s="502"/>
      <c r="AE519" s="502"/>
      <c r="AF519" s="502"/>
      <c r="AG519" s="502"/>
      <c r="AH519" s="502"/>
      <c r="AI519" s="502"/>
    </row>
    <row r="520" spans="1:58">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02"/>
      <c r="AD520" s="502"/>
      <c r="AE520" s="502"/>
      <c r="AF520" s="502"/>
      <c r="AG520" s="502"/>
      <c r="AH520" s="502"/>
      <c r="AI520" s="502"/>
    </row>
    <row r="521" spans="1:58">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02"/>
      <c r="AD521" s="502"/>
      <c r="AE521" s="502"/>
      <c r="AF521" s="502"/>
      <c r="AG521" s="502"/>
      <c r="AH521" s="502"/>
      <c r="AI521" s="502"/>
    </row>
    <row r="522" spans="1:58">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02"/>
      <c r="AD522" s="502"/>
      <c r="AE522" s="502"/>
      <c r="AF522" s="502"/>
      <c r="AG522" s="502"/>
      <c r="AH522" s="502"/>
      <c r="AI522" s="502"/>
    </row>
    <row r="523" spans="1:58">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02"/>
      <c r="AD523" s="502"/>
      <c r="AE523" s="502"/>
      <c r="AF523" s="502"/>
      <c r="AG523" s="502"/>
      <c r="AH523" s="502"/>
      <c r="AI523" s="502"/>
    </row>
    <row r="524" spans="1:58">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02"/>
      <c r="AD524" s="502"/>
      <c r="AE524" s="502"/>
      <c r="AF524" s="502"/>
      <c r="AG524" s="502"/>
      <c r="AH524" s="502"/>
      <c r="AI524" s="502"/>
    </row>
    <row r="525" spans="1:58">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58">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58">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58">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02"/>
      <c r="Z622" s="502"/>
      <c r="AA622" s="502"/>
      <c r="AB622" s="502"/>
      <c r="AC622" s="502"/>
      <c r="AD622" s="502"/>
      <c r="AE622" s="502"/>
      <c r="AF622" s="502"/>
      <c r="AG622" s="502"/>
      <c r="AH622" s="502"/>
      <c r="AI622" s="502"/>
    </row>
    <row r="623" spans="1:35">
      <c r="A623" s="502"/>
      <c r="B623" s="502"/>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02"/>
      <c r="Z623" s="502"/>
      <c r="AA623" s="502"/>
      <c r="AB623" s="502"/>
      <c r="AC623" s="502"/>
      <c r="AD623" s="502"/>
      <c r="AE623" s="502"/>
      <c r="AF623" s="502"/>
      <c r="AG623" s="502"/>
      <c r="AH623" s="502"/>
      <c r="AI623" s="502"/>
    </row>
    <row r="624" spans="1:35">
      <c r="A624" s="502"/>
      <c r="B624" s="502"/>
      <c r="C624" s="159"/>
      <c r="D624" s="159"/>
      <c r="E624" s="159"/>
      <c r="F624" s="159"/>
      <c r="G624" s="159"/>
      <c r="H624" s="159"/>
      <c r="I624" s="159"/>
      <c r="J624" s="159"/>
      <c r="K624" s="159"/>
      <c r="L624" s="159"/>
      <c r="M624" s="159"/>
      <c r="N624" s="159"/>
      <c r="O624" s="159"/>
      <c r="P624" s="159"/>
      <c r="Q624" s="159"/>
      <c r="R624" s="159"/>
      <c r="S624" s="159"/>
      <c r="T624" s="159"/>
      <c r="U624" s="159"/>
      <c r="V624" s="159"/>
      <c r="W624" s="502"/>
      <c r="X624" s="502"/>
      <c r="Y624" s="502"/>
      <c r="Z624" s="502"/>
      <c r="AA624" s="502"/>
      <c r="AB624" s="502"/>
      <c r="AC624" s="502"/>
      <c r="AD624" s="502"/>
      <c r="AE624" s="502"/>
      <c r="AF624" s="502"/>
      <c r="AG624" s="502"/>
      <c r="AH624" s="502"/>
      <c r="AI624" s="502"/>
    </row>
    <row r="625" spans="1:35">
      <c r="A625" s="502"/>
      <c r="B625" s="502"/>
      <c r="C625" s="502"/>
      <c r="D625" s="502"/>
      <c r="E625" s="502"/>
      <c r="F625" s="502"/>
      <c r="G625" s="502"/>
      <c r="H625" s="502"/>
      <c r="I625" s="502"/>
      <c r="J625" s="502"/>
      <c r="K625" s="502"/>
      <c r="L625" s="502"/>
      <c r="M625" s="502"/>
      <c r="N625" s="502"/>
      <c r="O625" s="502"/>
      <c r="P625" s="502"/>
      <c r="Q625" s="502"/>
      <c r="R625" s="502"/>
      <c r="S625" s="502"/>
      <c r="T625" s="502"/>
      <c r="U625" s="502"/>
      <c r="V625" s="502"/>
      <c r="W625" s="502"/>
      <c r="X625" s="502"/>
      <c r="Y625" s="502"/>
      <c r="Z625" s="502"/>
      <c r="AA625" s="502"/>
      <c r="AB625" s="502"/>
      <c r="AC625" s="502"/>
      <c r="AD625" s="502"/>
      <c r="AE625" s="502"/>
      <c r="AF625" s="502"/>
      <c r="AG625" s="502"/>
      <c r="AH625" s="502"/>
      <c r="AI625" s="502"/>
    </row>
    <row r="626" spans="1:35">
      <c r="A626" s="502"/>
      <c r="B626" s="502"/>
      <c r="C626" s="502"/>
      <c r="D626" s="502"/>
      <c r="E626" s="502"/>
      <c r="F626" s="502"/>
      <c r="G626" s="502"/>
      <c r="H626" s="502"/>
      <c r="I626" s="502"/>
      <c r="J626" s="502"/>
      <c r="K626" s="502"/>
      <c r="L626" s="502"/>
      <c r="M626" s="502"/>
      <c r="N626" s="502"/>
      <c r="O626" s="502"/>
      <c r="P626" s="502"/>
      <c r="Q626" s="502"/>
      <c r="R626" s="502"/>
      <c r="S626" s="502"/>
      <c r="T626" s="502"/>
      <c r="U626" s="502"/>
      <c r="V626" s="502"/>
      <c r="W626" s="502"/>
      <c r="X626" s="502"/>
      <c r="Y626" s="502"/>
      <c r="Z626" s="502"/>
      <c r="AA626" s="502"/>
      <c r="AB626" s="502"/>
      <c r="AC626" s="502"/>
      <c r="AD626" s="502"/>
      <c r="AE626" s="502"/>
      <c r="AF626" s="502"/>
      <c r="AG626" s="502"/>
      <c r="AH626" s="502"/>
      <c r="AI626" s="502"/>
    </row>
    <row r="627" spans="1:35">
      <c r="A627" s="502"/>
      <c r="B627" s="502"/>
      <c r="C627" s="502"/>
      <c r="D627" s="502"/>
      <c r="E627" s="502"/>
      <c r="F627" s="502"/>
      <c r="G627" s="502"/>
      <c r="H627" s="502"/>
      <c r="I627" s="502"/>
      <c r="J627" s="502"/>
      <c r="K627" s="502"/>
      <c r="L627" s="502"/>
      <c r="M627" s="502"/>
      <c r="N627" s="502"/>
      <c r="O627" s="502"/>
      <c r="P627" s="502"/>
      <c r="Q627" s="502"/>
      <c r="R627" s="502"/>
      <c r="S627" s="502"/>
      <c r="T627" s="502"/>
      <c r="U627" s="502"/>
      <c r="V627" s="502"/>
      <c r="W627" s="502"/>
      <c r="X627" s="502"/>
      <c r="Y627" s="502"/>
      <c r="Z627" s="502"/>
      <c r="AA627" s="502"/>
      <c r="AB627" s="502"/>
      <c r="AC627" s="502"/>
      <c r="AD627" s="502"/>
      <c r="AE627" s="502"/>
      <c r="AF627" s="502"/>
      <c r="AG627" s="502"/>
      <c r="AH627" s="502"/>
      <c r="AI627" s="502"/>
    </row>
    <row r="628" spans="1:35">
      <c r="A628" s="502"/>
      <c r="B628" s="502"/>
      <c r="C628" s="502"/>
      <c r="D628" s="502"/>
      <c r="E628" s="502"/>
      <c r="F628" s="502"/>
      <c r="G628" s="502"/>
      <c r="H628" s="502"/>
      <c r="I628" s="502"/>
      <c r="J628" s="502"/>
      <c r="K628" s="502"/>
      <c r="L628" s="502"/>
      <c r="M628" s="502"/>
      <c r="N628" s="502"/>
      <c r="O628" s="502"/>
      <c r="P628" s="502"/>
      <c r="Q628" s="502"/>
      <c r="R628" s="502"/>
      <c r="S628" s="502"/>
      <c r="T628" s="502"/>
      <c r="U628" s="502"/>
      <c r="V628" s="502"/>
      <c r="W628" s="502"/>
      <c r="X628" s="502"/>
      <c r="Y628" s="502"/>
      <c r="Z628" s="502"/>
      <c r="AA628" s="502"/>
      <c r="AB628" s="502"/>
      <c r="AC628" s="502"/>
      <c r="AD628" s="502"/>
      <c r="AE628" s="502"/>
      <c r="AF628" s="502"/>
      <c r="AG628" s="502"/>
      <c r="AH628" s="502"/>
      <c r="AI628" s="502"/>
    </row>
    <row r="629" spans="1:35">
      <c r="A629" s="502"/>
      <c r="B629" s="502"/>
      <c r="C629" s="502"/>
      <c r="D629" s="502"/>
      <c r="E629" s="502"/>
      <c r="F629" s="502"/>
      <c r="G629" s="502"/>
      <c r="H629" s="502"/>
      <c r="I629" s="502"/>
      <c r="J629" s="502"/>
      <c r="K629" s="502"/>
      <c r="L629" s="502"/>
      <c r="M629" s="502"/>
      <c r="N629" s="502"/>
      <c r="O629" s="502"/>
      <c r="P629" s="502"/>
      <c r="Q629" s="502"/>
      <c r="R629" s="502"/>
      <c r="S629" s="502"/>
      <c r="T629" s="502"/>
      <c r="U629" s="502"/>
      <c r="V629" s="502"/>
      <c r="W629" s="502"/>
      <c r="X629" s="502"/>
      <c r="Y629" s="502"/>
      <c r="Z629" s="502"/>
      <c r="AA629" s="502"/>
      <c r="AB629" s="502"/>
      <c r="AC629" s="502"/>
      <c r="AD629" s="502"/>
      <c r="AE629" s="502"/>
      <c r="AF629" s="502"/>
      <c r="AG629" s="502"/>
      <c r="AH629" s="502"/>
      <c r="AI629" s="502"/>
    </row>
    <row r="630" spans="1:35">
      <c r="A630" s="502"/>
      <c r="B630" s="502"/>
      <c r="C630" s="502"/>
      <c r="D630" s="502"/>
      <c r="E630" s="502"/>
      <c r="F630" s="502"/>
      <c r="G630" s="502"/>
      <c r="H630" s="502"/>
      <c r="I630" s="502"/>
      <c r="J630" s="502"/>
      <c r="K630" s="502"/>
      <c r="L630" s="502"/>
      <c r="M630" s="502"/>
      <c r="N630" s="502"/>
      <c r="O630" s="502"/>
      <c r="P630" s="502"/>
      <c r="Q630" s="502"/>
      <c r="R630" s="502"/>
      <c r="S630" s="502"/>
      <c r="T630" s="502"/>
      <c r="U630" s="502"/>
      <c r="V630" s="502"/>
      <c r="W630" s="502"/>
      <c r="X630" s="502"/>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row>
    <row r="795" spans="1:35">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row>
    <row r="796" spans="1:35">
      <c r="C796" s="502"/>
      <c r="D796" s="502"/>
      <c r="E796" s="502"/>
      <c r="F796" s="502"/>
      <c r="G796" s="502"/>
      <c r="H796" s="502"/>
      <c r="I796" s="502"/>
      <c r="J796" s="502"/>
      <c r="K796" s="502"/>
      <c r="L796" s="502"/>
      <c r="M796" s="502"/>
      <c r="N796" s="502"/>
      <c r="O796" s="502"/>
      <c r="P796" s="502"/>
      <c r="Q796" s="502"/>
      <c r="R796" s="502"/>
      <c r="S796" s="502"/>
      <c r="T796" s="502"/>
      <c r="U796" s="502"/>
      <c r="V796" s="50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04" t="s">
        <v>388</v>
      </c>
    </row>
    <row r="7" spans="1:7" ht="26" customHeight="1" thickBot="1">
      <c r="B7" s="801" t="s">
        <v>389</v>
      </c>
      <c r="C7" s="801"/>
    </row>
    <row r="8" spans="1:7" ht="14" thickTop="1" thickBot="1">
      <c r="B8" s="605" t="s">
        <v>390</v>
      </c>
      <c r="C8" s="606" t="b">
        <v>1</v>
      </c>
      <c r="E8" s="607"/>
      <c r="F8" s="607"/>
      <c r="G8" s="607"/>
    </row>
    <row r="9" spans="1:7" ht="14" thickTop="1" thickBot="1">
      <c r="E9" s="607"/>
      <c r="F9" s="607"/>
      <c r="G9" s="607"/>
    </row>
    <row r="10" spans="1:7" ht="14" thickTop="1" thickBot="1">
      <c r="B10" s="608" t="s">
        <v>391</v>
      </c>
      <c r="C10" s="608" t="s">
        <v>392</v>
      </c>
      <c r="E10" s="782" t="s">
        <v>393</v>
      </c>
      <c r="F10" s="782"/>
      <c r="G10" s="782"/>
    </row>
    <row r="11" spans="1:7" ht="15">
      <c r="B11" s="609">
        <v>20</v>
      </c>
      <c r="C11" s="610">
        <v>0.5</v>
      </c>
      <c r="E11" s="782"/>
      <c r="F11" s="782"/>
      <c r="G11" s="782"/>
    </row>
    <row r="12" spans="1:7" ht="15">
      <c r="B12" s="611">
        <v>30</v>
      </c>
      <c r="C12" s="612">
        <v>1</v>
      </c>
      <c r="E12" s="782"/>
      <c r="F12" s="782"/>
      <c r="G12" s="782"/>
    </row>
    <row r="13" spans="1:7" ht="15">
      <c r="B13" s="611">
        <v>40</v>
      </c>
      <c r="C13" s="612">
        <v>2</v>
      </c>
      <c r="E13" s="782"/>
      <c r="F13" s="782"/>
      <c r="G13" s="782"/>
    </row>
    <row r="14" spans="1:7" ht="15">
      <c r="A14" s="160"/>
      <c r="B14" s="611">
        <v>50</v>
      </c>
      <c r="C14" s="613">
        <v>3</v>
      </c>
      <c r="E14" s="782"/>
      <c r="F14" s="782"/>
      <c r="G14" s="782"/>
    </row>
    <row r="15" spans="1:7" ht="16" thickBot="1">
      <c r="B15" s="614">
        <v>80</v>
      </c>
      <c r="C15" s="615">
        <v>4</v>
      </c>
      <c r="E15" s="782"/>
      <c r="F15" s="782"/>
      <c r="G15" s="782"/>
    </row>
    <row r="18" spans="2:17">
      <c r="E18" s="279"/>
      <c r="F18" s="279"/>
      <c r="G18" s="279"/>
    </row>
    <row r="19" spans="2:17" ht="26" customHeight="1" thickBot="1">
      <c r="B19" s="801" t="s">
        <v>394</v>
      </c>
      <c r="C19" s="801"/>
      <c r="E19" s="279"/>
      <c r="F19" s="279"/>
      <c r="G19" s="279"/>
    </row>
    <row r="20" spans="2:17" ht="14" thickTop="1" thickBot="1">
      <c r="B20" s="605" t="s">
        <v>390</v>
      </c>
      <c r="C20" s="606" t="b">
        <v>1</v>
      </c>
      <c r="E20" s="279"/>
      <c r="F20" s="279"/>
      <c r="G20" s="279"/>
    </row>
    <row r="21" spans="2:17" ht="20" customHeight="1" thickTop="1" thickBot="1">
      <c r="B21" s="357"/>
      <c r="E21" s="607" t="s">
        <v>395</v>
      </c>
      <c r="F21" s="607"/>
      <c r="G21" s="607"/>
    </row>
    <row r="22" spans="2:17" ht="14" thickTop="1" thickBot="1">
      <c r="B22" s="608" t="s">
        <v>391</v>
      </c>
      <c r="C22" s="608" t="s">
        <v>396</v>
      </c>
      <c r="E22" s="782" t="s">
        <v>397</v>
      </c>
      <c r="F22" s="782"/>
      <c r="G22" s="782"/>
    </row>
    <row r="23" spans="2:17" ht="15">
      <c r="B23" s="609">
        <v>20</v>
      </c>
      <c r="C23" s="616">
        <v>0.96</v>
      </c>
      <c r="E23" s="782"/>
      <c r="F23" s="782"/>
      <c r="G23" s="782"/>
    </row>
    <row r="24" spans="2:17" ht="15">
      <c r="B24" s="611">
        <v>30</v>
      </c>
      <c r="C24" s="617">
        <v>0.91</v>
      </c>
      <c r="E24" s="782"/>
      <c r="F24" s="782"/>
      <c r="G24" s="782"/>
      <c r="Q24" s="618"/>
    </row>
    <row r="25" spans="2:17" ht="15">
      <c r="B25" s="611">
        <v>40</v>
      </c>
      <c r="C25" s="617">
        <v>0.84</v>
      </c>
      <c r="E25" s="782"/>
      <c r="F25" s="782"/>
      <c r="G25" s="782"/>
      <c r="Q25" s="618"/>
    </row>
    <row r="26" spans="2:17" ht="15">
      <c r="B26" s="611">
        <v>50</v>
      </c>
      <c r="C26" s="619">
        <v>0.75</v>
      </c>
      <c r="E26" s="782"/>
      <c r="F26" s="782"/>
      <c r="G26" s="782"/>
      <c r="Q26" s="618"/>
    </row>
    <row r="27" spans="2:17" ht="16" thickBot="1">
      <c r="B27" s="614">
        <v>80</v>
      </c>
      <c r="C27" s="620">
        <v>0.26</v>
      </c>
      <c r="E27" s="782"/>
      <c r="F27" s="782"/>
      <c r="G27" s="782"/>
      <c r="Q27" s="618"/>
    </row>
    <row r="28" spans="2:17">
      <c r="E28" s="782"/>
      <c r="F28" s="782"/>
      <c r="G28" s="782"/>
      <c r="Q28" s="618"/>
    </row>
    <row r="29" spans="2:17">
      <c r="F29" s="607"/>
      <c r="G29" s="607"/>
      <c r="Q29" s="618"/>
    </row>
    <row r="30" spans="2:17">
      <c r="F30" s="607"/>
      <c r="G30" s="607"/>
      <c r="Q30" s="618"/>
    </row>
    <row r="31" spans="2:17" ht="26" customHeight="1" thickBot="1">
      <c r="B31" s="801" t="s">
        <v>398</v>
      </c>
      <c r="C31" s="801"/>
      <c r="D31" s="801"/>
      <c r="F31" s="607"/>
      <c r="G31" s="607"/>
      <c r="Q31" s="618"/>
    </row>
    <row r="32" spans="2:17" ht="14" thickTop="1" thickBot="1">
      <c r="B32" s="802" t="s">
        <v>390</v>
      </c>
      <c r="C32" s="803"/>
      <c r="D32" s="606" t="b">
        <v>1</v>
      </c>
      <c r="F32" s="607"/>
      <c r="G32" s="607"/>
      <c r="Q32" s="618"/>
    </row>
    <row r="33" spans="2:17" ht="20" thickTop="1" thickBot="1">
      <c r="B33" s="357"/>
      <c r="F33" s="607"/>
      <c r="G33" s="607"/>
      <c r="Q33" s="618"/>
    </row>
    <row r="34" spans="2:17" ht="14" thickTop="1" thickBot="1">
      <c r="B34" s="608" t="s">
        <v>400</v>
      </c>
      <c r="C34" s="608" t="s">
        <v>399</v>
      </c>
      <c r="D34" s="608" t="s">
        <v>401</v>
      </c>
      <c r="F34" s="782" t="s">
        <v>402</v>
      </c>
      <c r="G34" s="782"/>
      <c r="Q34" s="618"/>
    </row>
    <row r="35" spans="2:17" ht="15">
      <c r="B35" s="709">
        <v>2.2000000000000002</v>
      </c>
      <c r="C35" s="609">
        <v>2.5</v>
      </c>
      <c r="D35" s="621">
        <v>17.2</v>
      </c>
      <c r="F35" s="782"/>
      <c r="G35" s="782"/>
      <c r="Q35" s="618"/>
    </row>
    <row r="36" spans="2:17" ht="15">
      <c r="B36" s="710">
        <v>3.1</v>
      </c>
      <c r="C36" s="611">
        <v>5</v>
      </c>
      <c r="D36" s="622">
        <v>18.100000000000001</v>
      </c>
      <c r="F36" s="782"/>
      <c r="G36" s="782"/>
      <c r="Q36" s="618"/>
    </row>
    <row r="37" spans="2:17" ht="15">
      <c r="B37" s="710">
        <v>4.4000000000000004</v>
      </c>
      <c r="C37" s="611">
        <v>10</v>
      </c>
      <c r="D37" s="622">
        <v>19.399999999999999</v>
      </c>
      <c r="F37" s="782"/>
      <c r="G37" s="782"/>
      <c r="Q37" s="618"/>
    </row>
    <row r="38" spans="2:17" ht="15">
      <c r="B38" s="710">
        <v>6.2</v>
      </c>
      <c r="C38" s="611">
        <v>20</v>
      </c>
      <c r="D38" s="623">
        <v>21.2</v>
      </c>
      <c r="F38" s="782"/>
      <c r="G38" s="782"/>
      <c r="Q38" s="618"/>
    </row>
    <row r="39" spans="2:17" ht="15">
      <c r="B39" s="710">
        <v>9.8000000000000007</v>
      </c>
      <c r="C39" s="611">
        <v>50</v>
      </c>
      <c r="D39" s="623">
        <v>24.8</v>
      </c>
      <c r="F39" s="782"/>
      <c r="G39" s="782"/>
      <c r="Q39" s="618"/>
    </row>
    <row r="40" spans="2:17" ht="15">
      <c r="B40" s="710">
        <v>13.8</v>
      </c>
      <c r="C40" s="611">
        <v>100</v>
      </c>
      <c r="D40" s="622">
        <v>28.8</v>
      </c>
      <c r="F40" s="782"/>
      <c r="G40" s="782"/>
      <c r="Q40" s="618"/>
    </row>
    <row r="41" spans="2:17" ht="15">
      <c r="B41" s="710">
        <v>21.9</v>
      </c>
      <c r="C41" s="611">
        <v>250</v>
      </c>
      <c r="D41" s="622">
        <v>36.9</v>
      </c>
      <c r="F41" s="782"/>
      <c r="G41" s="782"/>
      <c r="Q41" s="618"/>
    </row>
    <row r="42" spans="2:17" ht="15">
      <c r="B42" s="710">
        <v>30.9</v>
      </c>
      <c r="C42" s="611">
        <v>500</v>
      </c>
      <c r="D42" s="622">
        <v>45.9</v>
      </c>
      <c r="F42" s="782"/>
      <c r="G42" s="782"/>
      <c r="Q42" s="618"/>
    </row>
    <row r="43" spans="2:17" ht="15">
      <c r="B43" s="710">
        <v>37.799999999999997</v>
      </c>
      <c r="C43" s="611">
        <v>750</v>
      </c>
      <c r="D43" s="623">
        <v>52.8</v>
      </c>
      <c r="F43" s="782"/>
      <c r="G43" s="782"/>
    </row>
    <row r="44" spans="2:17" ht="15">
      <c r="B44" s="710">
        <v>43.7</v>
      </c>
      <c r="C44" s="611">
        <v>1000</v>
      </c>
      <c r="D44" s="623">
        <v>58.7</v>
      </c>
      <c r="F44" s="782"/>
      <c r="G44" s="782"/>
    </row>
    <row r="45" spans="2:17" ht="16" thickBot="1">
      <c r="B45" s="711">
        <v>53.5</v>
      </c>
      <c r="C45" s="614">
        <v>1500</v>
      </c>
      <c r="D45" s="624">
        <v>68.5</v>
      </c>
      <c r="F45" s="782"/>
      <c r="G45" s="782"/>
    </row>
    <row r="174" spans="3:3">
      <c r="C174" s="625" t="b">
        <v>1</v>
      </c>
    </row>
    <row r="175" spans="3:3">
      <c r="C175" s="62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26">
        <v>15</v>
      </c>
      <c r="F10" s="627">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28">
        <v>0.06</v>
      </c>
      <c r="F11" s="629">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28">
        <v>0.2</v>
      </c>
      <c r="F12" s="629">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28">
        <v>7.0000000000000007E-2</v>
      </c>
      <c r="F13" s="629">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30">
        <v>0.33</v>
      </c>
      <c r="F14" s="631">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32">
        <v>15</v>
      </c>
      <c r="F18" s="633">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34">
        <v>0.06</v>
      </c>
      <c r="F19" s="629">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34">
        <v>0.2</v>
      </c>
      <c r="F20" s="629">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34">
        <v>7.0000000000000007E-2</v>
      </c>
      <c r="F21" s="629">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35">
        <v>0.35</v>
      </c>
      <c r="F22" s="63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37">
        <v>25</v>
      </c>
      <c r="F23" s="638">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32">
        <v>15</v>
      </c>
      <c r="F27" s="633">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34">
        <v>0.06</v>
      </c>
      <c r="F28" s="629">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34">
        <v>0.2</v>
      </c>
      <c r="F29" s="629">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34">
        <v>7.0000000000000007E-2</v>
      </c>
      <c r="F30" s="629">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35">
        <v>0.35</v>
      </c>
      <c r="F31" s="63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37">
        <v>25</v>
      </c>
      <c r="F32" s="638">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39" t="b">
        <v>0</v>
      </c>
      <c r="D7" s="640" t="b">
        <v>0</v>
      </c>
      <c r="E7" s="639"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639" t="b">
        <v>0</v>
      </c>
      <c r="D8" s="640" t="b">
        <v>0</v>
      </c>
      <c r="E8" s="639"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639" t="b">
        <v>1</v>
      </c>
      <c r="D9" s="640" t="b">
        <v>1</v>
      </c>
      <c r="E9" s="639"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639" t="b">
        <v>1</v>
      </c>
      <c r="D10" s="640" t="b">
        <v>1</v>
      </c>
      <c r="E10" s="639"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639" t="b">
        <v>1</v>
      </c>
      <c r="D11" s="640" t="b">
        <v>1</v>
      </c>
      <c r="E11" s="639"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639" t="b">
        <v>1</v>
      </c>
      <c r="D12" s="640" t="b">
        <v>1</v>
      </c>
      <c r="E12" s="639"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639" t="b">
        <v>1</v>
      </c>
      <c r="D13" s="640" t="b">
        <v>1</v>
      </c>
      <c r="E13" s="639"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639" t="b">
        <v>1</v>
      </c>
      <c r="D14" s="640" t="b">
        <v>1</v>
      </c>
      <c r="E14" s="639"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39" t="b">
        <v>0</v>
      </c>
      <c r="D15" s="640" t="b">
        <v>0</v>
      </c>
      <c r="E15" s="639"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39" t="b">
        <v>0</v>
      </c>
      <c r="D16" s="640" t="b">
        <v>0</v>
      </c>
      <c r="E16" s="639"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39" t="b">
        <v>0</v>
      </c>
      <c r="D17" s="640" t="b">
        <v>0</v>
      </c>
      <c r="E17" s="639"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39" t="b">
        <v>0</v>
      </c>
      <c r="D18" s="640" t="b">
        <v>0</v>
      </c>
      <c r="E18" s="639"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639" t="b">
        <v>1</v>
      </c>
      <c r="D19" s="640" t="b">
        <v>1</v>
      </c>
      <c r="E19" s="639"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39" t="b">
        <v>0</v>
      </c>
      <c r="D20" s="640" t="b">
        <v>0</v>
      </c>
      <c r="E20" s="639"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39" t="b">
        <v>0</v>
      </c>
      <c r="D21" s="640" t="b">
        <v>0</v>
      </c>
      <c r="E21" s="639"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39" t="b">
        <v>0</v>
      </c>
      <c r="D22" s="640" t="b">
        <v>0</v>
      </c>
      <c r="E22" s="639"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39" t="b">
        <v>0</v>
      </c>
      <c r="D23" s="640" t="b">
        <v>0</v>
      </c>
      <c r="E23" s="639"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639" t="b">
        <v>1</v>
      </c>
      <c r="D24" s="640" t="b">
        <v>1</v>
      </c>
      <c r="E24" s="639"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639" t="b">
        <v>1</v>
      </c>
      <c r="D25" s="640" t="b">
        <v>1</v>
      </c>
      <c r="E25" s="639"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39" t="b">
        <v>0</v>
      </c>
      <c r="D26" s="640" t="b">
        <v>0</v>
      </c>
      <c r="E26" s="639"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639" t="b">
        <v>1</v>
      </c>
      <c r="D27" s="640" t="b">
        <v>1</v>
      </c>
      <c r="E27" s="639"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39" t="b">
        <v>0</v>
      </c>
      <c r="D28" s="640" t="b">
        <v>0</v>
      </c>
      <c r="E28" s="639"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39" t="b">
        <v>0</v>
      </c>
      <c r="D29" s="640" t="b">
        <v>0</v>
      </c>
      <c r="E29" s="639"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39" t="b">
        <v>0</v>
      </c>
      <c r="D30" s="640" t="b">
        <v>0</v>
      </c>
      <c r="E30" s="639"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39" t="b">
        <v>0</v>
      </c>
      <c r="D31" s="640" t="b">
        <v>0</v>
      </c>
      <c r="E31" s="639"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39" t="b">
        <v>0</v>
      </c>
      <c r="D32" s="640" t="b">
        <v>0</v>
      </c>
      <c r="E32" s="639"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39" t="b">
        <v>0</v>
      </c>
      <c r="D33" s="640" t="b">
        <v>0</v>
      </c>
      <c r="E33" s="639"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39" t="b">
        <v>0</v>
      </c>
      <c r="D34" s="640" t="b">
        <v>0</v>
      </c>
      <c r="E34" s="639"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639" t="b">
        <v>1</v>
      </c>
      <c r="D35" s="640" t="b">
        <v>1</v>
      </c>
      <c r="E35" s="639"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639" t="b">
        <v>1</v>
      </c>
      <c r="D36" s="640" t="b">
        <v>1</v>
      </c>
      <c r="E36" s="639"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639" t="b">
        <v>1</v>
      </c>
      <c r="D37" s="640" t="b">
        <v>1</v>
      </c>
      <c r="E37" s="639"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639" t="b">
        <v>1</v>
      </c>
      <c r="D38" s="640" t="b">
        <v>1</v>
      </c>
      <c r="E38" s="639"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639" t="b">
        <v>1</v>
      </c>
      <c r="D39" s="640" t="b">
        <v>1</v>
      </c>
      <c r="E39" s="639"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639" t="b">
        <v>1</v>
      </c>
      <c r="D40" s="640" t="b">
        <v>1</v>
      </c>
      <c r="E40" s="639"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39" t="b">
        <v>0</v>
      </c>
      <c r="D41" s="640" t="b">
        <v>0</v>
      </c>
      <c r="E41" s="639"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648" t="b">
        <v>1</v>
      </c>
      <c r="D42" s="646" t="b">
        <v>1</v>
      </c>
      <c r="E42" s="649"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332</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4" t="s">
        <v>316</v>
      </c>
      <c r="D14" s="689"/>
      <c r="E14" s="689"/>
      <c r="F14" s="689"/>
      <c r="G14" s="689"/>
      <c r="H14" s="689"/>
      <c r="I14" s="689"/>
      <c r="J14" s="689"/>
      <c r="K14" s="689"/>
      <c r="L14" s="694" t="s">
        <v>317</v>
      </c>
      <c r="M14" s="689"/>
      <c r="N14" s="689"/>
      <c r="O14" s="689"/>
      <c r="P14" s="689"/>
      <c r="Q14" s="689"/>
      <c r="R14" s="689"/>
      <c r="S14" s="689"/>
      <c r="T14" s="689"/>
      <c r="U14" s="694" t="s">
        <v>318</v>
      </c>
      <c r="V14" s="689"/>
      <c r="W14" s="689"/>
      <c r="X14" s="689"/>
      <c r="Y14" s="689"/>
      <c r="Z14" s="689"/>
      <c r="AA14" s="689"/>
      <c r="AB14" s="689"/>
      <c r="AC14" s="695"/>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96" t="s">
        <v>320</v>
      </c>
      <c r="D16" s="697" t="s">
        <v>321</v>
      </c>
      <c r="E16" s="697" t="s">
        <v>322</v>
      </c>
      <c r="F16" s="698" t="s">
        <v>320</v>
      </c>
      <c r="G16" s="697" t="s">
        <v>321</v>
      </c>
      <c r="H16" s="697" t="s">
        <v>322</v>
      </c>
      <c r="I16" s="698" t="s">
        <v>320</v>
      </c>
      <c r="J16" s="697" t="s">
        <v>321</v>
      </c>
      <c r="K16" s="697" t="s">
        <v>322</v>
      </c>
      <c r="L16" s="699" t="s">
        <v>323</v>
      </c>
      <c r="M16" s="697" t="s">
        <v>324</v>
      </c>
      <c r="N16" s="700" t="s">
        <v>322</v>
      </c>
      <c r="O16" s="701" t="s">
        <v>323</v>
      </c>
      <c r="P16" s="697" t="s">
        <v>324</v>
      </c>
      <c r="Q16" s="697" t="s">
        <v>322</v>
      </c>
      <c r="R16" s="698" t="s">
        <v>323</v>
      </c>
      <c r="S16" s="697" t="s">
        <v>324</v>
      </c>
      <c r="T16" s="700" t="s">
        <v>322</v>
      </c>
      <c r="U16" s="699" t="s">
        <v>325</v>
      </c>
      <c r="V16" s="697" t="s">
        <v>321</v>
      </c>
      <c r="W16" s="700" t="s">
        <v>322</v>
      </c>
      <c r="X16" s="701" t="s">
        <v>325</v>
      </c>
      <c r="Y16" s="697" t="s">
        <v>321</v>
      </c>
      <c r="Z16" s="697" t="s">
        <v>322</v>
      </c>
      <c r="AA16" s="698" t="s">
        <v>325</v>
      </c>
      <c r="AB16" s="697" t="s">
        <v>321</v>
      </c>
      <c r="AC16" s="70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2015-09-29T17:29:56Z</dcterms:modified>
</cp:coreProperties>
</file>