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423" codeName="{8C4F1C90-05EB-6A55-5F09-09C24B55AC0B}"/>
  <workbookPr showInkAnnotation="0" codeName="ThisWorkbook" autoCompressPictures="0"/>
  <bookViews>
    <workbookView xWindow="38400" yWindow="0" windowWidth="38400" windowHeight="21160" tabRatio="786" firstSheet="5" activeTab="11"/>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Performance'!$C$22:$V$33</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Performance'!$M$6:$O$9</definedName>
    <definedName name="power_curve_size_classes_wind">'Wind - Performance'!$J$6:$K$16</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24" i="11" l="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<sst xmlns="http://schemas.openxmlformats.org/spreadsheetml/2006/main" count="1707" uniqueCount="432">
  <si>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</si>
  <si>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</si>
  <si>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</si>
  <si>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</si>
  <si>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</si>
  <si>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</si>
  <si>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</si>
  <si>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</si>
  <si>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</si>
  <si>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</si>
  <si>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</si>
  <si>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</si>
  <si>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</si>
  <si>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</si>
  <si>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</si>
  <si>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</si>
  <si>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</si>
  <si>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</si>
  <si>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</si>
  <si>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</si>
  <si>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</si>
  <si>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</si>
  <si>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</si>
  <si>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</si>
  <si>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</si>
  <si>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</si>
  <si>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</si>
  <si>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</si>
  <si>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</si>
  <si>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</si>
  <si>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</si>
  <si>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</si>
  <si>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</si>
  <si>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</si>
  <si>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</si>
  <si>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</si>
  <si>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</si>
  <si>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</si>
  <si>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</si>
  <si>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</si>
  <si>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</si>
  <si>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</si>
  <si>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</si>
  <si>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</si>
  <si>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</si>
  <si>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</si>
  <si>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</si>
  <si>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</si>
  <si>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</si>
  <si>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</si>
  <si>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</si>
  <si>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</si>
  <si>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</si>
  <si>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</si>
  <si>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</si>
  <si>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</si>
  <si>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</si>
  <si>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</si>
  <si>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</si>
  <si>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</si>
  <si>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</si>
  <si>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</si>
  <si>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</si>
  <si>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</si>
  <si>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</si>
  <si>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</si>
  <si>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</si>
  <si>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</si>
  <si>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</si>
  <si>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</si>
  <si>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</si>
  <si>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</si>
  <si>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</si>
  <si>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</si>
  <si>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</si>
  <si>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</si>
  <si>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</si>
  <si>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</si>
  <si>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</si>
  <si>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</si>
  <si>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</si>
  <si>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</si>
  <si>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</si>
  <si>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</si>
  <si>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</si>
  <si>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</si>
  <si>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</si>
  <si>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</si>
  <si>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</si>
  <si>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</si>
  <si>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</si>
  <si>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</si>
  <si>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</si>
  <si>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</si>
  <si>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</si>
  <si>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</si>
  <si>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</si>
  <si>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</si>
  <si>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</si>
  <si>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</si>
  <si>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</si>
  <si>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</si>
  <si>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</si>
  <si>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</si>
  <si>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</si>
  <si>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</si>
  <si>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</si>
  <si>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</si>
  <si>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</si>
  <si>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</si>
  <si>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</si>
  <si>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</si>
  <si>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</si>
  <si>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</si>
  <si>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</si>
  <si>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</si>
  <si>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</si>
  <si>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</si>
  <si>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</si>
  <si>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</si>
  <si>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</si>
  <si>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</si>
  <si>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</si>
  <si>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</si>
  <si>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</si>
  <si>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</si>
  <si>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</si>
  <si>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</si>
  <si>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</si>
  <si>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</si>
  <si>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</si>
  <si>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</si>
  <si>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</si>
  <si>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</si>
  <si>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</si>
  <si>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</si>
  <si>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</si>
  <si>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</si>
  <si>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</si>
  <si>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</si>
  <si>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</si>
  <si>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</si>
  <si>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</si>
  <si>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</si>
  <si>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</si>
  <si>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</si>
  <si>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</si>
  <si>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</si>
  <si>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</si>
  <si>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</si>
  <si>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</si>
  <si>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</si>
  <si>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</si>
  <si>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</si>
  <si>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</si>
  <si>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</si>
  <si>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</si>
  <si>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</si>
  <si>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</si>
  <si>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</si>
  <si>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</si>
  <si>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</si>
  <si>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</si>
  <si>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</si>
  <si>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</si>
  <si>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</si>
  <si>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</si>
  <si>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</si>
  <si>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</si>
  <si>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</si>
  <si>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</si>
  <si>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</si>
  <si>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</si>
  <si>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</si>
  <si>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</si>
  <si>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</si>
  <si>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</si>
  <si>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</si>
  <si>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</si>
  <si>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</si>
  <si>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</si>
  <si>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</si>
  <si>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</si>
  <si>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</si>
  <si>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</si>
  <si>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</si>
  <si>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</si>
  <si>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</si>
  <si>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</si>
  <si>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</si>
  <si>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</si>
  <si>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</si>
  <si>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</si>
  <si>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</si>
  <si>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</si>
  <si>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</si>
  <si>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</si>
  <si>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</si>
  <si>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</si>
  <si>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</si>
  <si>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</si>
  <si>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</si>
  <si>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</si>
  <si>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</si>
  <si>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</si>
  <si>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</si>
  <si>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</si>
  <si>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</si>
  <si>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</si>
  <si>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</si>
  <si>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</si>
  <si>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</si>
  <si>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</si>
  <si>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</si>
  <si>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</si>
  <si>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</si>
  <si>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</si>
  <si>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</si>
  <si>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</si>
  <si>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</si>
  <si>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</si>
  <si>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</si>
  <si>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</si>
  <si>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</si>
  <si>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</si>
  <si>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</si>
  <si>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</si>
  <si>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</si>
  <si>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</si>
  <si>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</si>
  <si>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</si>
  <si>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</si>
  <si>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</si>
  <si>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</si>
  <si>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</si>
  <si>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</si>
  <si>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</si>
  <si>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</si>
  <si>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</si>
  <si>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</si>
  <si>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</si>
  <si>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</si>
  <si>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</si>
  <si>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</si>
  <si>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</si>
  <si>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</si>
  <si>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</si>
  <si>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</si>
  <si>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</si>
  <si>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</si>
  <si>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</si>
  <si>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</si>
  <si>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</si>
  <si>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</si>
  <si>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</si>
  <si>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</si>
  <si>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</si>
  <si>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</si>
  <si>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</si>
  <si>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</si>
  <si>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</si>
  <si>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</si>
  <si>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</si>
  <si>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</si>
  <si>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</si>
  <si>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</si>
  <si>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</si>
  <si>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</si>
  <si>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</si>
  <si>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</si>
  <si>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</si>
  <si>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</si>
  <si>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</si>
  <si>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</si>
  <si>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</si>
  <si>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</si>
  <si>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</si>
  <si>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</si>
  <si>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</si>
  <si>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</si>
  <si>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</si>
  <si>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</si>
  <si>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</si>
  <si>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</si>
  <si>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</si>
  <si>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</si>
  <si>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</si>
  <si>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</si>
  <si>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</si>
  <si>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</si>
  <si>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</si>
  <si>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</si>
  <si>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</si>
  <si>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</si>
  <si>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</si>
  <si>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</si>
  <si>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</si>
  <si>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</si>
  <si>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</si>
  <si>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</si>
  <si>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</si>
  <si>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</si>
  <si>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</si>
  <si>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</si>
  <si>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</si>
  <si>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</si>
  <si>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</si>
  <si>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</si>
  <si>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</si>
  <si>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</si>
  <si>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</si>
  <si>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</si>
  <si>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</si>
  <si>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</si>
  <si>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</si>
  <si>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</si>
  <si>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</si>
  <si>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</si>
  <si>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</si>
  <si>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</si>
  <si>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</si>
  <si>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</si>
  <si>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</si>
  <si>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</si>
  <si>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</si>
  <si>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</si>
  <si>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</si>
  <si>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</si>
  <si>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</si>
  <si>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</si>
  <si>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</si>
  <si>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</si>
  <si>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</si>
  <si>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</si>
  <si>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</si>
  <si>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</si>
  <si>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</si>
  <si>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</si>
  <si>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</si>
  <si>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</si>
  <si>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</si>
  <si>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</si>
  <si>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</si>
  <si>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</si>
  <si>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</si>
  <si>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</si>
  <si>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</si>
  <si>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</si>
  <si>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</si>
  <si>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</si>
  <si>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</si>
  <si>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</si>
  <si>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</si>
  <si>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</si>
  <si>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</si>
  <si>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</si>
  <si>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</si>
  <si>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</si>
  <si>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</si>
  <si>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</si>
  <si>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</si>
  <si>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</si>
  <si>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</si>
  <si>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</si>
  <si>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</si>
  <si>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</si>
  <si>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</si>
  <si>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</si>
  <si>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</si>
  <si>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</si>
  <si>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</si>
  <si>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</si>
  <si>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</si>
  <si>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</si>
  <si>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</si>
  <si>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</si>
  <si>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</si>
  <si>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</si>
  <si>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</si>
  <si>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</si>
  <si>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</si>
  <si>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</si>
  <si>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</si>
  <si>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</si>
  <si>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</si>
  <si>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</si>
  <si>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</si>
  <si>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</si>
  <si>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</si>
  <si>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</si>
  <si>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</si>
  <si>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</si>
  <si>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</si>
  <si>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</si>
  <si>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</si>
  <si>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</si>
  <si>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</si>
  <si>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</si>
  <si>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</si>
  <si>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</si>
  <si>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</si>
  <si>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</si>
  <si>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</si>
  <si>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</si>
  <si>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</si>
  <si>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</si>
  <si>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</si>
  <si>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</si>
  <si>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</si>
  <si>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</si>
  <si>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</si>
  <si>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</si>
  <si>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</si>
  <si>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</si>
  <si>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</si>
  <si>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</si>
  <si>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</si>
  <si>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</si>
  <si>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</si>
  <si>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</si>
  <si>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</si>
  <si>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</si>
  <si>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</si>
  <si>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</si>
  <si>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</si>
  <si>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</si>
  <si>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10% Performance Improvement</t>
  </si>
  <si>
    <t>25%  Performance Improvement</t>
  </si>
  <si>
    <t>Market Entry Year of:</t>
  </si>
  <si>
    <t>NA</t>
  </si>
  <si>
    <t>Hub Height (m above ground):</t>
  </si>
  <si>
    <t>Model Turbine Sizes and Allowable Hub Heights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</si>
</sst>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2"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
      <sz val="11"/>
      <color theme="0" tint="-0.249977111117893"/>
      <name val="Arial"/>
    </font>
    <font>
      <b/>
      <sz val="12"/>
      <color theme="1"/>
      <name val="Arial"/>
    </font>
    <font>
      <sz val="10"/>
      <color theme="3" tint="0.39997558519241921"/>
      <name val="Arial"/>
    </font>
    <font>
      <b/>
      <sz val="12"/>
      <color rgb="FF000000"/>
      <name val="Arial"/>
      <family val="2"/>
    </font>
    <font>
      <sz val="10"/>
      <color rgb="FF538DD5"/>
      <name val="Arial"/>
    </font>
    <font>
      <sz val="12"/>
      <name val="Calibri"/>
      <family val="2"/>
      <scheme val="minor"/>
    </font>
    <font>
      <b/>
      <sz val="12"/>
      <name val="Calibri"/>
    </font>
    <font>
      <sz val="12"/>
      <color theme="0" tint="-0.249977111117893"/>
      <name val="Calibri"/>
      <family val="2"/>
      <scheme val="minor"/>
    </font>
  </fonts>
  <fills count="2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7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thin">
        <color auto="1"/>
      </left>
      <right style="mediumDashed">
        <color rgb="FFFF6600"/>
      </right>
      <top/>
      <bottom/>
      <diagonal/>
    </border>
    <border>
      <left style="thin">
        <color auto="1"/>
      </left>
      <right style="thin">
        <color auto="1"/>
      </right>
      <top/>
      <bottom style="mediumDashed">
        <color rgb="FFFF6600"/>
      </bottom>
      <diagonal/>
    </border>
    <border>
      <left style="thin">
        <color auto="1"/>
      </left>
      <right style="mediumDashed">
        <color rgb="FFFF6600"/>
      </right>
      <top/>
      <bottom style="mediumDashed">
        <color rgb="FFFF6600"/>
      </bottom>
      <diagonal/>
    </border>
    <border>
      <left style="mediumDashed">
        <color rgb="FFFF6600"/>
      </left>
      <right style="thin">
        <color auto="1"/>
      </right>
      <top style="mediumDashed">
        <color rgb="FFFF6600"/>
      </top>
      <bottom style="thin">
        <color auto="1"/>
      </bottom>
      <diagonal/>
    </border>
  </borders>
  <cellStyleXfs count="138">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9" fontId="1"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cellStyleXfs>
  <cellXfs count="794">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0" fontId="35" fillId="0" borderId="36" xfId="3" applyFont="1" applyFill="1" applyBorder="1"/>
    <xf numFmtId="2" fontId="4" fillId="0" borderId="37" xfId="1" applyNumberFormat="1" applyFont="1" applyFill="1" applyBorder="1" applyAlignment="1">
      <alignment horizontal="center"/>
    </xf>
    <xf numFmtId="2" fontId="4" fillId="0" borderId="38" xfId="1" applyNumberFormat="1" applyFont="1" applyFill="1" applyBorder="1" applyAlignment="1">
      <alignment horizontal="center"/>
    </xf>
    <xf numFmtId="0" fontId="4" fillId="0" borderId="39" xfId="3" applyFill="1" applyBorder="1"/>
    <xf numFmtId="0" fontId="4" fillId="0" borderId="40" xfId="3" applyFill="1" applyBorder="1"/>
    <xf numFmtId="0" fontId="4" fillId="0" borderId="41" xfId="3" applyFill="1" applyBorder="1"/>
    <xf numFmtId="0" fontId="35" fillId="0" borderId="45" xfId="3" applyFont="1" applyFill="1" applyBorder="1"/>
    <xf numFmtId="2" fontId="4" fillId="0" borderId="46" xfId="1" applyNumberFormat="1" applyFont="1" applyFill="1" applyBorder="1" applyAlignment="1">
      <alignment horizontal="center"/>
    </xf>
    <xf numFmtId="2" fontId="4" fillId="0" borderId="47" xfId="1" applyNumberFormat="1" applyFont="1" applyFill="1" applyBorder="1" applyAlignment="1">
      <alignment horizontal="center"/>
    </xf>
    <xf numFmtId="167" fontId="4" fillId="0" borderId="0" xfId="1" applyNumberFormat="1" applyFont="1" applyFill="1" applyBorder="1" applyAlignment="1"/>
    <xf numFmtId="167" fontId="4" fillId="0" borderId="49" xfId="1" applyNumberFormat="1" applyFont="1" applyFill="1" applyBorder="1" applyAlignment="1"/>
    <xf numFmtId="0" fontId="4" fillId="0" borderId="50" xfId="3" applyFill="1" applyBorder="1"/>
    <xf numFmtId="0" fontId="4" fillId="0" borderId="51" xfId="3" applyFill="1" applyBorder="1"/>
    <xf numFmtId="0" fontId="4" fillId="0" borderId="52" xfId="3" applyFill="1" applyBorder="1"/>
    <xf numFmtId="0" fontId="4" fillId="9" borderId="53"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167" fontId="4" fillId="0" borderId="55" xfId="1" applyNumberFormat="1" applyFont="1" applyFill="1" applyBorder="1" applyAlignment="1"/>
    <xf numFmtId="167" fontId="4" fillId="0" borderId="56"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7" xfId="3" applyFont="1" applyFill="1" applyBorder="1"/>
    <xf numFmtId="2" fontId="4" fillId="0" borderId="58" xfId="1" applyNumberFormat="1" applyFont="1" applyFill="1" applyBorder="1" applyAlignment="1">
      <alignment horizontal="center"/>
    </xf>
    <xf numFmtId="2" fontId="4" fillId="0" borderId="59"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7" fillId="2" borderId="0" xfId="1" applyFont="1" applyFill="1" applyProtection="1">
      <protection locked="0"/>
    </xf>
    <xf numFmtId="0" fontId="4" fillId="8" borderId="0" xfId="3" applyFill="1" applyProtection="1">
      <protection locked="0"/>
    </xf>
    <xf numFmtId="0" fontId="38"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1" fillId="12" borderId="61" xfId="1" applyFont="1" applyFill="1" applyBorder="1" applyAlignment="1" applyProtection="1">
      <alignment horizontal="center"/>
      <protection locked="0"/>
    </xf>
    <xf numFmtId="0" fontId="42" fillId="13" borderId="14" xfId="1" applyFont="1" applyFill="1" applyBorder="1" applyAlignment="1" applyProtection="1">
      <alignment horizontal="center" wrapText="1"/>
      <protection locked="0"/>
    </xf>
    <xf numFmtId="0" fontId="40" fillId="11" borderId="62" xfId="3" applyFont="1" applyFill="1" applyBorder="1" applyAlignment="1" applyProtection="1">
      <alignment horizontal="center" vertical="center" wrapText="1"/>
      <protection locked="0"/>
    </xf>
    <xf numFmtId="0" fontId="40" fillId="11" borderId="63" xfId="3" applyFont="1" applyFill="1" applyBorder="1" applyAlignment="1" applyProtection="1">
      <alignment horizontal="center" vertical="center" wrapText="1"/>
      <protection locked="0"/>
    </xf>
    <xf numFmtId="0" fontId="40" fillId="11" borderId="64"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3" fillId="6" borderId="9" xfId="1" applyFont="1" applyFill="1" applyBorder="1" applyProtection="1">
      <protection locked="0"/>
    </xf>
    <xf numFmtId="0" fontId="4" fillId="6" borderId="83" xfId="1" applyFont="1" applyFill="1" applyBorder="1" applyProtection="1">
      <protection locked="0"/>
    </xf>
    <xf numFmtId="0" fontId="13" fillId="6" borderId="72"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3" xfId="3" applyFont="1" applyFill="1" applyBorder="1" applyAlignment="1" applyProtection="1">
      <protection locked="0"/>
    </xf>
    <xf numFmtId="0" fontId="4" fillId="0" borderId="28" xfId="3" applyFont="1" applyFill="1" applyBorder="1" applyAlignment="1" applyProtection="1">
      <protection locked="0"/>
    </xf>
    <xf numFmtId="0" fontId="13" fillId="6" borderId="84" xfId="1" applyFont="1" applyFill="1" applyBorder="1" applyProtection="1">
      <protection locked="0"/>
    </xf>
    <xf numFmtId="0" fontId="4" fillId="6" borderId="85" xfId="1" applyFont="1" applyFill="1" applyBorder="1" applyProtection="1">
      <protection locked="0"/>
    </xf>
    <xf numFmtId="10" fontId="4" fillId="0" borderId="30" xfId="1" applyNumberFormat="1" applyFont="1" applyFill="1" applyBorder="1" applyProtection="1">
      <protection locked="0"/>
    </xf>
    <xf numFmtId="10" fontId="4" fillId="0" borderId="78" xfId="3" applyNumberFormat="1" applyFont="1" applyFill="1" applyBorder="1" applyAlignment="1" applyProtection="1">
      <protection locked="0"/>
    </xf>
    <xf numFmtId="10" fontId="4" fillId="0" borderId="81"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7"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8"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1"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0"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1"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8"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7"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49"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89"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0" xfId="1" applyFont="1" applyFill="1" applyBorder="1" applyProtection="1"/>
    <xf numFmtId="0" fontId="10" fillId="12" borderId="91"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1"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5" fillId="8" borderId="0" xfId="1" applyFont="1" applyFill="1" applyProtection="1">
      <protection locked="0"/>
    </xf>
    <xf numFmtId="0" fontId="13" fillId="8" borderId="0" xfId="3" applyFont="1" applyFill="1"/>
    <xf numFmtId="10" fontId="0" fillId="8" borderId="92" xfId="7" applyNumberFormat="1" applyFont="1" applyFill="1" applyBorder="1" applyAlignment="1">
      <alignment horizontal="left" indent="1"/>
    </xf>
    <xf numFmtId="0" fontId="10" fillId="12" borderId="93" xfId="1" applyFont="1" applyFill="1" applyBorder="1" applyProtection="1"/>
    <xf numFmtId="0" fontId="33" fillId="13" borderId="94" xfId="5" applyNumberFormat="1" applyFont="1" applyFill="1" applyBorder="1" applyProtection="1"/>
    <xf numFmtId="0" fontId="33" fillId="13" borderId="95" xfId="5" applyNumberFormat="1" applyFont="1" applyFill="1" applyBorder="1" applyProtection="1"/>
    <xf numFmtId="0" fontId="13" fillId="12" borderId="96" xfId="1" applyFont="1" applyFill="1" applyBorder="1" applyProtection="1">
      <protection locked="0"/>
    </xf>
    <xf numFmtId="2" fontId="33" fillId="8" borderId="97" xfId="5" applyNumberFormat="1" applyFont="1" applyFill="1" applyBorder="1" applyProtection="1">
      <protection locked="0"/>
    </xf>
    <xf numFmtId="2" fontId="33" fillId="8" borderId="98" xfId="5" applyNumberFormat="1" applyFont="1" applyFill="1" applyBorder="1" applyProtection="1">
      <protection locked="0"/>
    </xf>
    <xf numFmtId="0" fontId="40" fillId="11" borderId="82" xfId="3" applyFont="1" applyFill="1" applyBorder="1" applyAlignment="1">
      <alignment horizontal="center" wrapText="1"/>
    </xf>
    <xf numFmtId="0" fontId="11" fillId="6" borderId="24" xfId="3" applyFont="1" applyFill="1" applyBorder="1" applyAlignment="1">
      <alignment horizontal="left"/>
    </xf>
    <xf numFmtId="169" fontId="52" fillId="0" borderId="25" xfId="1" applyNumberFormat="1" applyFont="1" applyFill="1" applyBorder="1" applyAlignment="1">
      <alignment horizontal="center"/>
    </xf>
    <xf numFmtId="169" fontId="52" fillId="0" borderId="26" xfId="1" applyNumberFormat="1" applyFont="1" applyFill="1" applyBorder="1" applyAlignment="1">
      <alignment horizontal="center"/>
    </xf>
    <xf numFmtId="0" fontId="11" fillId="6" borderId="27" xfId="3" applyFont="1" applyFill="1" applyBorder="1" applyAlignment="1">
      <alignment horizontal="left"/>
    </xf>
    <xf numFmtId="169" fontId="52" fillId="0" borderId="0" xfId="1" applyNumberFormat="1" applyFont="1" applyFill="1" applyBorder="1" applyAlignment="1">
      <alignment horizontal="center"/>
    </xf>
    <xf numFmtId="169" fontId="52" fillId="0" borderId="28" xfId="1" applyNumberFormat="1" applyFont="1" applyFill="1" applyBorder="1" applyAlignment="1">
      <alignment horizontal="center"/>
    </xf>
    <xf numFmtId="0" fontId="11" fillId="6" borderId="30" xfId="3" applyFont="1" applyFill="1" applyBorder="1" applyAlignment="1">
      <alignment horizontal="left"/>
    </xf>
    <xf numFmtId="169" fontId="52" fillId="0" borderId="31" xfId="1" applyNumberFormat="1" applyFont="1" applyFill="1" applyBorder="1" applyAlignment="1">
      <alignment horizontal="center"/>
    </xf>
    <xf numFmtId="169" fontId="52" fillId="0" borderId="81"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5" fillId="2" borderId="0" xfId="1" applyFont="1" applyFill="1"/>
    <xf numFmtId="0" fontId="4" fillId="8" borderId="0" xfId="1" applyFont="1" applyFill="1" applyBorder="1"/>
    <xf numFmtId="0" fontId="4" fillId="2" borderId="0" xfId="1" applyFont="1" applyFill="1" applyAlignment="1">
      <alignment wrapText="1"/>
    </xf>
    <xf numFmtId="0" fontId="46" fillId="2" borderId="0" xfId="1" applyFont="1" applyFill="1"/>
    <xf numFmtId="0" fontId="3" fillId="2" borderId="0" xfId="1" applyFill="1" applyAlignment="1">
      <alignment wrapText="1"/>
    </xf>
    <xf numFmtId="0" fontId="3" fillId="7" borderId="0" xfId="1" applyFill="1" applyAlignment="1">
      <alignment wrapText="1"/>
    </xf>
    <xf numFmtId="0" fontId="3" fillId="2" borderId="0" xfId="1" applyFill="1" applyAlignment="1"/>
    <xf numFmtId="0" fontId="4" fillId="8" borderId="0" xfId="1" applyFont="1" applyFill="1"/>
    <xf numFmtId="0" fontId="3" fillId="8" borderId="0" xfId="1" applyFill="1" applyBorder="1"/>
    <xf numFmtId="0" fontId="57"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2"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8" fillId="2" borderId="92"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7" fillId="2" borderId="0" xfId="1" applyFont="1" applyFill="1"/>
    <xf numFmtId="0" fontId="61" fillId="2" borderId="0" xfId="1" applyFont="1" applyFill="1" applyAlignment="1">
      <alignment vertical="center"/>
    </xf>
    <xf numFmtId="0" fontId="64" fillId="2" borderId="0" xfId="1" applyFont="1" applyFill="1" applyBorder="1"/>
    <xf numFmtId="0" fontId="46" fillId="2" borderId="0" xfId="1" applyFont="1" applyFill="1" applyBorder="1"/>
    <xf numFmtId="0" fontId="58" fillId="2" borderId="76" xfId="1" applyFont="1" applyFill="1" applyBorder="1" applyAlignment="1">
      <alignment horizontal="center"/>
    </xf>
    <xf numFmtId="0" fontId="61" fillId="2" borderId="0" xfId="1" applyFont="1" applyFill="1"/>
    <xf numFmtId="0" fontId="3" fillId="0" borderId="0" xfId="1" applyFill="1"/>
    <xf numFmtId="0" fontId="61" fillId="8" borderId="0" xfId="1" applyFont="1" applyFill="1"/>
    <xf numFmtId="0" fontId="29" fillId="2" borderId="0" xfId="1" applyFont="1" applyFill="1" applyBorder="1"/>
    <xf numFmtId="0" fontId="66" fillId="2" borderId="0" xfId="1" applyFont="1" applyFill="1" applyBorder="1"/>
    <xf numFmtId="0" fontId="41" fillId="12" borderId="61" xfId="1" applyFont="1" applyFill="1" applyBorder="1" applyAlignment="1">
      <alignment horizontal="center"/>
    </xf>
    <xf numFmtId="0" fontId="42" fillId="13" borderId="14" xfId="1" applyFont="1" applyFill="1" applyBorder="1" applyAlignment="1">
      <alignment horizontal="center" wrapText="1"/>
    </xf>
    <xf numFmtId="0" fontId="43" fillId="12" borderId="65" xfId="1" applyFont="1" applyFill="1" applyBorder="1" applyAlignment="1">
      <alignment horizontal="center"/>
    </xf>
    <xf numFmtId="0" fontId="42" fillId="8" borderId="66" xfId="1" applyFont="1" applyFill="1" applyBorder="1" applyAlignment="1">
      <alignment horizontal="center" wrapText="1"/>
    </xf>
    <xf numFmtId="0" fontId="43" fillId="12" borderId="29" xfId="1" applyFont="1" applyFill="1" applyBorder="1" applyAlignment="1">
      <alignment horizontal="center"/>
    </xf>
    <xf numFmtId="0" fontId="42" fillId="8" borderId="71" xfId="1" applyFont="1" applyFill="1" applyBorder="1" applyAlignment="1">
      <alignment horizontal="center" wrapText="1"/>
    </xf>
    <xf numFmtId="0" fontId="43" fillId="12" borderId="75" xfId="1" applyFont="1" applyFill="1" applyBorder="1" applyAlignment="1">
      <alignment horizontal="center"/>
    </xf>
    <xf numFmtId="0" fontId="42" fillId="8" borderId="76" xfId="1" applyFont="1" applyFill="1" applyBorder="1" applyAlignment="1">
      <alignment horizontal="center" wrapText="1"/>
    </xf>
    <xf numFmtId="0" fontId="67" fillId="2" borderId="0" xfId="1" applyFont="1" applyFill="1"/>
    <xf numFmtId="0" fontId="68" fillId="2" borderId="0" xfId="1" applyFont="1" applyFill="1"/>
    <xf numFmtId="0" fontId="68" fillId="7" borderId="0" xfId="1" applyFont="1" applyFill="1"/>
    <xf numFmtId="1" fontId="33" fillId="2" borderId="0" xfId="1" applyNumberFormat="1" applyFont="1" applyFill="1" applyBorder="1"/>
    <xf numFmtId="0" fontId="13" fillId="6" borderId="106"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07"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08"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1" xfId="3" applyNumberFormat="1" applyFont="1" applyFill="1" applyBorder="1" applyAlignment="1">
      <alignment horizontal="center"/>
    </xf>
    <xf numFmtId="0" fontId="35" fillId="6" borderId="109" xfId="3" applyFont="1" applyFill="1" applyBorder="1"/>
    <xf numFmtId="0" fontId="33" fillId="2" borderId="0" xfId="1" applyFont="1" applyFill="1" applyBorder="1"/>
    <xf numFmtId="2" fontId="33" fillId="2" borderId="0" xfId="1" applyNumberFormat="1" applyFont="1" applyFill="1" applyBorder="1"/>
    <xf numFmtId="2" fontId="69"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69" fillId="2" borderId="0" xfId="2" applyNumberFormat="1" applyFont="1" applyFill="1" applyBorder="1" applyAlignment="1" applyProtection="1"/>
    <xf numFmtId="1" fontId="44" fillId="2" borderId="0" xfId="1" applyNumberFormat="1" applyFont="1" applyFill="1" applyBorder="1"/>
    <xf numFmtId="0" fontId="44"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0"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0" xfId="1" applyFont="1" applyFill="1" applyBorder="1" applyProtection="1">
      <protection locked="0"/>
    </xf>
    <xf numFmtId="0" fontId="40" fillId="8" borderId="0" xfId="1" applyFont="1" applyFill="1" applyBorder="1" applyProtection="1">
      <protection locked="0"/>
    </xf>
    <xf numFmtId="0" fontId="71" fillId="8" borderId="0" xfId="1" applyFont="1" applyFill="1" applyBorder="1" applyProtection="1">
      <protection locked="0"/>
    </xf>
    <xf numFmtId="0" fontId="71" fillId="8" borderId="101"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3" fillId="8" borderId="0" xfId="1" applyFill="1" applyBorder="1" applyProtection="1">
      <protection locked="0"/>
    </xf>
    <xf numFmtId="0" fontId="72" fillId="8" borderId="0" xfId="1" applyFont="1" applyFill="1" applyBorder="1" applyAlignment="1" applyProtection="1">
      <alignment vertical="center"/>
      <protection locked="0"/>
    </xf>
    <xf numFmtId="0" fontId="73" fillId="16" borderId="101" xfId="1" applyFont="1" applyFill="1" applyBorder="1" applyAlignment="1" applyProtection="1">
      <alignment horizontal="center" vertical="center"/>
      <protection locked="0"/>
    </xf>
    <xf numFmtId="0" fontId="74" fillId="8" borderId="0" xfId="1" applyFont="1" applyFill="1" applyBorder="1" applyProtection="1">
      <protection locked="0"/>
    </xf>
    <xf numFmtId="0" fontId="72" fillId="8" borderId="101" xfId="1" applyFont="1" applyFill="1" applyBorder="1" applyAlignment="1" applyProtection="1">
      <alignment vertical="center"/>
      <protection locked="0"/>
    </xf>
    <xf numFmtId="0" fontId="3" fillId="8" borderId="110"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0" fillId="2" borderId="0" xfId="1" applyNumberFormat="1" applyFont="1" applyFill="1" applyAlignment="1" applyProtection="1">
      <alignment horizontal="center"/>
      <protection locked="0"/>
    </xf>
    <xf numFmtId="171" fontId="40"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8" fillId="4" borderId="83"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5" fillId="4" borderId="83"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6" fillId="4" borderId="0" xfId="3" applyFont="1" applyFill="1" applyAlignment="1" applyProtection="1">
      <alignment horizontal="center"/>
      <protection locked="0"/>
    </xf>
    <xf numFmtId="0" fontId="77"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4"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1" xfId="1" applyNumberFormat="1" applyFont="1" applyFill="1" applyBorder="1" applyProtection="1">
      <protection locked="0"/>
    </xf>
    <xf numFmtId="0" fontId="3" fillId="2" borderId="0" xfId="1" applyFill="1" applyBorder="1" applyProtection="1">
      <protection locked="0"/>
    </xf>
    <xf numFmtId="0" fontId="78"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39" fillId="8" borderId="0" xfId="3" applyNumberFormat="1" applyFont="1" applyFill="1" applyBorder="1"/>
    <xf numFmtId="0" fontId="40" fillId="8" borderId="0" xfId="1" applyFont="1" applyFill="1" applyBorder="1" applyAlignment="1" applyProtection="1">
      <alignment horizontal="center" wrapText="1"/>
      <protection locked="0"/>
    </xf>
    <xf numFmtId="9" fontId="79" fillId="8" borderId="0" xfId="7" applyNumberFormat="1" applyFont="1" applyFill="1" applyBorder="1" applyAlignment="1" applyProtection="1">
      <alignment horizontal="center"/>
      <protection locked="0"/>
    </xf>
    <xf numFmtId="9" fontId="79"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39" fillId="8" borderId="0" xfId="3" applyFont="1" applyFill="1" applyBorder="1" applyAlignment="1" applyProtection="1">
      <alignment horizontal="center"/>
      <protection locked="0"/>
    </xf>
    <xf numFmtId="0" fontId="40"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49" fillId="2" borderId="0" xfId="1" applyFont="1" applyFill="1" applyProtection="1">
      <protection locked="0"/>
    </xf>
    <xf numFmtId="0" fontId="29" fillId="2" borderId="0" xfId="1" applyFont="1" applyFill="1" applyProtection="1"/>
    <xf numFmtId="0" fontId="15" fillId="2" borderId="0" xfId="1" applyFont="1" applyFill="1" applyBorder="1" applyAlignment="1" applyProtection="1"/>
    <xf numFmtId="0" fontId="31" fillId="2" borderId="0" xfId="1" applyFont="1" applyFill="1" applyProtection="1">
      <protection locked="0"/>
    </xf>
    <xf numFmtId="0" fontId="4" fillId="2" borderId="0" xfId="1" applyFont="1" applyFill="1" applyAlignment="1" applyProtection="1">
      <protection locked="0"/>
    </xf>
    <xf numFmtId="0" fontId="78" fillId="2" borderId="0" xfId="1" applyFont="1" applyFill="1" applyBorder="1" applyAlignment="1" applyProtection="1">
      <alignment wrapText="1"/>
    </xf>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4" fillId="0" borderId="0" xfId="3" applyBorder="1" applyProtection="1">
      <protection locked="0"/>
    </xf>
    <xf numFmtId="0" fontId="80" fillId="8" borderId="0" xfId="1" applyFont="1" applyFill="1" applyProtection="1">
      <protection locked="0"/>
    </xf>
    <xf numFmtId="0" fontId="81" fillId="8" borderId="0" xfId="1" applyFont="1" applyFill="1" applyProtection="1">
      <protection locked="0"/>
    </xf>
    <xf numFmtId="0" fontId="3" fillId="8" borderId="0" xfId="1" applyFill="1" applyAlignment="1" applyProtection="1">
      <alignment horizontal="center"/>
      <protection locked="0"/>
    </xf>
    <xf numFmtId="0" fontId="4" fillId="0" borderId="0" xfId="3" applyFill="1" applyBorder="1" applyProtection="1">
      <protection locked="0"/>
    </xf>
    <xf numFmtId="0" fontId="80" fillId="2" borderId="0" xfId="1" applyFont="1" applyFill="1" applyProtection="1">
      <protection locked="0"/>
    </xf>
    <xf numFmtId="0" fontId="4" fillId="2" borderId="0" xfId="1" applyFont="1" applyFill="1" applyAlignment="1" applyProtection="1">
      <alignment vertical="top" wrapText="1"/>
      <protection locked="0"/>
    </xf>
    <xf numFmtId="0" fontId="80" fillId="8" borderId="0" xfId="3" applyFont="1" applyFill="1"/>
    <xf numFmtId="0" fontId="0" fillId="2" borderId="0" xfId="1" applyFont="1" applyFill="1" applyAlignment="1" applyProtection="1">
      <alignment vertical="top" wrapText="1"/>
      <protection locked="0"/>
    </xf>
    <xf numFmtId="1" fontId="13" fillId="5" borderId="116" xfId="1" applyNumberFormat="1" applyFont="1" applyFill="1" applyBorder="1" applyAlignment="1" applyProtection="1">
      <alignment horizontal="center"/>
      <protection locked="0"/>
    </xf>
    <xf numFmtId="2" fontId="4" fillId="8" borderId="117" xfId="3" applyNumberFormat="1" applyFont="1" applyFill="1" applyBorder="1" applyAlignment="1">
      <alignment horizontal="center"/>
    </xf>
    <xf numFmtId="0" fontId="4" fillId="8" borderId="0" xfId="3" applyFill="1" applyAlignment="1">
      <alignment vertical="center" wrapText="1"/>
    </xf>
    <xf numFmtId="1" fontId="13" fillId="5" borderId="113" xfId="1" applyNumberFormat="1" applyFont="1" applyFill="1" applyBorder="1" applyAlignment="1" applyProtection="1">
      <alignment horizontal="center"/>
      <protection locked="0"/>
    </xf>
    <xf numFmtId="0" fontId="11" fillId="6" borderId="118" xfId="3" applyFont="1" applyFill="1" applyBorder="1" applyAlignment="1">
      <alignment horizontal="center"/>
    </xf>
    <xf numFmtId="2" fontId="12" fillId="0" borderId="114" xfId="1" applyNumberFormat="1" applyFont="1" applyFill="1" applyBorder="1" applyAlignment="1">
      <alignment horizontal="center"/>
    </xf>
    <xf numFmtId="0" fontId="11" fillId="6" borderId="119" xfId="3" applyFont="1" applyFill="1" applyBorder="1" applyAlignment="1">
      <alignment horizontal="center"/>
    </xf>
    <xf numFmtId="2" fontId="12" fillId="0" borderId="99" xfId="1" applyNumberFormat="1" applyFont="1" applyFill="1" applyBorder="1" applyAlignment="1">
      <alignment horizontal="center"/>
    </xf>
    <xf numFmtId="2" fontId="12" fillId="0" borderId="99" xfId="3" applyNumberFormat="1" applyFont="1" applyFill="1" applyBorder="1" applyAlignment="1">
      <alignment horizontal="center"/>
    </xf>
    <xf numFmtId="0" fontId="11" fillId="6" borderId="120" xfId="3" applyFont="1" applyFill="1" applyBorder="1" applyAlignment="1">
      <alignment horizontal="center"/>
    </xf>
    <xf numFmtId="2" fontId="12" fillId="0" borderId="115" xfId="3" applyNumberFormat="1" applyFont="1" applyFill="1" applyBorder="1" applyAlignment="1">
      <alignment horizontal="center"/>
    </xf>
    <xf numFmtId="9" fontId="12" fillId="0" borderId="114" xfId="1" applyNumberFormat="1" applyFont="1" applyFill="1" applyBorder="1" applyAlignment="1">
      <alignment horizontal="center"/>
    </xf>
    <xf numFmtId="9" fontId="12" fillId="0" borderId="99" xfId="1" applyNumberFormat="1" applyFont="1" applyFill="1" applyBorder="1" applyAlignment="1">
      <alignment horizontal="center"/>
    </xf>
    <xf numFmtId="2" fontId="4" fillId="8" borderId="0" xfId="3" applyNumberFormat="1" applyFill="1"/>
    <xf numFmtId="9" fontId="12" fillId="0" borderId="99" xfId="3" applyNumberFormat="1" applyFont="1" applyFill="1" applyBorder="1" applyAlignment="1">
      <alignment horizontal="center"/>
    </xf>
    <xf numFmtId="9" fontId="12" fillId="0" borderId="115" xfId="3" applyNumberFormat="1" applyFont="1" applyFill="1" applyBorder="1" applyAlignment="1">
      <alignment horizontal="center"/>
    </xf>
    <xf numFmtId="2" fontId="12" fillId="0" borderId="44" xfId="1" applyNumberFormat="1" applyFont="1" applyFill="1" applyBorder="1" applyAlignment="1">
      <alignment horizontal="center" vertical="center"/>
    </xf>
    <xf numFmtId="2" fontId="12" fillId="0" borderId="49" xfId="1" applyNumberFormat="1" applyFont="1" applyFill="1" applyBorder="1" applyAlignment="1">
      <alignment horizontal="center" vertical="center"/>
    </xf>
    <xf numFmtId="2" fontId="12" fillId="0" borderId="49" xfId="3" applyNumberFormat="1" applyFont="1" applyFill="1" applyBorder="1" applyAlignment="1">
      <alignment horizontal="center" vertical="center"/>
    </xf>
    <xf numFmtId="0" fontId="12" fillId="0" borderId="56" xfId="3" applyFont="1" applyFill="1" applyBorder="1" applyAlignment="1">
      <alignment horizontal="center" vertical="center"/>
    </xf>
    <xf numFmtId="0" fontId="82" fillId="8" borderId="0" xfId="3" applyFont="1" applyFill="1"/>
    <xf numFmtId="165" fontId="59" fillId="8" borderId="0" xfId="3" applyNumberFormat="1" applyFont="1" applyFill="1" applyBorder="1"/>
    <xf numFmtId="165" fontId="59" fillId="8" borderId="0" xfId="1" applyNumberFormat="1" applyFont="1" applyFill="1" applyBorder="1" applyAlignment="1"/>
    <xf numFmtId="1" fontId="59" fillId="8" borderId="0" xfId="5" applyNumberFormat="1" applyFont="1" applyFill="1" applyBorder="1" applyAlignment="1"/>
    <xf numFmtId="168" fontId="59" fillId="8" borderId="0" xfId="5" applyNumberFormat="1" applyFont="1" applyFill="1" applyBorder="1" applyAlignment="1"/>
    <xf numFmtId="168" fontId="59" fillId="8" borderId="28" xfId="5" applyNumberFormat="1" applyFont="1" applyFill="1" applyBorder="1" applyAlignment="1"/>
    <xf numFmtId="44" fontId="59" fillId="8" borderId="0" xfId="5" applyNumberFormat="1" applyFont="1" applyFill="1" applyBorder="1" applyAlignment="1"/>
    <xf numFmtId="1" fontId="59" fillId="8" borderId="0" xfId="1" applyNumberFormat="1" applyFont="1" applyFill="1" applyBorder="1" applyAlignment="1"/>
    <xf numFmtId="0" fontId="59" fillId="8" borderId="0" xfId="1" applyFont="1" applyFill="1" applyBorder="1" applyAlignment="1"/>
    <xf numFmtId="0" fontId="59" fillId="8" borderId="28" xfId="1" applyFont="1" applyFill="1" applyBorder="1" applyAlignment="1"/>
    <xf numFmtId="0" fontId="59" fillId="8" borderId="0" xfId="3" applyFont="1" applyFill="1" applyBorder="1"/>
    <xf numFmtId="0" fontId="60" fillId="8" borderId="0" xfId="3" applyFont="1" applyFill="1" applyBorder="1" applyAlignment="1">
      <alignment wrapText="1"/>
    </xf>
    <xf numFmtId="0" fontId="59" fillId="8" borderId="31" xfId="1" applyFont="1" applyFill="1" applyBorder="1" applyAlignment="1"/>
    <xf numFmtId="0" fontId="59" fillId="8" borderId="81"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5" fillId="2" borderId="0" xfId="1" applyFont="1" applyFill="1" applyAlignment="1" applyProtection="1">
      <alignment vertical="center"/>
      <protection locked="0"/>
    </xf>
    <xf numFmtId="0" fontId="84" fillId="2" borderId="0" xfId="1" applyFont="1" applyFill="1" applyAlignment="1" applyProtection="1">
      <alignment vertical="center"/>
    </xf>
    <xf numFmtId="0" fontId="4" fillId="2" borderId="0" xfId="1" applyFont="1" applyFill="1" applyAlignment="1" applyProtection="1">
      <alignment vertical="center"/>
    </xf>
    <xf numFmtId="0" fontId="4" fillId="0" borderId="124" xfId="3" applyFont="1" applyFill="1" applyBorder="1" applyAlignment="1">
      <alignment horizontal="center" wrapText="1"/>
    </xf>
    <xf numFmtId="0" fontId="33" fillId="2" borderId="125" xfId="3" applyFont="1" applyFill="1" applyBorder="1" applyAlignment="1">
      <alignment horizontal="center" wrapText="1"/>
    </xf>
    <xf numFmtId="9" fontId="33" fillId="2" borderId="126" xfId="3" applyNumberFormat="1" applyFont="1" applyFill="1" applyBorder="1" applyAlignment="1">
      <alignment horizontal="center" wrapText="1"/>
    </xf>
    <xf numFmtId="9" fontId="33" fillId="2" borderId="124" xfId="3" applyNumberFormat="1" applyFont="1" applyFill="1" applyBorder="1" applyAlignment="1">
      <alignment horizontal="center" wrapText="1"/>
    </xf>
    <xf numFmtId="0" fontId="33" fillId="2" borderId="127" xfId="3" applyFont="1" applyFill="1" applyBorder="1" applyAlignment="1">
      <alignment horizontal="center" wrapText="1"/>
    </xf>
    <xf numFmtId="9" fontId="33" fillId="2" borderId="125" xfId="3" applyNumberFormat="1" applyFont="1" applyFill="1" applyBorder="1" applyAlignment="1">
      <alignment horizontal="center" wrapText="1"/>
    </xf>
    <xf numFmtId="0" fontId="33" fillId="2" borderId="128"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67" fillId="2" borderId="0" xfId="1" applyFont="1" applyFill="1" applyBorder="1"/>
    <xf numFmtId="0" fontId="13" fillId="2" borderId="0" xfId="3" applyFont="1" applyFill="1" applyBorder="1" applyAlignment="1">
      <alignment horizontal="center"/>
    </xf>
    <xf numFmtId="0" fontId="67" fillId="0" borderId="129" xfId="1" applyFont="1" applyFill="1" applyBorder="1"/>
    <xf numFmtId="0" fontId="67" fillId="2" borderId="129" xfId="1" applyFont="1" applyFill="1" applyBorder="1"/>
    <xf numFmtId="0" fontId="13" fillId="12" borderId="130" xfId="3" applyFont="1" applyFill="1" applyBorder="1" applyAlignment="1">
      <alignment horizontal="center" wrapText="1"/>
    </xf>
    <xf numFmtId="0" fontId="67" fillId="0" borderId="0" xfId="1" applyFont="1" applyFill="1" applyBorder="1"/>
    <xf numFmtId="0" fontId="67" fillId="2" borderId="131" xfId="1" applyFont="1" applyFill="1" applyBorder="1"/>
    <xf numFmtId="0" fontId="4" fillId="0" borderId="132" xfId="3" applyFont="1" applyFill="1" applyBorder="1" applyAlignment="1">
      <alignment horizontal="center" wrapText="1"/>
    </xf>
    <xf numFmtId="0" fontId="33" fillId="2" borderId="133" xfId="3" applyFont="1" applyFill="1" applyBorder="1" applyAlignment="1">
      <alignment horizontal="center" wrapText="1"/>
    </xf>
    <xf numFmtId="9" fontId="33" fillId="2" borderId="134" xfId="3" applyNumberFormat="1" applyFont="1" applyFill="1" applyBorder="1" applyAlignment="1">
      <alignment horizontal="center" wrapText="1"/>
    </xf>
    <xf numFmtId="9" fontId="33" fillId="2" borderId="132" xfId="3" applyNumberFormat="1" applyFont="1" applyFill="1" applyBorder="1" applyAlignment="1">
      <alignment horizontal="center" wrapText="1"/>
    </xf>
    <xf numFmtId="0" fontId="33" fillId="2" borderId="135" xfId="3" applyFont="1" applyFill="1" applyBorder="1" applyAlignment="1">
      <alignment horizontal="center" wrapText="1"/>
    </xf>
    <xf numFmtId="9" fontId="33" fillId="2" borderId="133" xfId="3" applyNumberFormat="1" applyFont="1" applyFill="1" applyBorder="1" applyAlignment="1">
      <alignment horizontal="center" wrapText="1"/>
    </xf>
    <xf numFmtId="0" fontId="33" fillId="2" borderId="136" xfId="3" applyFont="1" applyFill="1" applyBorder="1" applyAlignment="1">
      <alignment horizontal="center" wrapText="1"/>
    </xf>
    <xf numFmtId="0" fontId="11" fillId="6" borderId="86"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0" xfId="1" applyFont="1" applyFill="1" applyBorder="1" applyProtection="1">
      <protection locked="0"/>
    </xf>
    <xf numFmtId="0" fontId="33" fillId="0" borderId="53" xfId="1" applyFont="1" applyFill="1" applyBorder="1" applyAlignment="1" applyProtection="1">
      <protection locked="0"/>
    </xf>
    <xf numFmtId="0" fontId="33" fillId="0" borderId="28" xfId="1" applyFont="1" applyFill="1" applyBorder="1" applyAlignment="1" applyProtection="1">
      <protection locked="0"/>
    </xf>
    <xf numFmtId="0" fontId="47" fillId="5" borderId="137" xfId="1" applyFont="1" applyFill="1" applyBorder="1" applyAlignment="1" applyProtection="1">
      <alignment horizontal="center" vertical="center"/>
      <protection locked="0"/>
    </xf>
    <xf numFmtId="0" fontId="47" fillId="5" borderId="138" xfId="1" applyFont="1" applyFill="1" applyBorder="1" applyAlignment="1" applyProtection="1">
      <alignment horizontal="center" vertical="center"/>
      <protection locked="0"/>
    </xf>
    <xf numFmtId="0" fontId="47" fillId="5" borderId="139" xfId="1" applyFont="1" applyFill="1" applyBorder="1" applyAlignment="1" applyProtection="1">
      <alignment horizontal="center" vertical="center"/>
      <protection locked="0"/>
    </xf>
    <xf numFmtId="2" fontId="59" fillId="8" borderId="0" xfId="0" applyNumberFormat="1" applyFont="1" applyFill="1" applyBorder="1"/>
    <xf numFmtId="2" fontId="59" fillId="8" borderId="31" xfId="0" applyNumberFormat="1" applyFont="1" applyFill="1" applyBorder="1"/>
    <xf numFmtId="0" fontId="44" fillId="8" borderId="0" xfId="0" applyFont="1" applyFill="1" applyProtection="1">
      <protection locked="0"/>
    </xf>
    <xf numFmtId="0" fontId="39" fillId="8" borderId="0" xfId="3" applyFont="1" applyFill="1" applyBorder="1" applyProtection="1">
      <protection locked="0"/>
    </xf>
    <xf numFmtId="0" fontId="39"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165" fontId="59" fillId="8" borderId="0" xfId="0" applyNumberFormat="1" applyFont="1" applyFill="1" applyBorder="1"/>
    <xf numFmtId="0" fontId="59" fillId="8" borderId="0" xfId="0" applyFont="1" applyFill="1" applyBorder="1"/>
    <xf numFmtId="0" fontId="60" fillId="8" borderId="0" xfId="0" applyFont="1" applyFill="1" applyBorder="1" applyAlignment="1">
      <alignment wrapText="1"/>
    </xf>
    <xf numFmtId="0" fontId="4" fillId="8" borderId="140" xfId="3" applyFill="1" applyBorder="1"/>
    <xf numFmtId="0" fontId="43" fillId="10" borderId="65" xfId="1" applyFont="1" applyFill="1" applyBorder="1" applyAlignment="1" applyProtection="1">
      <alignment horizontal="center"/>
      <protection locked="0"/>
    </xf>
    <xf numFmtId="0" fontId="42" fillId="8" borderId="66" xfId="1" applyFont="1" applyFill="1" applyBorder="1" applyAlignment="1" applyProtection="1">
      <alignment horizontal="center" wrapText="1"/>
      <protection locked="0"/>
    </xf>
    <xf numFmtId="0" fontId="4" fillId="10" borderId="67" xfId="3" applyFont="1" applyFill="1" applyBorder="1" applyAlignment="1" applyProtection="1">
      <alignment horizontal="center"/>
      <protection locked="0"/>
    </xf>
    <xf numFmtId="0" fontId="4" fillId="10" borderId="70" xfId="3" applyFont="1" applyFill="1" applyBorder="1" applyAlignment="1" applyProtection="1">
      <alignment horizontal="center"/>
      <protection locked="0"/>
    </xf>
    <xf numFmtId="0" fontId="4" fillId="10" borderId="70"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3" fillId="10" borderId="29" xfId="1" applyFont="1" applyFill="1" applyBorder="1" applyAlignment="1" applyProtection="1">
      <alignment horizontal="center"/>
      <protection locked="0"/>
    </xf>
    <xf numFmtId="0" fontId="42" fillId="8" borderId="71" xfId="1" applyFont="1" applyFill="1" applyBorder="1" applyAlignment="1" applyProtection="1">
      <alignment horizontal="center" wrapText="1"/>
      <protection locked="0"/>
    </xf>
    <xf numFmtId="0" fontId="4" fillId="10" borderId="72" xfId="3" applyFont="1" applyFill="1" applyBorder="1" applyAlignment="1" applyProtection="1">
      <alignment horizontal="center"/>
      <protection locked="0"/>
    </xf>
    <xf numFmtId="2" fontId="4" fillId="10" borderId="53" xfId="3" applyNumberFormat="1" applyFont="1" applyFill="1" applyBorder="1" applyAlignment="1" applyProtection="1">
      <alignment horizontal="center"/>
      <protection locked="0"/>
    </xf>
    <xf numFmtId="2" fontId="4" fillId="10" borderId="73" xfId="3" applyNumberFormat="1" applyFont="1" applyFill="1" applyBorder="1" applyAlignment="1" applyProtection="1">
      <alignment horizontal="center"/>
      <protection locked="0"/>
    </xf>
    <xf numFmtId="0" fontId="4" fillId="10" borderId="74" xfId="3" applyFont="1" applyFill="1" applyBorder="1" applyAlignment="1" applyProtection="1">
      <alignment horizontal="center"/>
      <protection locked="0"/>
    </xf>
    <xf numFmtId="0" fontId="4" fillId="10" borderId="74"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3" fillId="10" borderId="75" xfId="1" applyFont="1" applyFill="1" applyBorder="1" applyAlignment="1" applyProtection="1">
      <alignment horizontal="center"/>
      <protection locked="0"/>
    </xf>
    <xf numFmtId="0" fontId="42" fillId="8" borderId="76" xfId="1" applyFont="1" applyFill="1" applyBorder="1" applyAlignment="1" applyProtection="1">
      <alignment horizontal="center" wrapText="1"/>
      <protection locked="0"/>
    </xf>
    <xf numFmtId="0" fontId="4" fillId="10" borderId="77" xfId="3" applyFont="1" applyFill="1" applyBorder="1" applyAlignment="1" applyProtection="1">
      <alignment horizontal="center"/>
      <protection locked="0"/>
    </xf>
    <xf numFmtId="0" fontId="4" fillId="10" borderId="80" xfId="3" applyFont="1" applyFill="1" applyBorder="1" applyAlignment="1" applyProtection="1">
      <alignment horizontal="center"/>
      <protection locked="0"/>
    </xf>
    <xf numFmtId="0" fontId="4" fillId="10" borderId="80" xfId="3" applyFill="1" applyBorder="1" applyAlignment="1" applyProtection="1">
      <alignment horizontal="center"/>
      <protection locked="0"/>
    </xf>
    <xf numFmtId="0" fontId="4" fillId="10" borderId="81"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7" fillId="8" borderId="0" xfId="1" applyFont="1" applyFill="1"/>
    <xf numFmtId="0" fontId="37" fillId="8" borderId="0" xfId="1" applyFont="1" applyFill="1" applyBorder="1" applyAlignment="1"/>
    <xf numFmtId="0" fontId="0" fillId="8" borderId="0" xfId="0" applyFill="1" applyBorder="1"/>
    <xf numFmtId="0" fontId="86" fillId="8" borderId="48" xfId="1" applyFont="1" applyFill="1" applyBorder="1" applyAlignment="1">
      <alignment horizontal="center" vertical="center"/>
    </xf>
    <xf numFmtId="0" fontId="86" fillId="8" borderId="54" xfId="1" applyFont="1" applyFill="1" applyBorder="1" applyAlignment="1">
      <alignment horizontal="center" vertical="center"/>
    </xf>
    <xf numFmtId="0" fontId="84" fillId="17" borderId="142" xfId="1" applyFont="1" applyFill="1" applyBorder="1" applyAlignment="1">
      <alignment horizontal="center" vertical="center"/>
    </xf>
    <xf numFmtId="0" fontId="84" fillId="17" borderId="143" xfId="1" applyFont="1" applyFill="1" applyBorder="1" applyAlignment="1">
      <alignment horizontal="center" vertical="center"/>
    </xf>
    <xf numFmtId="0" fontId="84" fillId="17" borderId="144" xfId="1" applyFont="1" applyFill="1" applyBorder="1" applyAlignment="1">
      <alignment horizontal="center" vertical="center"/>
    </xf>
    <xf numFmtId="9" fontId="86" fillId="8" borderId="0" xfId="32" applyNumberFormat="1" applyFont="1" applyFill="1" applyBorder="1" applyAlignment="1">
      <alignment horizontal="center" vertical="center"/>
    </xf>
    <xf numFmtId="9" fontId="86" fillId="8" borderId="49" xfId="32" applyNumberFormat="1" applyFont="1" applyFill="1" applyBorder="1" applyAlignment="1">
      <alignment horizontal="center" vertical="center"/>
    </xf>
    <xf numFmtId="9" fontId="86" fillId="8" borderId="55" xfId="32" applyNumberFormat="1" applyFont="1" applyFill="1" applyBorder="1" applyAlignment="1">
      <alignment horizontal="center" vertical="center"/>
    </xf>
    <xf numFmtId="9" fontId="86" fillId="8" borderId="56" xfId="32" applyNumberFormat="1" applyFont="1" applyFill="1" applyBorder="1" applyAlignment="1">
      <alignment horizontal="center" vertical="center"/>
    </xf>
    <xf numFmtId="2" fontId="59" fillId="8" borderId="28" xfId="0" applyNumberFormat="1" applyFont="1" applyFill="1" applyBorder="1"/>
    <xf numFmtId="2" fontId="59" fillId="8" borderId="81" xfId="0" applyNumberFormat="1" applyFont="1" applyFill="1" applyBorder="1"/>
    <xf numFmtId="0" fontId="87" fillId="8" borderId="0" xfId="0" applyFont="1" applyFill="1"/>
    <xf numFmtId="0" fontId="85" fillId="8" borderId="0" xfId="0" applyFont="1" applyFill="1"/>
    <xf numFmtId="0" fontId="85" fillId="8" borderId="0" xfId="0" applyFont="1" applyFill="1" applyAlignment="1">
      <alignment horizontal="left"/>
    </xf>
    <xf numFmtId="0" fontId="87" fillId="8" borderId="0" xfId="0" applyFont="1" applyFill="1" applyAlignment="1">
      <alignment horizontal="left"/>
    </xf>
    <xf numFmtId="0" fontId="87" fillId="17" borderId="145" xfId="0" applyFont="1" applyFill="1" applyBorder="1" applyAlignment="1">
      <alignment horizontal="center"/>
    </xf>
    <xf numFmtId="0" fontId="87" fillId="17" borderId="146" xfId="0" applyFont="1" applyFill="1" applyBorder="1" applyAlignment="1">
      <alignment horizontal="center"/>
    </xf>
    <xf numFmtId="0" fontId="87" fillId="17" borderId="147" xfId="0" applyFont="1" applyFill="1" applyBorder="1" applyAlignment="1">
      <alignment horizontal="center"/>
    </xf>
    <xf numFmtId="0" fontId="85" fillId="8" borderId="0" xfId="0" applyFont="1" applyFill="1" applyAlignment="1">
      <alignment horizontal="center"/>
    </xf>
    <xf numFmtId="0" fontId="85" fillId="8" borderId="24" xfId="0" applyNumberFormat="1" applyFont="1" applyFill="1" applyBorder="1" applyAlignment="1">
      <alignment horizontal="center"/>
    </xf>
    <xf numFmtId="0" fontId="85" fillId="8" borderId="26" xfId="0" applyNumberFormat="1" applyFont="1" applyFill="1" applyBorder="1" applyAlignment="1">
      <alignment horizontal="center"/>
    </xf>
    <xf numFmtId="0" fontId="85" fillId="8" borderId="27" xfId="0" applyNumberFormat="1" applyFont="1" applyFill="1" applyBorder="1" applyAlignment="1">
      <alignment horizontal="center"/>
    </xf>
    <xf numFmtId="0" fontId="85" fillId="8" borderId="28" xfId="0" applyNumberFormat="1" applyFont="1" applyFill="1" applyBorder="1" applyAlignment="1">
      <alignment horizontal="center"/>
    </xf>
    <xf numFmtId="0" fontId="85" fillId="8" borderId="30" xfId="0" applyNumberFormat="1" applyFont="1" applyFill="1" applyBorder="1" applyAlignment="1">
      <alignment horizontal="center"/>
    </xf>
    <xf numFmtId="0" fontId="85" fillId="8" borderId="81" xfId="0" applyNumberFormat="1" applyFont="1" applyFill="1" applyBorder="1" applyAlignment="1">
      <alignment horizontal="center"/>
    </xf>
    <xf numFmtId="0" fontId="85" fillId="18" borderId="28" xfId="0" applyNumberFormat="1" applyFont="1" applyFill="1" applyBorder="1" applyAlignment="1">
      <alignment horizontal="center"/>
    </xf>
    <xf numFmtId="0" fontId="85" fillId="18" borderId="0" xfId="0" applyFont="1" applyFill="1"/>
    <xf numFmtId="0" fontId="85" fillId="8" borderId="25" xfId="0" applyNumberFormat="1" applyFont="1" applyFill="1" applyBorder="1" applyAlignment="1">
      <alignment horizontal="right"/>
    </xf>
    <xf numFmtId="0" fontId="85" fillId="8" borderId="0" xfId="0" applyNumberFormat="1" applyFont="1" applyFill="1" applyBorder="1" applyAlignment="1">
      <alignment horizontal="right"/>
    </xf>
    <xf numFmtId="0" fontId="85" fillId="18" borderId="0" xfId="0" applyNumberFormat="1" applyFont="1" applyFill="1" applyBorder="1" applyAlignment="1">
      <alignment horizontal="right"/>
    </xf>
    <xf numFmtId="0" fontId="85" fillId="8" borderId="31" xfId="0" applyNumberFormat="1" applyFont="1" applyFill="1" applyBorder="1" applyAlignment="1">
      <alignment horizontal="right"/>
    </xf>
    <xf numFmtId="0" fontId="85" fillId="18" borderId="27" xfId="0" applyNumberFormat="1" applyFont="1" applyFill="1" applyBorder="1" applyAlignment="1">
      <alignment horizontal="center"/>
    </xf>
    <xf numFmtId="1" fontId="90" fillId="8" borderId="72" xfId="1" applyNumberFormat="1" applyFont="1" applyFill="1" applyBorder="1" applyAlignment="1" applyProtection="1">
      <alignment horizontal="center"/>
      <protection locked="0"/>
    </xf>
    <xf numFmtId="2" fontId="90" fillId="8" borderId="0" xfId="1" applyNumberFormat="1" applyFont="1" applyFill="1" applyBorder="1" applyAlignment="1" applyProtection="1">
      <alignment horizontal="center"/>
      <protection locked="0"/>
    </xf>
    <xf numFmtId="1" fontId="90" fillId="8" borderId="0" xfId="1" applyNumberFormat="1" applyFont="1" applyFill="1" applyBorder="1" applyAlignment="1" applyProtection="1">
      <alignment horizontal="center"/>
      <protection locked="0"/>
    </xf>
    <xf numFmtId="2" fontId="90" fillId="8" borderId="53" xfId="1" applyNumberFormat="1" applyFont="1" applyFill="1" applyBorder="1" applyAlignment="1">
      <alignment horizontal="center"/>
    </xf>
    <xf numFmtId="0" fontId="89" fillId="12" borderId="149" xfId="0" applyFont="1" applyFill="1" applyBorder="1" applyAlignment="1">
      <alignment horizontal="center" vertical="center"/>
    </xf>
    <xf numFmtId="1" fontId="90" fillId="8" borderId="150" xfId="1" applyNumberFormat="1" applyFont="1" applyFill="1" applyBorder="1" applyAlignment="1" applyProtection="1">
      <alignment horizontal="center"/>
      <protection locked="0"/>
    </xf>
    <xf numFmtId="2" fontId="90" fillId="8" borderId="43" xfId="1" applyNumberFormat="1" applyFont="1" applyFill="1" applyBorder="1" applyAlignment="1" applyProtection="1">
      <alignment horizontal="center"/>
      <protection locked="0"/>
    </xf>
    <xf numFmtId="1" fontId="90" fillId="8" borderId="43" xfId="1" applyNumberFormat="1" applyFont="1" applyFill="1" applyBorder="1" applyAlignment="1" applyProtection="1">
      <alignment horizontal="center"/>
      <protection locked="0"/>
    </xf>
    <xf numFmtId="2" fontId="90" fillId="8" borderId="44" xfId="1" applyNumberFormat="1" applyFont="1" applyFill="1" applyBorder="1" applyAlignment="1">
      <alignment horizontal="center"/>
    </xf>
    <xf numFmtId="0" fontId="89" fillId="12" borderId="151" xfId="0" applyFont="1" applyFill="1" applyBorder="1" applyAlignment="1">
      <alignment horizontal="center" vertical="center"/>
    </xf>
    <xf numFmtId="2" fontId="90" fillId="8" borderId="49" xfId="1" applyNumberFormat="1" applyFont="1" applyFill="1" applyBorder="1" applyAlignment="1">
      <alignment horizontal="center"/>
    </xf>
    <xf numFmtId="0" fontId="89" fillId="12" borderId="152" xfId="0" applyFont="1" applyFill="1" applyBorder="1" applyAlignment="1">
      <alignment horizontal="center" vertical="center"/>
    </xf>
    <xf numFmtId="1" fontId="90" fillId="8" borderId="153" xfId="1" applyNumberFormat="1" applyFont="1" applyFill="1" applyBorder="1" applyAlignment="1" applyProtection="1">
      <alignment horizontal="center"/>
      <protection locked="0"/>
    </xf>
    <xf numFmtId="2" fontId="90" fillId="8" borderId="55" xfId="1" applyNumberFormat="1" applyFont="1" applyFill="1" applyBorder="1" applyAlignment="1" applyProtection="1">
      <alignment horizontal="center"/>
      <protection locked="0"/>
    </xf>
    <xf numFmtId="1" fontId="90" fillId="8" borderId="55" xfId="1" applyNumberFormat="1" applyFont="1" applyFill="1" applyBorder="1" applyAlignment="1" applyProtection="1">
      <alignment horizontal="center"/>
      <protection locked="0"/>
    </xf>
    <xf numFmtId="2" fontId="90" fillId="8" borderId="56" xfId="1" applyNumberFormat="1" applyFont="1" applyFill="1" applyBorder="1" applyAlignment="1">
      <alignment horizontal="center"/>
    </xf>
    <xf numFmtId="0" fontId="92" fillId="19" borderId="72" xfId="0" applyFont="1" applyFill="1" applyBorder="1" applyAlignment="1">
      <alignment horizontal="center" vertical="center" wrapText="1"/>
    </xf>
    <xf numFmtId="0" fontId="92" fillId="19" borderId="0" xfId="0" applyFont="1" applyFill="1" applyBorder="1" applyAlignment="1">
      <alignment horizontal="center" vertical="center" wrapText="1"/>
    </xf>
    <xf numFmtId="0" fontId="93" fillId="19" borderId="53" xfId="1" applyFont="1" applyFill="1" applyBorder="1" applyAlignment="1">
      <alignment horizontal="center" vertical="center" wrapText="1"/>
    </xf>
    <xf numFmtId="2" fontId="90" fillId="8" borderId="154" xfId="1" applyNumberFormat="1" applyFont="1" applyFill="1" applyBorder="1" applyAlignment="1">
      <alignment horizontal="center"/>
    </xf>
    <xf numFmtId="2" fontId="90" fillId="8" borderId="155" xfId="1" applyNumberFormat="1" applyFont="1" applyFill="1" applyBorder="1" applyAlignment="1">
      <alignment horizontal="center"/>
    </xf>
    <xf numFmtId="1" fontId="90" fillId="8" borderId="150" xfId="1" applyNumberFormat="1" applyFont="1" applyFill="1" applyBorder="1" applyAlignment="1" applyProtection="1">
      <alignment horizontal="center" vertical="center"/>
      <protection locked="0"/>
    </xf>
    <xf numFmtId="2" fontId="90" fillId="8" borderId="43" xfId="1" applyNumberFormat="1" applyFont="1" applyFill="1" applyBorder="1" applyAlignment="1" applyProtection="1">
      <alignment horizontal="center" vertical="center"/>
      <protection locked="0"/>
    </xf>
    <xf numFmtId="1" fontId="90" fillId="8" borderId="72" xfId="1" applyNumberFormat="1" applyFont="1" applyFill="1" applyBorder="1" applyAlignment="1" applyProtection="1">
      <alignment horizontal="center" vertical="center"/>
      <protection locked="0"/>
    </xf>
    <xf numFmtId="2" fontId="90" fillId="8" borderId="0" xfId="1" applyNumberFormat="1" applyFont="1" applyFill="1" applyBorder="1" applyAlignment="1" applyProtection="1">
      <alignment horizontal="center" vertical="center"/>
      <protection locked="0"/>
    </xf>
    <xf numFmtId="1" fontId="90" fillId="8" borderId="153" xfId="1" applyNumberFormat="1" applyFont="1" applyFill="1" applyBorder="1" applyAlignment="1" applyProtection="1">
      <alignment horizontal="center" vertical="center"/>
      <protection locked="0"/>
    </xf>
    <xf numFmtId="2" fontId="90" fillId="8" borderId="55" xfId="1" applyNumberFormat="1" applyFont="1" applyFill="1" applyBorder="1" applyAlignment="1" applyProtection="1">
      <alignment horizontal="center" vertical="center"/>
      <protection locked="0"/>
    </xf>
    <xf numFmtId="0" fontId="93" fillId="19" borderId="0" xfId="1" applyFont="1" applyFill="1" applyBorder="1" applyAlignment="1">
      <alignment horizontal="center" vertical="center" wrapText="1"/>
    </xf>
    <xf numFmtId="2" fontId="90" fillId="8" borderId="43" xfId="1" applyNumberFormat="1" applyFont="1" applyFill="1" applyBorder="1" applyAlignment="1">
      <alignment horizontal="center" vertical="center"/>
    </xf>
    <xf numFmtId="2" fontId="90" fillId="8" borderId="0" xfId="1" applyNumberFormat="1" applyFont="1" applyFill="1" applyBorder="1" applyAlignment="1">
      <alignment horizontal="center" vertical="center"/>
    </xf>
    <xf numFmtId="2" fontId="90"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92" fillId="19" borderId="84" xfId="0" applyFont="1" applyFill="1" applyBorder="1" applyAlignment="1">
      <alignment horizontal="center" vertical="center" wrapText="1"/>
    </xf>
    <xf numFmtId="0" fontId="92" fillId="19" borderId="85" xfId="0" applyFont="1" applyFill="1" applyBorder="1" applyAlignment="1">
      <alignment horizontal="center" vertical="center" wrapText="1"/>
    </xf>
    <xf numFmtId="0" fontId="93" fillId="19" borderId="85" xfId="1" applyFont="1" applyFill="1" applyBorder="1" applyAlignment="1">
      <alignment horizontal="center" vertical="center" wrapText="1"/>
    </xf>
    <xf numFmtId="0" fontId="93" fillId="19" borderId="12" xfId="1" applyFont="1" applyFill="1" applyBorder="1" applyAlignment="1">
      <alignment horizontal="center" vertical="center" wrapText="1"/>
    </xf>
    <xf numFmtId="1" fontId="90" fillId="8" borderId="154" xfId="1" applyNumberFormat="1" applyFont="1" applyFill="1" applyBorder="1" applyAlignment="1">
      <alignment horizontal="center" vertical="center"/>
    </xf>
    <xf numFmtId="1" fontId="90" fillId="8" borderId="155" xfId="1" applyNumberFormat="1" applyFont="1" applyFill="1" applyBorder="1" applyAlignment="1">
      <alignment horizontal="center" vertical="center"/>
    </xf>
    <xf numFmtId="1" fontId="90"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90" fillId="8" borderId="56" xfId="1" applyNumberFormat="1" applyFont="1" applyFill="1" applyBorder="1" applyAlignment="1">
      <alignment horizontal="center" vertical="center"/>
    </xf>
    <xf numFmtId="1" fontId="4" fillId="12" borderId="151" xfId="1" applyNumberFormat="1" applyFont="1" applyFill="1" applyBorder="1" applyAlignment="1">
      <alignment horizontal="center"/>
    </xf>
    <xf numFmtId="167" fontId="90" fillId="8" borderId="43" xfId="1" applyNumberFormat="1" applyFont="1" applyFill="1" applyBorder="1" applyAlignment="1" applyProtection="1">
      <alignment horizontal="center" vertical="center"/>
      <protection locked="0"/>
    </xf>
    <xf numFmtId="167" fontId="90" fillId="8" borderId="0" xfId="1" applyNumberFormat="1" applyFont="1" applyFill="1" applyBorder="1" applyAlignment="1" applyProtection="1">
      <alignment horizontal="center" vertical="center"/>
      <protection locked="0"/>
    </xf>
    <xf numFmtId="167" fontId="90" fillId="8" borderId="55" xfId="1" applyNumberFormat="1" applyFont="1" applyFill="1" applyBorder="1" applyAlignment="1" applyProtection="1">
      <alignment horizontal="center" vertical="center"/>
      <protection locked="0"/>
    </xf>
    <xf numFmtId="167" fontId="90" fillId="8" borderId="43" xfId="1" applyNumberFormat="1" applyFont="1" applyFill="1" applyBorder="1" applyAlignment="1" applyProtection="1">
      <alignment horizontal="center"/>
      <protection locked="0"/>
    </xf>
    <xf numFmtId="167" fontId="90" fillId="8" borderId="0" xfId="1" applyNumberFormat="1" applyFont="1" applyFill="1" applyBorder="1" applyAlignment="1" applyProtection="1">
      <alignment horizontal="center"/>
      <protection locked="0"/>
    </xf>
    <xf numFmtId="167" fontId="90" fillId="8" borderId="55" xfId="1" applyNumberFormat="1" applyFont="1" applyFill="1" applyBorder="1" applyAlignment="1" applyProtection="1">
      <alignment horizontal="center"/>
      <protection locked="0"/>
    </xf>
    <xf numFmtId="165" fontId="90" fillId="8" borderId="43" xfId="1" applyNumberFormat="1" applyFont="1" applyFill="1" applyBorder="1" applyAlignment="1" applyProtection="1">
      <alignment horizontal="center"/>
      <protection locked="0"/>
    </xf>
    <xf numFmtId="165" fontId="90" fillId="8" borderId="0" xfId="1" applyNumberFormat="1" applyFont="1" applyFill="1" applyBorder="1" applyAlignment="1" applyProtection="1">
      <alignment horizontal="center"/>
      <protection locked="0"/>
    </xf>
    <xf numFmtId="165" fontId="90" fillId="8" borderId="55" xfId="1" applyNumberFormat="1" applyFont="1" applyFill="1" applyBorder="1" applyAlignment="1" applyProtection="1">
      <alignment horizontal="center"/>
      <protection locked="0"/>
    </xf>
    <xf numFmtId="165" fontId="90" fillId="8" borderId="43" xfId="1" applyNumberFormat="1" applyFont="1" applyFill="1" applyBorder="1" applyAlignment="1" applyProtection="1">
      <alignment horizontal="center" vertical="center"/>
      <protection locked="0"/>
    </xf>
    <xf numFmtId="165" fontId="90" fillId="8" borderId="0" xfId="1" applyNumberFormat="1" applyFont="1" applyFill="1" applyBorder="1" applyAlignment="1" applyProtection="1">
      <alignment horizontal="center" vertical="center"/>
      <protection locked="0"/>
    </xf>
    <xf numFmtId="165" fontId="90" fillId="8" borderId="55" xfId="1" applyNumberFormat="1" applyFont="1" applyFill="1" applyBorder="1" applyAlignment="1" applyProtection="1">
      <alignment horizontal="center" vertical="center"/>
      <protection locked="0"/>
    </xf>
    <xf numFmtId="0" fontId="33" fillId="8" borderId="0" xfId="1" applyFont="1" applyFill="1" applyBorder="1"/>
    <xf numFmtId="2" fontId="4" fillId="21" borderId="68" xfId="3" applyNumberFormat="1" applyFont="1" applyFill="1" applyBorder="1" applyAlignment="1" applyProtection="1">
      <alignment horizontal="center"/>
      <protection locked="0"/>
    </xf>
    <xf numFmtId="2" fontId="4" fillId="21" borderId="53" xfId="3" applyNumberFormat="1" applyFont="1" applyFill="1" applyBorder="1" applyAlignment="1" applyProtection="1">
      <alignment horizontal="center"/>
      <protection locked="0"/>
    </xf>
    <xf numFmtId="2" fontId="4" fillId="21" borderId="78" xfId="3" applyNumberFormat="1" applyFont="1" applyFill="1" applyBorder="1" applyAlignment="1" applyProtection="1">
      <alignment horizontal="center"/>
      <protection locked="0"/>
    </xf>
    <xf numFmtId="2" fontId="4" fillId="21" borderId="69" xfId="3" applyNumberFormat="1" applyFont="1" applyFill="1" applyBorder="1" applyAlignment="1" applyProtection="1">
      <alignment horizontal="center"/>
      <protection locked="0"/>
    </xf>
    <xf numFmtId="2" fontId="4" fillId="21" borderId="73" xfId="3" applyNumberFormat="1" applyFont="1" applyFill="1" applyBorder="1" applyAlignment="1" applyProtection="1">
      <alignment horizontal="center"/>
      <protection locked="0"/>
    </xf>
    <xf numFmtId="2" fontId="4" fillId="21" borderId="79" xfId="3" applyNumberFormat="1" applyFont="1" applyFill="1" applyBorder="1" applyAlignment="1" applyProtection="1">
      <alignment horizontal="center"/>
      <protection locked="0"/>
    </xf>
    <xf numFmtId="0" fontId="82" fillId="0" borderId="0" xfId="3" applyFont="1"/>
    <xf numFmtId="0" fontId="13" fillId="6" borderId="23" xfId="1" applyFont="1" applyFill="1" applyBorder="1" applyAlignment="1" applyProtection="1">
      <alignment horizontal="right" wrapText="1"/>
      <protection locked="0"/>
    </xf>
    <xf numFmtId="0" fontId="40"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1"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92" xfId="1" applyFont="1" applyFill="1" applyBorder="1" applyAlignment="1" applyProtection="1">
      <alignment vertical="center"/>
    </xf>
    <xf numFmtId="0" fontId="94"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3" fillId="5" borderId="43" xfId="1" applyNumberFormat="1" applyFont="1" applyFill="1" applyBorder="1"/>
    <xf numFmtId="1" fontId="13" fillId="5" borderId="44" xfId="1" applyNumberFormat="1" applyFont="1" applyFill="1" applyBorder="1"/>
    <xf numFmtId="0" fontId="30" fillId="14" borderId="48" xfId="1" applyFont="1" applyFill="1" applyBorder="1" applyAlignment="1">
      <alignment wrapText="1"/>
    </xf>
    <xf numFmtId="0" fontId="30" fillId="14" borderId="54" xfId="1" applyFont="1" applyFill="1" applyBorder="1" applyAlignment="1">
      <alignment wrapText="1"/>
    </xf>
    <xf numFmtId="0" fontId="4" fillId="14" borderId="42" xfId="3" applyFont="1" applyFill="1" applyBorder="1" applyAlignment="1">
      <alignment horizontal="center"/>
    </xf>
    <xf numFmtId="0" fontId="47" fillId="12" borderId="82" xfId="1" applyFont="1" applyFill="1" applyBorder="1" applyAlignment="1">
      <alignment horizontal="center" vertical="center" wrapText="1"/>
    </xf>
    <xf numFmtId="0" fontId="95" fillId="12" borderId="149" xfId="0" applyFont="1" applyFill="1" applyBorder="1" applyAlignment="1">
      <alignment horizontal="center" vertical="center" wrapText="1"/>
    </xf>
    <xf numFmtId="1" fontId="4" fillId="12" borderId="152" xfId="1" applyNumberFormat="1" applyFont="1" applyFill="1" applyBorder="1" applyAlignment="1">
      <alignment horizontal="center"/>
    </xf>
    <xf numFmtId="10" fontId="4" fillId="2" borderId="0" xfId="1" applyNumberFormat="1" applyFont="1" applyFill="1" applyBorder="1" applyAlignment="1">
      <alignment horizontal="center" vertical="center" wrapText="1"/>
    </xf>
    <xf numFmtId="10" fontId="4" fillId="2" borderId="49" xfId="1" applyNumberFormat="1" applyFont="1" applyFill="1" applyBorder="1" applyAlignment="1">
      <alignment horizontal="center" vertical="center" wrapText="1"/>
    </xf>
    <xf numFmtId="10" fontId="4" fillId="2" borderId="55" xfId="1" applyNumberFormat="1" applyFont="1" applyFill="1" applyBorder="1" applyAlignment="1">
      <alignment horizontal="center" vertical="center" wrapText="1"/>
    </xf>
    <xf numFmtId="10" fontId="4" fillId="2" borderId="56" xfId="1" applyNumberFormat="1" applyFont="1" applyFill="1" applyBorder="1" applyAlignment="1">
      <alignment horizontal="center" vertical="center" wrapText="1"/>
    </xf>
    <xf numFmtId="10" fontId="4" fillId="2" borderId="0" xfId="1" applyNumberFormat="1" applyFont="1" applyFill="1" applyBorder="1" applyAlignment="1">
      <alignment horizontal="center" vertical="center"/>
    </xf>
    <xf numFmtId="10" fontId="4" fillId="2" borderId="49" xfId="1" applyNumberFormat="1" applyFont="1" applyFill="1" applyBorder="1" applyAlignment="1">
      <alignment horizontal="center" vertical="center"/>
    </xf>
    <xf numFmtId="9" fontId="96" fillId="2" borderId="0" xfId="1" applyNumberFormat="1" applyFont="1" applyFill="1" applyAlignment="1">
      <alignment horizontal="center" vertical="center"/>
    </xf>
    <xf numFmtId="1" fontId="13" fillId="5" borderId="156" xfId="1" applyNumberFormat="1" applyFont="1" applyFill="1" applyBorder="1" applyAlignment="1">
      <alignment horizontal="center"/>
    </xf>
    <xf numFmtId="1" fontId="13" fillId="5" borderId="157" xfId="1" applyNumberFormat="1" applyFont="1" applyFill="1" applyBorder="1" applyAlignment="1">
      <alignment horizontal="center"/>
    </xf>
    <xf numFmtId="1" fontId="13" fillId="5" borderId="158" xfId="1" applyNumberFormat="1" applyFont="1" applyFill="1" applyBorder="1" applyAlignment="1">
      <alignment horizontal="center"/>
    </xf>
    <xf numFmtId="0" fontId="97" fillId="23" borderId="40" xfId="0" applyFont="1" applyFill="1" applyBorder="1" applyAlignment="1">
      <alignment horizontal="center" vertical="center" wrapText="1"/>
    </xf>
    <xf numFmtId="0" fontId="97" fillId="23" borderId="149" xfId="0" applyFont="1" applyFill="1" applyBorder="1" applyAlignment="1">
      <alignment horizontal="center" vertical="center" wrapText="1"/>
    </xf>
    <xf numFmtId="1" fontId="13" fillId="24" borderId="157" xfId="0" applyNumberFormat="1" applyFont="1" applyFill="1" applyBorder="1" applyAlignment="1">
      <alignment horizontal="center"/>
    </xf>
    <xf numFmtId="1" fontId="13" fillId="24" borderId="158" xfId="0" applyNumberFormat="1" applyFont="1" applyFill="1" applyBorder="1" applyAlignment="1">
      <alignment horizontal="center"/>
    </xf>
    <xf numFmtId="1" fontId="4" fillId="23" borderId="151" xfId="0" applyNumberFormat="1" applyFont="1" applyFill="1" applyBorder="1" applyAlignment="1">
      <alignment horizontal="center"/>
    </xf>
    <xf numFmtId="1" fontId="4" fillId="23" borderId="152" xfId="0" applyNumberFormat="1" applyFont="1" applyFill="1" applyBorder="1" applyAlignment="1">
      <alignment horizontal="center"/>
    </xf>
    <xf numFmtId="0" fontId="4" fillId="9" borderId="0" xfId="0" applyFont="1" applyFill="1"/>
    <xf numFmtId="9" fontId="98" fillId="9" borderId="0" xfId="0" applyNumberFormat="1" applyFont="1" applyFill="1" applyAlignment="1">
      <alignment horizontal="center" vertical="center"/>
    </xf>
    <xf numFmtId="0" fontId="3" fillId="9" borderId="0" xfId="0" applyFont="1" applyFill="1"/>
    <xf numFmtId="0" fontId="56" fillId="19" borderId="23" xfId="1" applyFont="1" applyFill="1" applyBorder="1" applyAlignment="1">
      <alignment vertical="center" wrapText="1"/>
    </xf>
    <xf numFmtId="0" fontId="12" fillId="8" borderId="0" xfId="3" applyFont="1" applyFill="1" applyAlignment="1" applyProtection="1">
      <alignment horizontal="center" wrapText="1"/>
      <protection locked="0"/>
    </xf>
    <xf numFmtId="0" fontId="40" fillId="11" borderId="23" xfId="3" applyFont="1" applyFill="1" applyBorder="1" applyAlignment="1" applyProtection="1">
      <alignment horizontal="center"/>
      <protection locked="0"/>
    </xf>
    <xf numFmtId="0" fontId="40" fillId="11" borderId="60" xfId="3" applyFont="1" applyFill="1" applyBorder="1" applyAlignment="1" applyProtection="1">
      <alignment horizontal="center"/>
      <protection locked="0"/>
    </xf>
    <xf numFmtId="0" fontId="40"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84" fillId="8" borderId="86" xfId="1" applyFont="1" applyFill="1" applyBorder="1" applyAlignment="1">
      <alignment horizontal="center" vertical="center"/>
    </xf>
    <xf numFmtId="0" fontId="84" fillId="8" borderId="87" xfId="1" applyFont="1" applyFill="1" applyBorder="1" applyAlignment="1">
      <alignment horizontal="center" vertical="center"/>
    </xf>
    <xf numFmtId="0" fontId="84" fillId="8" borderId="141" xfId="1" applyFont="1" applyFill="1" applyBorder="1" applyAlignment="1">
      <alignment horizontal="center" vertical="center"/>
    </xf>
    <xf numFmtId="0" fontId="51" fillId="2" borderId="121" xfId="1" applyFont="1" applyFill="1" applyBorder="1" applyAlignment="1" applyProtection="1">
      <alignment horizontal="center" vertical="center"/>
    </xf>
    <xf numFmtId="0" fontId="51" fillId="2" borderId="123" xfId="1" applyFont="1" applyFill="1" applyBorder="1" applyAlignment="1" applyProtection="1">
      <alignment horizontal="center" vertical="center"/>
    </xf>
    <xf numFmtId="0" fontId="51" fillId="2" borderId="122" xfId="1" applyFont="1" applyFill="1" applyBorder="1" applyAlignment="1" applyProtection="1">
      <alignment horizontal="center" vertical="center"/>
    </xf>
    <xf numFmtId="0" fontId="48" fillId="3" borderId="86"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91" fillId="20" borderId="82" xfId="0" applyFont="1" applyFill="1" applyBorder="1" applyAlignment="1">
      <alignment horizontal="center" vertical="center" textRotation="90"/>
    </xf>
    <xf numFmtId="0" fontId="91" fillId="20" borderId="40" xfId="0" applyFont="1" applyFill="1" applyBorder="1" applyAlignment="1">
      <alignment horizontal="center" vertical="center" textRotation="90"/>
    </xf>
    <xf numFmtId="0" fontId="91" fillId="20" borderId="72" xfId="0" applyFont="1" applyFill="1" applyBorder="1" applyAlignment="1">
      <alignment horizontal="center" vertical="center" textRotation="90"/>
    </xf>
    <xf numFmtId="0" fontId="91" fillId="20" borderId="84" xfId="0" applyFont="1" applyFill="1" applyBorder="1" applyAlignment="1">
      <alignment horizontal="center" vertical="center" textRotation="90"/>
    </xf>
    <xf numFmtId="0" fontId="88" fillId="19" borderId="82" xfId="0" applyFont="1" applyFill="1" applyBorder="1" applyAlignment="1">
      <alignment horizontal="center" vertical="center" wrapText="1"/>
    </xf>
    <xf numFmtId="0" fontId="88" fillId="19" borderId="40" xfId="0" applyFont="1" applyFill="1" applyBorder="1" applyAlignment="1">
      <alignment horizontal="center" vertical="center" wrapText="1"/>
    </xf>
    <xf numFmtId="0" fontId="92" fillId="19" borderId="9" xfId="0" applyFont="1" applyFill="1" applyBorder="1" applyAlignment="1">
      <alignment horizontal="center" vertical="center"/>
    </xf>
    <xf numFmtId="0" fontId="92" fillId="19" borderId="83" xfId="0" applyFont="1" applyFill="1" applyBorder="1" applyAlignment="1">
      <alignment horizontal="center" vertical="center"/>
    </xf>
    <xf numFmtId="0" fontId="92" fillId="19" borderId="148" xfId="0" applyFont="1" applyFill="1" applyBorder="1" applyAlignment="1">
      <alignment horizontal="center" vertical="center"/>
    </xf>
    <xf numFmtId="0" fontId="47" fillId="19" borderId="9" xfId="1" applyFont="1" applyFill="1" applyBorder="1" applyAlignment="1">
      <alignment horizontal="center" vertical="center" wrapText="1"/>
    </xf>
    <xf numFmtId="0" fontId="47" fillId="19" borderId="83" xfId="1" applyFont="1" applyFill="1" applyBorder="1" applyAlignment="1">
      <alignment horizontal="center" vertical="center" wrapText="1"/>
    </xf>
    <xf numFmtId="0" fontId="47" fillId="19" borderId="148" xfId="1" applyFont="1" applyFill="1" applyBorder="1" applyAlignment="1">
      <alignment horizontal="center" vertical="center" wrapText="1"/>
    </xf>
    <xf numFmtId="0" fontId="56" fillId="19" borderId="60" xfId="1" applyFont="1" applyFill="1" applyBorder="1" applyAlignment="1">
      <alignment horizontal="center" vertical="center" wrapText="1"/>
    </xf>
    <xf numFmtId="0" fontId="56" fillId="19" borderId="10" xfId="1" applyFont="1" applyFill="1" applyBorder="1" applyAlignment="1">
      <alignment horizontal="center" vertical="center" wrapText="1"/>
    </xf>
    <xf numFmtId="0" fontId="40" fillId="5" borderId="103" xfId="3" applyFont="1" applyFill="1" applyBorder="1" applyAlignment="1">
      <alignment horizontal="center" wrapText="1"/>
    </xf>
    <xf numFmtId="0" fontId="40" fillId="5" borderId="104" xfId="3" applyFont="1" applyFill="1" applyBorder="1" applyAlignment="1">
      <alignment horizontal="center" wrapText="1"/>
    </xf>
    <xf numFmtId="0" fontId="40" fillId="5" borderId="105" xfId="3" applyFont="1" applyFill="1" applyBorder="1" applyAlignment="1">
      <alignment horizontal="center" wrapText="1"/>
    </xf>
    <xf numFmtId="0" fontId="4" fillId="0" borderId="104" xfId="3" applyBorder="1" applyAlignment="1">
      <alignment horizont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0" fillId="2" borderId="0" xfId="1" applyFont="1" applyFill="1" applyAlignment="1" applyProtection="1">
      <alignment horizontal="center" vertical="top" wrapText="1"/>
      <protection locked="0"/>
    </xf>
    <xf numFmtId="0" fontId="57" fillId="2" borderId="0" xfId="1" applyFont="1" applyFill="1" applyAlignment="1" applyProtection="1">
      <alignment horizontal="center" vertical="top"/>
      <protection locked="0"/>
    </xf>
    <xf numFmtId="1" fontId="13" fillId="5" borderId="111" xfId="1" applyNumberFormat="1" applyFont="1" applyFill="1" applyBorder="1" applyAlignment="1" applyProtection="1">
      <alignment horizontal="center"/>
      <protection locked="0"/>
    </xf>
    <xf numFmtId="1" fontId="13" fillId="5" borderId="112" xfId="1" applyNumberFormat="1" applyFont="1" applyFill="1" applyBorder="1" applyAlignment="1" applyProtection="1">
      <alignment horizontal="center"/>
      <protection locked="0"/>
    </xf>
    <xf numFmtId="0" fontId="97" fillId="22" borderId="159" xfId="0" applyFont="1" applyFill="1" applyBorder="1" applyAlignment="1">
      <alignment horizontal="center" vertical="center" wrapText="1"/>
    </xf>
    <xf numFmtId="0" fontId="97" fillId="22" borderId="160" xfId="0" applyFont="1" applyFill="1" applyBorder="1" applyAlignment="1">
      <alignment horizontal="center" vertical="center" wrapText="1"/>
    </xf>
    <xf numFmtId="0" fontId="97" fillId="22" borderId="161" xfId="0" applyFont="1" applyFill="1" applyBorder="1" applyAlignment="1">
      <alignment horizontal="center" vertical="center" wrapText="1"/>
    </xf>
    <xf numFmtId="0" fontId="4" fillId="9" borderId="0" xfId="0" applyFont="1" applyFill="1" applyProtection="1">
      <protection locked="0"/>
    </xf>
    <xf numFmtId="0" fontId="57" fillId="9" borderId="0" xfId="0" applyFont="1" applyFill="1" applyProtection="1">
      <protection locked="0"/>
    </xf>
    <xf numFmtId="2" fontId="4" fillId="8" borderId="0" xfId="3" applyNumberFormat="1" applyFont="1" applyFill="1" applyBorder="1" applyAlignment="1" applyProtection="1"/>
    <xf numFmtId="2" fontId="4" fillId="8" borderId="0" xfId="3" applyNumberFormat="1" applyFont="1" applyFill="1" applyBorder="1" applyProtection="1"/>
    <xf numFmtId="0" fontId="99" fillId="0" borderId="49" xfId="0" applyFont="1" applyBorder="1" applyAlignment="1">
      <alignment horizontal="center" vertical="center"/>
    </xf>
    <xf numFmtId="0" fontId="99" fillId="0" borderId="56" xfId="0" applyFont="1" applyBorder="1" applyAlignment="1">
      <alignment horizontal="center" vertical="center"/>
    </xf>
    <xf numFmtId="1" fontId="100" fillId="24" borderId="162" xfId="0" applyNumberFormat="1" applyFont="1" applyFill="1" applyBorder="1" applyAlignment="1">
      <alignment horizontal="center" vertical="center" wrapText="1"/>
    </xf>
    <xf numFmtId="0" fontId="90" fillId="8" borderId="0" xfId="1" applyFont="1" applyFill="1" applyProtection="1">
      <protection locked="0"/>
    </xf>
    <xf numFmtId="1" fontId="100" fillId="24" borderId="159" xfId="0" applyNumberFormat="1" applyFont="1" applyFill="1" applyBorder="1" applyAlignment="1">
      <alignment horizontal="center" vertical="center" wrapText="1"/>
    </xf>
    <xf numFmtId="1" fontId="100" fillId="24" borderId="163" xfId="0" applyNumberFormat="1" applyFont="1" applyFill="1" applyBorder="1" applyAlignment="1">
      <alignment horizontal="center" vertical="center" wrapText="1"/>
    </xf>
    <xf numFmtId="1" fontId="100" fillId="24" borderId="82" xfId="0" applyNumberFormat="1" applyFont="1" applyFill="1" applyBorder="1" applyAlignment="1">
      <alignment horizontal="center" vertical="center" wrapText="1"/>
    </xf>
    <xf numFmtId="0" fontId="82" fillId="2" borderId="0" xfId="1" applyFont="1" applyFill="1" applyAlignment="1" applyProtection="1">
      <alignment horizontal="right"/>
      <protection locked="0"/>
    </xf>
    <xf numFmtId="1" fontId="100" fillId="24" borderId="23" xfId="0" applyNumberFormat="1" applyFont="1" applyFill="1" applyBorder="1" applyAlignment="1">
      <alignment horizontal="center" vertical="center" wrapText="1"/>
    </xf>
    <xf numFmtId="1" fontId="100" fillId="24" borderId="10" xfId="0" applyNumberFormat="1" applyFont="1" applyFill="1" applyBorder="1" applyAlignment="1">
      <alignment horizontal="center" vertical="center" wrapText="1"/>
    </xf>
    <xf numFmtId="0" fontId="0" fillId="0" borderId="0" xfId="0" applyFill="1" applyBorder="1"/>
    <xf numFmtId="1" fontId="100" fillId="24" borderId="149" xfId="0" applyNumberFormat="1" applyFont="1" applyFill="1" applyBorder="1" applyAlignment="1">
      <alignment horizontal="center" vertical="center" wrapText="1"/>
    </xf>
    <xf numFmtId="1" fontId="100" fillId="24" borderId="164" xfId="0" applyNumberFormat="1" applyFont="1" applyFill="1" applyBorder="1" applyAlignment="1">
      <alignment horizontal="center" vertical="center" wrapText="1"/>
    </xf>
    <xf numFmtId="1" fontId="100" fillId="24" borderId="165" xfId="0" applyNumberFormat="1" applyFont="1" applyFill="1" applyBorder="1" applyAlignment="1">
      <alignment horizontal="center" vertical="center" wrapText="1"/>
    </xf>
    <xf numFmtId="0" fontId="99" fillId="0" borderId="48" xfId="0" applyFont="1" applyBorder="1" applyAlignment="1">
      <alignment horizontal="center" vertical="center" wrapText="1"/>
    </xf>
    <xf numFmtId="0" fontId="4" fillId="0" borderId="49" xfId="1" applyFont="1" applyFill="1" applyBorder="1" applyProtection="1">
      <protection locked="0"/>
    </xf>
    <xf numFmtId="0" fontId="0" fillId="0" borderId="49" xfId="0" applyFill="1" applyBorder="1"/>
    <xf numFmtId="0" fontId="99" fillId="0" borderId="54" xfId="0" applyFont="1" applyBorder="1" applyAlignment="1">
      <alignment horizontal="center" vertical="center" wrapText="1"/>
    </xf>
    <xf numFmtId="0" fontId="0" fillId="0" borderId="55" xfId="0" applyFill="1" applyBorder="1"/>
    <xf numFmtId="0" fontId="0" fillId="0" borderId="56" xfId="0" applyFill="1" applyBorder="1"/>
    <xf numFmtId="1" fontId="100" fillId="24" borderId="160" xfId="0" applyNumberFormat="1" applyFont="1" applyFill="1" applyBorder="1" applyAlignment="1">
      <alignment horizontal="center" vertical="center" wrapText="1"/>
    </xf>
    <xf numFmtId="0" fontId="90" fillId="0" borderId="164" xfId="1" applyFont="1" applyFill="1" applyBorder="1" applyAlignment="1" applyProtection="1">
      <alignment horizontal="center"/>
      <protection locked="0"/>
    </xf>
    <xf numFmtId="0" fontId="90" fillId="0" borderId="165" xfId="1" applyFont="1" applyFill="1" applyBorder="1" applyAlignment="1" applyProtection="1">
      <alignment horizontal="center"/>
      <protection locked="0"/>
    </xf>
    <xf numFmtId="0" fontId="90" fillId="0" borderId="40" xfId="1" applyFont="1" applyFill="1" applyBorder="1" applyAlignment="1" applyProtection="1">
      <alignment horizontal="center"/>
      <protection locked="0"/>
    </xf>
    <xf numFmtId="0" fontId="90" fillId="0" borderId="166" xfId="1" applyFont="1" applyFill="1" applyBorder="1" applyAlignment="1" applyProtection="1">
      <alignment horizontal="center"/>
      <protection locked="0"/>
    </xf>
    <xf numFmtId="0" fontId="90" fillId="0" borderId="167" xfId="1" applyFont="1" applyFill="1" applyBorder="1" applyAlignment="1" applyProtection="1">
      <alignment horizontal="center"/>
      <protection locked="0"/>
    </xf>
    <xf numFmtId="0" fontId="90" fillId="0" borderId="168" xfId="1" applyFont="1" applyFill="1" applyBorder="1" applyAlignment="1" applyProtection="1">
      <alignment horizontal="center"/>
      <protection locked="0"/>
    </xf>
    <xf numFmtId="0" fontId="82" fillId="8" borderId="0" xfId="1" applyFont="1" applyFill="1" applyProtection="1">
      <protection locked="0"/>
    </xf>
    <xf numFmtId="0" fontId="101" fillId="8" borderId="0" xfId="0" applyFont="1" applyFill="1" applyBorder="1"/>
    <xf numFmtId="0" fontId="101" fillId="8" borderId="0" xfId="0" applyFont="1" applyFill="1"/>
    <xf numFmtId="0" fontId="101" fillId="8" borderId="0" xfId="0" applyFont="1" applyFill="1" applyBorder="1" applyAlignment="1">
      <alignment horizontal="left" vertical="center"/>
    </xf>
    <xf numFmtId="0" fontId="99" fillId="12" borderId="149" xfId="0" applyFont="1" applyFill="1" applyBorder="1" applyAlignment="1">
      <alignment horizontal="center" vertical="center" wrapText="1"/>
    </xf>
    <xf numFmtId="0" fontId="99" fillId="12" borderId="151" xfId="0" applyFont="1" applyFill="1" applyBorder="1" applyAlignment="1">
      <alignment horizontal="center" vertical="center" wrapText="1"/>
    </xf>
    <xf numFmtId="0" fontId="99" fillId="12" borderId="152" xfId="0" applyFont="1" applyFill="1" applyBorder="1" applyAlignment="1">
      <alignment horizontal="center" vertical="center" wrapText="1"/>
    </xf>
    <xf numFmtId="0" fontId="90" fillId="12" borderId="149" xfId="1" applyFont="1" applyFill="1" applyBorder="1" applyAlignment="1" applyProtection="1">
      <alignment horizontal="center"/>
      <protection locked="0"/>
    </xf>
    <xf numFmtId="0" fontId="90" fillId="12" borderId="151" xfId="1" applyFont="1" applyFill="1" applyBorder="1" applyAlignment="1" applyProtection="1">
      <alignment horizontal="center"/>
      <protection locked="0"/>
    </xf>
    <xf numFmtId="0" fontId="90" fillId="12" borderId="152" xfId="1" applyFont="1" applyFill="1" applyBorder="1" applyAlignment="1" applyProtection="1">
      <alignment horizontal="center"/>
      <protection locked="0"/>
    </xf>
    <xf numFmtId="0" fontId="90" fillId="6" borderId="42" xfId="3" applyFont="1" applyFill="1" applyBorder="1" applyAlignment="1">
      <alignment horizontal="center"/>
    </xf>
    <xf numFmtId="0" fontId="90" fillId="6" borderId="48" xfId="3" applyFont="1" applyFill="1" applyBorder="1" applyAlignment="1">
      <alignment horizontal="center"/>
    </xf>
    <xf numFmtId="0" fontId="90" fillId="6" borderId="54" xfId="3" applyFont="1" applyFill="1" applyBorder="1" applyAlignment="1">
      <alignment horizontal="center"/>
    </xf>
    <xf numFmtId="169" fontId="90" fillId="0" borderId="43" xfId="1" applyNumberFormat="1" applyFont="1" applyFill="1" applyBorder="1" applyAlignment="1">
      <alignment horizontal="center"/>
    </xf>
    <xf numFmtId="169" fontId="90" fillId="0" borderId="114" xfId="1" applyNumberFormat="1" applyFont="1" applyFill="1" applyBorder="1" applyAlignment="1">
      <alignment horizontal="center"/>
    </xf>
    <xf numFmtId="169" fontId="90" fillId="0" borderId="0" xfId="1" applyNumberFormat="1" applyFont="1" applyFill="1" applyBorder="1" applyAlignment="1">
      <alignment horizontal="center"/>
    </xf>
    <xf numFmtId="169" fontId="90" fillId="0" borderId="99" xfId="1" applyNumberFormat="1" applyFont="1" applyFill="1" applyBorder="1" applyAlignment="1">
      <alignment horizontal="center"/>
    </xf>
    <xf numFmtId="169" fontId="90" fillId="0" borderId="55" xfId="1" applyNumberFormat="1" applyFont="1" applyFill="1" applyBorder="1" applyAlignment="1">
      <alignment horizontal="center"/>
    </xf>
    <xf numFmtId="169" fontId="90" fillId="0" borderId="115" xfId="1" applyNumberFormat="1" applyFont="1" applyFill="1" applyBorder="1" applyAlignment="1">
      <alignment horizontal="center"/>
    </xf>
    <xf numFmtId="1" fontId="13" fillId="5" borderId="82" xfId="1" applyNumberFormat="1" applyFont="1" applyFill="1" applyBorder="1" applyAlignment="1" applyProtection="1">
      <alignment horizontal="center" vertical="center" wrapText="1"/>
      <protection locked="0"/>
    </xf>
    <xf numFmtId="1" fontId="13" fillId="5" borderId="162" xfId="1" applyNumberFormat="1" applyFont="1" applyFill="1" applyBorder="1" applyAlignment="1" applyProtection="1">
      <alignment horizontal="center" vertical="center" wrapText="1"/>
      <protection locked="0"/>
    </xf>
    <xf numFmtId="0" fontId="4" fillId="0" borderId="49" xfId="3" applyBorder="1" applyProtection="1">
      <protection locked="0"/>
    </xf>
    <xf numFmtId="0" fontId="4" fillId="0" borderId="55" xfId="3" applyBorder="1" applyProtection="1">
      <protection locked="0"/>
    </xf>
    <xf numFmtId="0" fontId="4" fillId="0" borderId="56" xfId="3" applyBorder="1" applyProtection="1">
      <protection locked="0"/>
    </xf>
    <xf numFmtId="0" fontId="40" fillId="12" borderId="151" xfId="1" applyFont="1" applyFill="1" applyBorder="1" applyAlignment="1" applyProtection="1">
      <alignment horizontal="center" wrapText="1"/>
    </xf>
    <xf numFmtId="0" fontId="40" fillId="12" borderId="152" xfId="1" applyFont="1" applyFill="1" applyBorder="1" applyAlignment="1" applyProtection="1">
      <alignment horizontal="center" wrapText="1"/>
    </xf>
    <xf numFmtId="1" fontId="13" fillId="5" borderId="169" xfId="1" applyNumberFormat="1" applyFont="1" applyFill="1" applyBorder="1" applyAlignment="1" applyProtection="1">
      <alignment horizontal="center" vertical="center"/>
    </xf>
    <xf numFmtId="1" fontId="13" fillId="5" borderId="157" xfId="1" applyNumberFormat="1" applyFont="1" applyFill="1" applyBorder="1" applyAlignment="1" applyProtection="1">
      <alignment horizontal="center" vertical="center"/>
      <protection locked="0"/>
    </xf>
    <xf numFmtId="1" fontId="13" fillId="5" borderId="158" xfId="1" applyNumberFormat="1" applyFont="1" applyFill="1" applyBorder="1" applyAlignment="1" applyProtection="1">
      <alignment horizontal="center" vertical="center"/>
      <protection locked="0"/>
    </xf>
  </cellXfs>
  <cellStyles count="138">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7">
    <dxf>
      <font>
        <b/>
        <i val="0"/>
        <color theme="1"/>
      </font>
      <fill>
        <patternFill patternType="solid">
          <fgColor indexed="64"/>
          <bgColor rgb="FFCCFFCC"/>
        </patternFill>
      </fill>
    </dxf>
    <dxf>
      <font>
        <b/>
        <i val="0"/>
        <color theme="1"/>
      </font>
      <fill>
        <patternFill patternType="solid">
          <fgColor indexed="64"/>
          <bgColor theme="0" tint="-0.249977111117893"/>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14950664"/>
        <c:axId val="2114953672"/>
      </c:lineChart>
      <c:catAx>
        <c:axId val="2114950664"/>
        <c:scaling>
          <c:orientation val="minMax"/>
        </c:scaling>
        <c:delete val="0"/>
        <c:axPos val="b"/>
        <c:numFmt formatCode="0" sourceLinked="1"/>
        <c:majorTickMark val="out"/>
        <c:minorTickMark val="none"/>
        <c:tickLblPos val="nextTo"/>
        <c:txPr>
          <a:bodyPr/>
          <a:lstStyle/>
          <a:p>
            <a:pPr>
              <a:defRPr sz="1000"/>
            </a:pPr>
            <a:endParaRPr lang="en-US"/>
          </a:p>
        </c:txPr>
        <c:crossAx val="2114953672"/>
        <c:crosses val="autoZero"/>
        <c:auto val="1"/>
        <c:lblAlgn val="ctr"/>
        <c:lblOffset val="100"/>
        <c:noMultiLvlLbl val="0"/>
      </c:catAx>
      <c:valAx>
        <c:axId val="2114953672"/>
        <c:scaling>
          <c:orientation val="minMax"/>
        </c:scaling>
        <c:delete val="0"/>
        <c:axPos val="l"/>
        <c:majorGridlines/>
        <c:numFmt formatCode="0" sourceLinked="1"/>
        <c:majorTickMark val="out"/>
        <c:minorTickMark val="none"/>
        <c:tickLblPos val="nextTo"/>
        <c:crossAx val="21149506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6" dataDxfId="5" headerRowCellStyle="Normal_NAV_TOY_MODEL" dataCellStyle="Normal_NAV_TOY_MODEL">
  <autoFilter ref="E152:E154"/>
  <tableColumns count="1">
    <tableColumn id="1" name="Base Mix" dataDxfId="4"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8.xml"/><Relationship Id="rId2" Type="http://schemas.openxmlformats.org/officeDocument/2006/relationships/vmlDrawing" Target="../drawings/vmlDrawing7.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5" Type="http://schemas.openxmlformats.org/officeDocument/2006/relationships/comments" Target="../comments6.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workbookViewId="0">
      <selection activeCell="D12" sqref="D12"/>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46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466"/>
      <c r="C7" s="21" t="s">
        <v>1</v>
      </c>
      <c r="D7" s="54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466"/>
      <c r="C8" s="25" t="s">
        <v>368</v>
      </c>
      <c r="D8" s="543"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466"/>
      <c r="C9" s="25" t="s">
        <v>5</v>
      </c>
      <c r="D9" s="543"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543"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544"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544">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543"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544" t="s">
        <v>378</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544"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544"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544"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544" t="s">
        <v>381</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544" t="s">
        <v>381</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544" t="s">
        <v>381</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544" t="s">
        <v>374</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544"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544"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544"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545">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2"/>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373</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374</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541"/>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376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377</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378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379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380</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381</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382</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384</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383</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360</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25"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514">
        <v>6.716112885599955E-2</v>
      </c>
      <c r="E8" s="514">
        <v>7.069152417709805E-2</v>
      </c>
      <c r="F8" s="514">
        <v>7.0347955561126996E-2</v>
      </c>
      <c r="G8" s="514">
        <v>7.1495626034100784E-2</v>
      </c>
      <c r="H8" s="514">
        <v>7.3315070171019889E-2</v>
      </c>
      <c r="I8" s="514">
        <v>7.4234191750519027E-2</v>
      </c>
      <c r="J8" s="514">
        <v>7.5507611458691851E-2</v>
      </c>
      <c r="K8" s="514">
        <v>7.8436431199780485E-2</v>
      </c>
      <c r="L8" s="514">
        <v>7.9817380533738005E-2</v>
      </c>
      <c r="M8" s="514">
        <v>8.2116713331783497E-2</v>
      </c>
      <c r="N8" s="514">
        <v>8.523876671294224E-2</v>
      </c>
      <c r="O8" s="514">
        <v>8.5863324546405356E-2</v>
      </c>
      <c r="P8" s="514">
        <v>8.9004952397194789E-2</v>
      </c>
      <c r="Q8" s="514">
        <v>8.9004952397194789E-2</v>
      </c>
      <c r="R8" s="514">
        <v>8.9004952397194789E-2</v>
      </c>
      <c r="S8" s="514">
        <v>8.9004952397194789E-2</v>
      </c>
      <c r="T8" s="514">
        <v>8.9004952397194789E-2</v>
      </c>
      <c r="U8" s="515">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466"/>
      <c r="R16" s="466"/>
      <c r="S16" s="466"/>
      <c r="T16" s="466"/>
      <c r="U16" s="466"/>
      <c r="V16" s="466"/>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144</v>
      </c>
      <c r="D17" s="87" t="s">
        <v>145</v>
      </c>
      <c r="E17" s="87" t="s">
        <v>146</v>
      </c>
      <c r="F17" s="87" t="s">
        <v>147</v>
      </c>
      <c r="G17" s="56"/>
      <c r="H17" s="56"/>
      <c r="I17" s="56"/>
      <c r="J17" s="88"/>
      <c r="K17" s="89" t="s">
        <v>148</v>
      </c>
      <c r="L17" s="90" t="s">
        <v>149</v>
      </c>
      <c r="M17" s="56"/>
      <c r="N17" s="84"/>
      <c r="O17" s="84"/>
      <c r="P17" s="84"/>
      <c r="Q17" s="466"/>
      <c r="R17" s="466"/>
      <c r="S17" s="466"/>
      <c r="T17" s="466"/>
      <c r="U17" s="466"/>
      <c r="V17" s="466"/>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150</v>
      </c>
      <c r="D18" s="92">
        <v>0.18</v>
      </c>
      <c r="E18" s="92">
        <v>0.15</v>
      </c>
      <c r="F18" s="93">
        <v>0.17</v>
      </c>
      <c r="G18" s="56"/>
      <c r="H18" s="56"/>
      <c r="I18" s="56"/>
      <c r="J18" s="94" t="s">
        <v>151</v>
      </c>
      <c r="K18" s="95">
        <v>0.2</v>
      </c>
      <c r="L18" s="96">
        <v>0.05</v>
      </c>
      <c r="M18" s="56"/>
      <c r="N18" s="84"/>
      <c r="O18" s="84"/>
      <c r="P18" s="84"/>
      <c r="Q18" s="466"/>
      <c r="R18" s="466"/>
      <c r="S18" s="466"/>
      <c r="T18" s="466"/>
      <c r="U18" s="466"/>
      <c r="V18" s="466"/>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152</v>
      </c>
      <c r="D19" s="98">
        <v>0.11</v>
      </c>
      <c r="E19" s="98">
        <v>0.11</v>
      </c>
      <c r="F19" s="99">
        <v>0.06</v>
      </c>
      <c r="G19" s="56"/>
      <c r="H19" s="56"/>
      <c r="I19" s="56"/>
      <c r="J19" s="94" t="s">
        <v>153</v>
      </c>
      <c r="K19" s="95">
        <v>0</v>
      </c>
      <c r="L19" s="96">
        <v>0.2</v>
      </c>
      <c r="M19" s="56"/>
      <c r="N19" s="84"/>
      <c r="O19" s="84"/>
      <c r="P19" s="84"/>
      <c r="Q19" s="466"/>
      <c r="R19" s="466"/>
      <c r="S19" s="466"/>
      <c r="T19" s="466"/>
      <c r="U19" s="466"/>
      <c r="V19" s="466"/>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154</v>
      </c>
      <c r="D20" s="98">
        <v>0.09</v>
      </c>
      <c r="E20" s="98">
        <v>0.08</v>
      </c>
      <c r="F20" s="99">
        <v>0.06</v>
      </c>
      <c r="G20" s="56"/>
      <c r="H20" s="56"/>
      <c r="I20" s="56"/>
      <c r="J20" s="94" t="s">
        <v>155</v>
      </c>
      <c r="K20" s="95">
        <v>0.2</v>
      </c>
      <c r="L20" s="96">
        <v>0.05</v>
      </c>
      <c r="M20" s="56"/>
      <c r="N20" s="84"/>
      <c r="O20" s="84"/>
      <c r="P20" s="84"/>
      <c r="Q20" s="466"/>
      <c r="R20" s="466"/>
      <c r="S20" s="466"/>
      <c r="T20" s="466"/>
      <c r="U20" s="466"/>
      <c r="V20" s="466"/>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156</v>
      </c>
      <c r="D21" s="98">
        <v>0.11</v>
      </c>
      <c r="E21" s="98">
        <v>0.1</v>
      </c>
      <c r="F21" s="99">
        <v>7.0000000000000007E-2</v>
      </c>
      <c r="G21" s="56"/>
      <c r="H21" s="56"/>
      <c r="I21" s="56"/>
      <c r="J21" s="94" t="s">
        <v>157</v>
      </c>
      <c r="K21" s="95">
        <v>0.2</v>
      </c>
      <c r="L21" s="96">
        <v>0.05</v>
      </c>
      <c r="M21" s="56"/>
      <c r="N21" s="84"/>
      <c r="O21" s="84"/>
      <c r="P21" s="84"/>
      <c r="Q21" s="466"/>
      <c r="R21" s="466"/>
      <c r="S21" s="466"/>
      <c r="T21" s="466"/>
      <c r="U21" s="466"/>
      <c r="V21" s="466"/>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158</v>
      </c>
      <c r="D22" s="98">
        <v>0.15</v>
      </c>
      <c r="E22" s="98">
        <v>0.13</v>
      </c>
      <c r="F22" s="99">
        <v>0.1</v>
      </c>
      <c r="G22" s="56"/>
      <c r="H22" s="56"/>
      <c r="I22" s="56"/>
      <c r="J22" s="94" t="s">
        <v>159</v>
      </c>
      <c r="K22" s="95">
        <v>0.15</v>
      </c>
      <c r="L22" s="96">
        <v>0.1</v>
      </c>
      <c r="M22" s="56"/>
      <c r="N22" s="84"/>
      <c r="O22" s="84"/>
      <c r="P22" s="84"/>
      <c r="Q22" s="466"/>
      <c r="R22" s="466"/>
      <c r="S22" s="466"/>
      <c r="T22" s="466"/>
      <c r="U22" s="466"/>
      <c r="V22" s="466"/>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160</v>
      </c>
      <c r="D23" s="98">
        <v>0.11</v>
      </c>
      <c r="E23" s="98">
        <v>0.09</v>
      </c>
      <c r="F23" s="99">
        <v>7.0000000000000007E-2</v>
      </c>
      <c r="G23" s="56"/>
      <c r="H23" s="56"/>
      <c r="I23" s="56"/>
      <c r="J23" s="94" t="s">
        <v>161</v>
      </c>
      <c r="K23" s="95">
        <v>0</v>
      </c>
      <c r="L23" s="96">
        <v>0.3</v>
      </c>
      <c r="M23" s="56"/>
      <c r="N23" s="84"/>
      <c r="O23" s="84"/>
      <c r="P23" s="84"/>
      <c r="Q23" s="466"/>
      <c r="R23" s="466"/>
      <c r="S23" s="466"/>
      <c r="T23" s="466"/>
      <c r="U23" s="466"/>
      <c r="V23" s="466"/>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162</v>
      </c>
      <c r="D24" s="98">
        <v>0.17</v>
      </c>
      <c r="E24" s="98">
        <v>0.15</v>
      </c>
      <c r="F24" s="99">
        <v>0.13</v>
      </c>
      <c r="G24" s="56"/>
      <c r="H24" s="56"/>
      <c r="I24" s="56"/>
      <c r="J24" s="94" t="s">
        <v>163</v>
      </c>
      <c r="K24" s="95">
        <v>0.2</v>
      </c>
      <c r="L24" s="96">
        <v>0.05</v>
      </c>
      <c r="M24" s="56"/>
      <c r="N24" s="84"/>
      <c r="O24" s="84"/>
      <c r="P24" s="84"/>
      <c r="Q24" s="466"/>
      <c r="R24" s="466"/>
      <c r="S24" s="466"/>
      <c r="T24" s="466"/>
      <c r="U24" s="466"/>
      <c r="V24" s="466"/>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164</v>
      </c>
      <c r="D25" s="98">
        <v>0.12</v>
      </c>
      <c r="E25" s="98">
        <v>0.12</v>
      </c>
      <c r="F25" s="99">
        <v>0.05</v>
      </c>
      <c r="G25" s="56"/>
      <c r="H25" s="56"/>
      <c r="I25" s="56"/>
      <c r="J25" s="94" t="s">
        <v>165</v>
      </c>
      <c r="K25" s="95">
        <v>0</v>
      </c>
      <c r="L25" s="96">
        <v>0.15</v>
      </c>
      <c r="M25" s="56"/>
      <c r="N25" s="84"/>
      <c r="O25" s="84"/>
      <c r="P25" s="84"/>
      <c r="Q25" s="466"/>
      <c r="R25" s="466"/>
      <c r="S25" s="466"/>
      <c r="T25" s="466"/>
      <c r="U25" s="466"/>
      <c r="V25" s="466"/>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166</v>
      </c>
      <c r="D26" s="98">
        <v>0.14000000000000001</v>
      </c>
      <c r="E26" s="98">
        <v>0.1</v>
      </c>
      <c r="F26" s="99">
        <v>0.08</v>
      </c>
      <c r="G26" s="56"/>
      <c r="H26" s="56"/>
      <c r="I26" s="56"/>
      <c r="J26" s="102" t="s">
        <v>167</v>
      </c>
      <c r="K26" s="103">
        <v>0.05</v>
      </c>
      <c r="L26" s="104">
        <v>0.05</v>
      </c>
      <c r="M26" s="56"/>
      <c r="N26" s="84"/>
      <c r="O26" s="84"/>
      <c r="P26" s="84"/>
      <c r="Q26" s="466"/>
      <c r="R26" s="466"/>
      <c r="S26" s="466"/>
      <c r="T26" s="466"/>
      <c r="U26" s="466"/>
      <c r="V26" s="466"/>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168</v>
      </c>
      <c r="D27" s="98">
        <v>0.11</v>
      </c>
      <c r="E27" s="98">
        <v>0.1</v>
      </c>
      <c r="F27" s="99">
        <v>0.08</v>
      </c>
      <c r="G27" s="56"/>
      <c r="H27" s="56"/>
      <c r="I27" s="56"/>
      <c r="J27" s="105" t="s">
        <v>169</v>
      </c>
      <c r="K27" s="106">
        <v>1</v>
      </c>
      <c r="L27" s="106">
        <v>1</v>
      </c>
      <c r="M27" s="56"/>
      <c r="N27" s="84"/>
      <c r="O27" s="84"/>
      <c r="P27" s="84"/>
      <c r="Q27" s="466"/>
      <c r="R27" s="466"/>
      <c r="S27" s="466"/>
      <c r="T27" s="466"/>
      <c r="U27" s="466"/>
      <c r="V27" s="466"/>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170</v>
      </c>
      <c r="D28" s="98">
        <v>0.11</v>
      </c>
      <c r="E28" s="98">
        <v>0.1</v>
      </c>
      <c r="F28" s="99">
        <v>0.06</v>
      </c>
      <c r="G28" s="107"/>
      <c r="H28" s="107"/>
      <c r="I28" s="107"/>
      <c r="J28" s="107"/>
      <c r="K28" s="107"/>
      <c r="L28" s="107"/>
      <c r="M28" s="107"/>
      <c r="N28" s="84"/>
      <c r="O28" s="84"/>
      <c r="P28" s="84"/>
      <c r="Q28" s="466"/>
      <c r="R28" s="466"/>
      <c r="S28" s="466"/>
      <c r="T28" s="466"/>
      <c r="U28" s="466"/>
      <c r="V28" s="466"/>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172</v>
      </c>
      <c r="D29" s="98">
        <v>0.37</v>
      </c>
      <c r="E29" s="98">
        <v>0.35</v>
      </c>
      <c r="F29" s="99">
        <v>0.31</v>
      </c>
      <c r="G29" s="77"/>
      <c r="H29" s="107"/>
      <c r="I29" s="107"/>
      <c r="J29" s="107"/>
      <c r="K29" s="107"/>
      <c r="L29" s="107"/>
      <c r="M29" s="107"/>
      <c r="N29" s="84"/>
      <c r="O29" s="84"/>
      <c r="P29" s="84"/>
      <c r="Q29" s="466"/>
      <c r="R29" s="466"/>
      <c r="S29" s="466"/>
      <c r="T29" s="466"/>
      <c r="U29" s="466"/>
      <c r="V29" s="466"/>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171</v>
      </c>
      <c r="D30" s="98">
        <v>0.11</v>
      </c>
      <c r="E30" s="98">
        <v>0.08</v>
      </c>
      <c r="F30" s="99">
        <v>0.05</v>
      </c>
      <c r="G30" s="77"/>
      <c r="H30" s="107"/>
      <c r="I30" s="107"/>
      <c r="J30" s="56"/>
      <c r="K30" s="56"/>
      <c r="L30" s="56"/>
      <c r="M30" s="107"/>
      <c r="N30" s="84"/>
      <c r="O30" s="84"/>
      <c r="P30" s="84"/>
      <c r="Q30" s="466"/>
      <c r="R30" s="466"/>
      <c r="S30" s="466"/>
      <c r="T30" s="466"/>
      <c r="U30" s="466"/>
      <c r="V30" s="466"/>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173</v>
      </c>
      <c r="D31" s="98">
        <v>0.09</v>
      </c>
      <c r="E31" s="98">
        <v>7.0000000000000007E-2</v>
      </c>
      <c r="F31" s="99">
        <v>0.05</v>
      </c>
      <c r="G31" s="77"/>
      <c r="H31" s="107"/>
      <c r="I31" s="56"/>
      <c r="J31" s="56"/>
      <c r="K31" s="56"/>
      <c r="L31" s="56"/>
      <c r="M31" s="107"/>
      <c r="N31" s="84"/>
      <c r="O31" s="84"/>
      <c r="P31" s="84"/>
      <c r="Q31" s="466"/>
      <c r="R31" s="466"/>
      <c r="S31" s="466"/>
      <c r="T31" s="466"/>
      <c r="U31" s="466"/>
      <c r="V31" s="466"/>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174</v>
      </c>
      <c r="D32" s="98">
        <v>0.11</v>
      </c>
      <c r="E32" s="98">
        <v>0.08</v>
      </c>
      <c r="F32" s="99">
        <v>0.06</v>
      </c>
      <c r="G32" s="77"/>
      <c r="H32" s="107"/>
      <c r="I32" s="56"/>
      <c r="J32" s="56"/>
      <c r="K32" s="56"/>
      <c r="L32" s="56"/>
      <c r="M32" s="107"/>
      <c r="N32" s="84"/>
      <c r="O32" s="84"/>
      <c r="P32" s="84"/>
      <c r="Q32" s="466"/>
      <c r="R32" s="466"/>
      <c r="S32" s="466"/>
      <c r="T32" s="466"/>
      <c r="U32" s="466"/>
      <c r="V32" s="466"/>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175</v>
      </c>
      <c r="D33" s="98">
        <v>0.11</v>
      </c>
      <c r="E33" s="98">
        <v>0.09</v>
      </c>
      <c r="F33" s="99">
        <v>0.06</v>
      </c>
      <c r="G33" s="77"/>
      <c r="H33" s="107"/>
      <c r="I33" s="56"/>
      <c r="J33" s="56"/>
      <c r="K33" s="56"/>
      <c r="L33" s="56"/>
      <c r="M33" s="107"/>
      <c r="N33" s="84"/>
      <c r="O33" s="84"/>
      <c r="P33" s="84"/>
      <c r="Q33" s="466"/>
      <c r="R33" s="466"/>
      <c r="S33" s="466"/>
      <c r="T33" s="466"/>
      <c r="U33" s="466"/>
      <c r="V33" s="466"/>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176</v>
      </c>
      <c r="D34" s="98">
        <v>0.11</v>
      </c>
      <c r="E34" s="98">
        <v>0.09</v>
      </c>
      <c r="F34" s="99">
        <v>7.0000000000000007E-2</v>
      </c>
      <c r="G34" s="77"/>
      <c r="H34" s="107"/>
      <c r="I34" s="111"/>
      <c r="J34" s="111"/>
      <c r="K34" s="111"/>
      <c r="L34" s="56"/>
      <c r="M34" s="107"/>
      <c r="N34" s="84"/>
      <c r="O34" s="84"/>
      <c r="P34" s="84"/>
      <c r="Q34" s="466"/>
      <c r="R34" s="466"/>
      <c r="S34" s="466"/>
      <c r="T34" s="466"/>
      <c r="U34" s="466"/>
      <c r="V34" s="466"/>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177</v>
      </c>
      <c r="D35" s="98">
        <v>0.09</v>
      </c>
      <c r="E35" s="98">
        <v>0.09</v>
      </c>
      <c r="F35" s="99">
        <v>0.05</v>
      </c>
      <c r="G35" s="77"/>
      <c r="H35" s="107"/>
      <c r="I35" s="56"/>
      <c r="J35" s="56"/>
      <c r="K35" s="56"/>
      <c r="L35" s="56"/>
      <c r="M35" s="107"/>
      <c r="N35" s="84"/>
      <c r="O35" s="84"/>
      <c r="P35" s="84"/>
      <c r="Q35" s="466"/>
      <c r="R35" s="466"/>
      <c r="S35" s="466"/>
      <c r="T35" s="466"/>
      <c r="U35" s="466"/>
      <c r="V35" s="466"/>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178</v>
      </c>
      <c r="D36" s="98">
        <v>0.08</v>
      </c>
      <c r="E36" s="98">
        <v>0.08</v>
      </c>
      <c r="F36" s="99">
        <v>0.05</v>
      </c>
      <c r="G36" s="77"/>
      <c r="H36" s="107"/>
      <c r="I36" s="56"/>
      <c r="J36" s="56"/>
      <c r="K36" s="56"/>
      <c r="L36" s="56"/>
      <c r="M36" s="107"/>
      <c r="N36" s="84"/>
      <c r="O36" s="84"/>
      <c r="P36" s="84"/>
      <c r="Q36" s="466"/>
      <c r="R36" s="466"/>
      <c r="S36" s="466"/>
      <c r="T36" s="466"/>
      <c r="U36" s="466"/>
      <c r="V36" s="466"/>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179</v>
      </c>
      <c r="D37" s="98">
        <v>0.15</v>
      </c>
      <c r="E37" s="98">
        <v>0.14000000000000001</v>
      </c>
      <c r="F37" s="99">
        <v>0.13</v>
      </c>
      <c r="G37" s="77"/>
      <c r="H37" s="107"/>
      <c r="I37" s="56"/>
      <c r="J37" s="56"/>
      <c r="K37" s="56"/>
      <c r="L37" s="56"/>
      <c r="M37" s="107"/>
      <c r="N37" s="84"/>
      <c r="O37" s="84"/>
      <c r="P37" s="84"/>
      <c r="Q37" s="466"/>
      <c r="R37" s="466"/>
      <c r="S37" s="466"/>
      <c r="T37" s="466"/>
      <c r="U37" s="466"/>
      <c r="V37" s="466"/>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180</v>
      </c>
      <c r="D38" s="98">
        <v>0.13</v>
      </c>
      <c r="E38" s="98">
        <v>0.1</v>
      </c>
      <c r="F38" s="99">
        <v>0.08</v>
      </c>
      <c r="G38" s="77"/>
      <c r="H38" s="107"/>
      <c r="I38" s="56"/>
      <c r="J38" s="56"/>
      <c r="K38" s="56"/>
      <c r="L38" s="56"/>
      <c r="M38" s="107"/>
      <c r="N38" s="84"/>
      <c r="O38" s="84"/>
      <c r="P38" s="84"/>
      <c r="Q38" s="466"/>
      <c r="R38" s="466"/>
      <c r="S38" s="466"/>
      <c r="T38" s="466"/>
      <c r="U38" s="466"/>
      <c r="V38" s="466"/>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181</v>
      </c>
      <c r="D39" s="98">
        <v>0.15</v>
      </c>
      <c r="E39" s="98">
        <v>0.12</v>
      </c>
      <c r="F39" s="99">
        <v>0.08</v>
      </c>
      <c r="G39" s="77"/>
      <c r="H39" s="107"/>
      <c r="I39" s="56"/>
      <c r="J39" s="56"/>
      <c r="K39" s="56"/>
      <c r="L39" s="56"/>
      <c r="M39" s="107"/>
      <c r="N39" s="84"/>
      <c r="O39" s="84"/>
      <c r="P39" s="84"/>
      <c r="Q39" s="466"/>
      <c r="R39" s="466"/>
      <c r="S39" s="466"/>
      <c r="T39" s="466"/>
      <c r="U39" s="466"/>
      <c r="V39" s="466"/>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182</v>
      </c>
      <c r="D40" s="98">
        <v>0.14000000000000001</v>
      </c>
      <c r="E40" s="98">
        <v>0.11</v>
      </c>
      <c r="F40" s="99">
        <v>0.08</v>
      </c>
      <c r="G40" s="77"/>
      <c r="H40" s="107"/>
      <c r="I40" s="56"/>
      <c r="J40" s="56"/>
      <c r="K40" s="56"/>
      <c r="L40" s="56"/>
      <c r="M40" s="107"/>
      <c r="N40" s="84"/>
      <c r="O40" s="84"/>
      <c r="P40" s="84"/>
      <c r="Q40" s="466"/>
      <c r="R40" s="466"/>
      <c r="S40" s="466"/>
      <c r="T40" s="466"/>
      <c r="U40" s="466"/>
      <c r="V40" s="466"/>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183</v>
      </c>
      <c r="D41" s="98">
        <v>0.11</v>
      </c>
      <c r="E41" s="98">
        <v>0.09</v>
      </c>
      <c r="F41" s="99">
        <v>7.0000000000000007E-2</v>
      </c>
      <c r="G41" s="77"/>
      <c r="H41" s="107"/>
      <c r="I41" s="56"/>
      <c r="J41" s="56"/>
      <c r="K41" s="56"/>
      <c r="L41" s="56"/>
      <c r="M41" s="107"/>
      <c r="N41" s="84"/>
      <c r="O41" s="84"/>
      <c r="P41" s="84"/>
      <c r="Q41" s="466"/>
      <c r="R41" s="466"/>
      <c r="S41" s="466"/>
      <c r="T41" s="466"/>
      <c r="U41" s="466"/>
      <c r="V41" s="466"/>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184</v>
      </c>
      <c r="D42" s="98">
        <v>0.1</v>
      </c>
      <c r="E42" s="98">
        <v>0.08</v>
      </c>
      <c r="F42" s="99">
        <v>0.06</v>
      </c>
      <c r="G42" s="77"/>
      <c r="H42" s="107"/>
      <c r="I42" s="56"/>
      <c r="J42" s="56"/>
      <c r="K42" s="56"/>
      <c r="L42" s="107"/>
      <c r="M42" s="107"/>
      <c r="N42" s="84"/>
      <c r="O42" s="84"/>
      <c r="P42" s="84"/>
      <c r="Q42" s="466"/>
      <c r="R42" s="466"/>
      <c r="S42" s="466"/>
      <c r="T42" s="466"/>
      <c r="U42" s="466"/>
      <c r="V42" s="466"/>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185</v>
      </c>
      <c r="D43" s="98">
        <v>0.1</v>
      </c>
      <c r="E43" s="98">
        <v>0.09</v>
      </c>
      <c r="F43" s="99">
        <v>0.06</v>
      </c>
      <c r="G43" s="77"/>
      <c r="H43" s="107"/>
      <c r="I43" s="56"/>
      <c r="J43" s="56"/>
      <c r="K43" s="56"/>
      <c r="L43" s="107"/>
      <c r="M43" s="107"/>
      <c r="N43" s="84"/>
      <c r="O43" s="84"/>
      <c r="P43" s="84"/>
      <c r="Q43" s="466"/>
      <c r="R43" s="466"/>
      <c r="S43" s="466"/>
      <c r="T43" s="466"/>
      <c r="U43" s="466"/>
      <c r="V43" s="466"/>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186</v>
      </c>
      <c r="D44" s="98">
        <v>0.1</v>
      </c>
      <c r="E44" s="98">
        <v>0.09</v>
      </c>
      <c r="F44" s="99">
        <v>0.05</v>
      </c>
      <c r="G44" s="77"/>
      <c r="H44" s="77"/>
      <c r="I44" s="56"/>
      <c r="J44" s="56"/>
      <c r="K44" s="56"/>
      <c r="L44" s="77"/>
      <c r="M44" s="77"/>
      <c r="N44" s="84"/>
      <c r="O44" s="84"/>
      <c r="P44" s="84"/>
      <c r="Q44" s="466"/>
      <c r="R44" s="466"/>
      <c r="S44" s="466"/>
      <c r="T44" s="466"/>
      <c r="U44" s="466"/>
      <c r="V44" s="466"/>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187</v>
      </c>
      <c r="D45" s="98">
        <v>0.11</v>
      </c>
      <c r="E45" s="98">
        <v>0.09</v>
      </c>
      <c r="F45" s="99">
        <v>0.06</v>
      </c>
      <c r="G45" s="77"/>
      <c r="H45" s="77"/>
      <c r="I45" s="56"/>
      <c r="J45" s="56"/>
      <c r="K45" s="56"/>
      <c r="L45" s="77"/>
      <c r="M45" s="77"/>
      <c r="N45" s="84"/>
      <c r="O45" s="84"/>
      <c r="P45" s="84"/>
      <c r="Q45" s="466"/>
      <c r="R45" s="466"/>
      <c r="S45" s="466"/>
      <c r="T45" s="466"/>
      <c r="U45" s="466"/>
      <c r="V45" s="466"/>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188</v>
      </c>
      <c r="D46" s="98">
        <v>0.09</v>
      </c>
      <c r="E46" s="98">
        <v>0.08</v>
      </c>
      <c r="F46" s="99">
        <v>7.0000000000000007E-2</v>
      </c>
      <c r="G46" s="77"/>
      <c r="H46" s="77"/>
      <c r="I46" s="56"/>
      <c r="J46" s="56"/>
      <c r="K46" s="56"/>
      <c r="L46" s="77"/>
      <c r="M46" s="77"/>
      <c r="N46" s="84"/>
      <c r="O46" s="84"/>
      <c r="P46" s="84"/>
      <c r="Q46" s="466"/>
      <c r="R46" s="466"/>
      <c r="S46" s="466"/>
      <c r="T46" s="466"/>
      <c r="U46" s="466"/>
      <c r="V46" s="466"/>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189</v>
      </c>
      <c r="D47" s="98">
        <v>0.1</v>
      </c>
      <c r="E47" s="98">
        <v>0.08</v>
      </c>
      <c r="F47" s="99">
        <v>7.0000000000000007E-2</v>
      </c>
      <c r="G47" s="77"/>
      <c r="H47" s="77"/>
      <c r="I47" s="56"/>
      <c r="J47" s="56"/>
      <c r="K47" s="56"/>
      <c r="L47" s="77"/>
      <c r="M47" s="77"/>
      <c r="N47" s="84"/>
      <c r="O47" s="84"/>
      <c r="P47" s="84"/>
      <c r="Q47" s="466"/>
      <c r="R47" s="466"/>
      <c r="S47" s="466"/>
      <c r="T47" s="466"/>
      <c r="U47" s="466"/>
      <c r="V47" s="466"/>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190</v>
      </c>
      <c r="D48" s="98">
        <v>0.16</v>
      </c>
      <c r="E48" s="98">
        <v>0.13</v>
      </c>
      <c r="F48" s="99">
        <v>0.12</v>
      </c>
      <c r="G48" s="77"/>
      <c r="H48" s="77"/>
      <c r="I48" s="56"/>
      <c r="J48" s="56"/>
      <c r="K48" s="56"/>
      <c r="L48" s="77"/>
      <c r="M48" s="77"/>
      <c r="N48" s="84"/>
      <c r="O48" s="84"/>
      <c r="P48" s="84"/>
      <c r="Q48" s="466"/>
      <c r="R48" s="466"/>
      <c r="S48" s="466"/>
      <c r="T48" s="466"/>
      <c r="U48" s="466"/>
      <c r="V48" s="466"/>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191</v>
      </c>
      <c r="D49" s="98">
        <v>0.16</v>
      </c>
      <c r="E49" s="98">
        <v>0.13</v>
      </c>
      <c r="F49" s="99">
        <v>0.11</v>
      </c>
      <c r="G49" s="77"/>
      <c r="H49" s="77"/>
      <c r="I49" s="56"/>
      <c r="J49" s="56"/>
      <c r="K49" s="56"/>
      <c r="L49" s="77"/>
      <c r="M49" s="77"/>
      <c r="N49" s="84"/>
      <c r="O49" s="84"/>
      <c r="P49" s="84"/>
      <c r="Q49" s="466"/>
      <c r="R49" s="466"/>
      <c r="S49" s="466"/>
      <c r="T49" s="466"/>
      <c r="U49" s="466"/>
      <c r="V49" s="466"/>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192</v>
      </c>
      <c r="D50" s="98">
        <v>0.11</v>
      </c>
      <c r="E50" s="98">
        <v>0.09</v>
      </c>
      <c r="F50" s="99">
        <v>0.06</v>
      </c>
      <c r="G50" s="77"/>
      <c r="H50" s="77"/>
      <c r="I50" s="56"/>
      <c r="J50" s="56"/>
      <c r="K50" s="56"/>
      <c r="L50" s="77"/>
      <c r="M50" s="77"/>
      <c r="N50" s="84"/>
      <c r="O50" s="84"/>
      <c r="P50" s="84"/>
      <c r="Q50" s="466"/>
      <c r="R50" s="466"/>
      <c r="S50" s="466"/>
      <c r="T50" s="466"/>
      <c r="U50" s="466"/>
      <c r="V50" s="466"/>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193</v>
      </c>
      <c r="D51" s="98">
        <v>0.12</v>
      </c>
      <c r="E51" s="98">
        <v>0.09</v>
      </c>
      <c r="F51" s="99">
        <v>0.06</v>
      </c>
      <c r="G51" s="77"/>
      <c r="H51" s="77"/>
      <c r="I51" s="56"/>
      <c r="J51" s="56"/>
      <c r="K51" s="56"/>
      <c r="L51" s="77"/>
      <c r="M51" s="77"/>
      <c r="N51" s="84"/>
      <c r="O51" s="84"/>
      <c r="P51" s="84"/>
      <c r="Q51" s="466"/>
      <c r="R51" s="466"/>
      <c r="S51" s="466"/>
      <c r="T51" s="466"/>
      <c r="U51" s="466"/>
      <c r="V51" s="466"/>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194</v>
      </c>
      <c r="D52" s="98">
        <v>0.18</v>
      </c>
      <c r="E52" s="98">
        <v>0.15</v>
      </c>
      <c r="F52" s="99">
        <v>7.0000000000000007E-2</v>
      </c>
      <c r="G52" s="77"/>
      <c r="H52" s="77"/>
      <c r="I52" s="56"/>
      <c r="J52" s="56"/>
      <c r="K52" s="56"/>
      <c r="L52" s="77"/>
      <c r="M52" s="77"/>
      <c r="N52" s="84"/>
      <c r="O52" s="84"/>
      <c r="P52" s="84"/>
      <c r="Q52" s="466"/>
      <c r="R52" s="466"/>
      <c r="S52" s="466"/>
      <c r="T52" s="466"/>
      <c r="U52" s="466"/>
      <c r="V52" s="466"/>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195</v>
      </c>
      <c r="D53" s="98">
        <v>0.12</v>
      </c>
      <c r="E53" s="98">
        <v>0.09</v>
      </c>
      <c r="F53" s="99">
        <v>0.06</v>
      </c>
      <c r="G53" s="77"/>
      <c r="H53" s="77"/>
      <c r="I53" s="56"/>
      <c r="J53" s="56"/>
      <c r="K53" s="56"/>
      <c r="L53" s="77"/>
      <c r="M53" s="77"/>
      <c r="N53" s="84"/>
      <c r="O53" s="84"/>
      <c r="P53" s="84"/>
      <c r="Q53" s="466"/>
      <c r="R53" s="466"/>
      <c r="S53" s="466"/>
      <c r="T53" s="466"/>
      <c r="U53" s="466"/>
      <c r="V53" s="466"/>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196</v>
      </c>
      <c r="D54" s="98">
        <v>0.1</v>
      </c>
      <c r="E54" s="98">
        <v>7.0000000000000007E-2</v>
      </c>
      <c r="F54" s="99">
        <v>0.05</v>
      </c>
      <c r="G54" s="77"/>
      <c r="H54" s="77"/>
      <c r="I54" s="56"/>
      <c r="J54" s="56"/>
      <c r="K54" s="56"/>
      <c r="L54" s="77"/>
      <c r="M54" s="77"/>
      <c r="N54" s="84"/>
      <c r="O54" s="84"/>
      <c r="P54" s="84"/>
      <c r="Q54" s="466"/>
      <c r="R54" s="466"/>
      <c r="S54" s="466"/>
      <c r="T54" s="466"/>
      <c r="U54" s="466"/>
      <c r="V54" s="466"/>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197</v>
      </c>
      <c r="D55" s="98">
        <v>0.1</v>
      </c>
      <c r="E55" s="98">
        <v>0.08</v>
      </c>
      <c r="F55" s="99">
        <v>0.06</v>
      </c>
      <c r="G55" s="77"/>
      <c r="H55" s="77"/>
      <c r="I55" s="56"/>
      <c r="J55" s="56"/>
      <c r="K55" s="56"/>
      <c r="L55" s="77"/>
      <c r="M55" s="77"/>
      <c r="N55" s="84"/>
      <c r="O55" s="84"/>
      <c r="P55" s="84"/>
      <c r="Q55" s="466"/>
      <c r="R55" s="466"/>
      <c r="S55" s="466"/>
      <c r="T55" s="466"/>
      <c r="U55" s="466"/>
      <c r="V55" s="466"/>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198</v>
      </c>
      <c r="D56" s="98">
        <v>0.13</v>
      </c>
      <c r="E56" s="98">
        <v>0.09</v>
      </c>
      <c r="F56" s="99">
        <v>7.0000000000000007E-2</v>
      </c>
      <c r="G56" s="77"/>
      <c r="H56" s="77"/>
      <c r="I56" s="56"/>
      <c r="J56" s="56"/>
      <c r="K56" s="56"/>
      <c r="L56" s="77"/>
      <c r="M56" s="77"/>
      <c r="N56" s="84"/>
      <c r="O56" s="84"/>
      <c r="P56" s="84"/>
      <c r="Q56" s="466"/>
      <c r="R56" s="466"/>
      <c r="S56" s="466"/>
      <c r="T56" s="466"/>
      <c r="U56" s="466"/>
      <c r="V56" s="466"/>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199</v>
      </c>
      <c r="D57" s="98">
        <v>0.14000000000000001</v>
      </c>
      <c r="E57" s="98">
        <v>0.12</v>
      </c>
      <c r="F57" s="99">
        <v>0.11</v>
      </c>
      <c r="G57" s="77"/>
      <c r="H57" s="77"/>
      <c r="I57" s="56"/>
      <c r="J57" s="56"/>
      <c r="K57" s="56"/>
      <c r="L57" s="77"/>
      <c r="M57" s="77"/>
      <c r="N57" s="84"/>
      <c r="O57" s="84"/>
      <c r="P57" s="84"/>
      <c r="Q57" s="466"/>
      <c r="R57" s="466"/>
      <c r="S57" s="466"/>
      <c r="T57" s="466"/>
      <c r="U57" s="466"/>
      <c r="V57" s="466"/>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200</v>
      </c>
      <c r="D58" s="98">
        <v>0.12</v>
      </c>
      <c r="E58" s="98">
        <v>0.1</v>
      </c>
      <c r="F58" s="99">
        <v>0.06</v>
      </c>
      <c r="G58" s="77"/>
      <c r="H58" s="77"/>
      <c r="I58" s="56"/>
      <c r="J58" s="56"/>
      <c r="K58" s="56"/>
      <c r="L58" s="77"/>
      <c r="M58" s="77"/>
      <c r="N58" s="84"/>
      <c r="O58" s="84"/>
      <c r="P58" s="84"/>
      <c r="Q58" s="466"/>
      <c r="R58" s="466"/>
      <c r="S58" s="466"/>
      <c r="T58" s="466"/>
      <c r="U58" s="466"/>
      <c r="V58" s="466"/>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201</v>
      </c>
      <c r="D59" s="98">
        <v>0.1</v>
      </c>
      <c r="E59" s="98">
        <v>0.08</v>
      </c>
      <c r="F59" s="99">
        <v>7.0000000000000007E-2</v>
      </c>
      <c r="G59" s="77"/>
      <c r="H59" s="77"/>
      <c r="I59" s="56"/>
      <c r="J59" s="56"/>
      <c r="K59" s="56"/>
      <c r="L59" s="77"/>
      <c r="M59" s="77"/>
      <c r="N59" s="84"/>
      <c r="O59" s="84"/>
      <c r="P59" s="84"/>
      <c r="Q59" s="466"/>
      <c r="R59" s="466"/>
      <c r="S59" s="466"/>
      <c r="T59" s="466"/>
      <c r="U59" s="466"/>
      <c r="V59" s="466"/>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202</v>
      </c>
      <c r="D60" s="98">
        <v>0.1</v>
      </c>
      <c r="E60" s="98">
        <v>0.1</v>
      </c>
      <c r="F60" s="99">
        <v>7.0000000000000007E-2</v>
      </c>
      <c r="G60" s="77"/>
      <c r="H60" s="77"/>
      <c r="I60" s="56"/>
      <c r="J60" s="56"/>
      <c r="K60" s="56"/>
      <c r="L60" s="77"/>
      <c r="M60" s="77"/>
      <c r="N60" s="84"/>
      <c r="O60" s="84"/>
      <c r="P60" s="84"/>
      <c r="Q60" s="466"/>
      <c r="R60" s="466"/>
      <c r="S60" s="466"/>
      <c r="T60" s="466"/>
      <c r="U60" s="466"/>
      <c r="V60" s="466"/>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203</v>
      </c>
      <c r="D61" s="98">
        <v>0.11</v>
      </c>
      <c r="E61" s="98">
        <v>0.08</v>
      </c>
      <c r="F61" s="99">
        <v>0.06</v>
      </c>
      <c r="G61" s="77"/>
      <c r="H61" s="77"/>
      <c r="I61" s="56"/>
      <c r="J61" s="56"/>
      <c r="K61" s="56"/>
      <c r="L61" s="77"/>
      <c r="M61" s="77"/>
      <c r="N61" s="84"/>
      <c r="O61" s="84"/>
      <c r="P61" s="84"/>
      <c r="Q61" s="466"/>
      <c r="R61" s="466"/>
      <c r="S61" s="466"/>
      <c r="T61" s="466"/>
      <c r="U61" s="466"/>
      <c r="V61" s="466"/>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204</v>
      </c>
      <c r="D62" s="98">
        <v>0.1</v>
      </c>
      <c r="E62" s="98">
        <v>0.08</v>
      </c>
      <c r="F62" s="99">
        <v>0.06</v>
      </c>
      <c r="G62" s="77"/>
      <c r="H62" s="77"/>
      <c r="I62" s="56"/>
      <c r="J62" s="56"/>
      <c r="K62" s="56"/>
      <c r="L62" s="77"/>
      <c r="M62" s="77"/>
      <c r="N62" s="84"/>
      <c r="O62" s="84"/>
      <c r="P62" s="84"/>
      <c r="Q62" s="466"/>
      <c r="R62" s="466"/>
      <c r="S62" s="466"/>
      <c r="T62" s="466"/>
      <c r="U62" s="466"/>
      <c r="V62" s="466"/>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205</v>
      </c>
      <c r="D63" s="98">
        <v>0.11</v>
      </c>
      <c r="E63" s="98">
        <v>0.08</v>
      </c>
      <c r="F63" s="99">
        <v>7.0000000000000007E-2</v>
      </c>
      <c r="G63" s="77"/>
      <c r="H63" s="77"/>
      <c r="I63" s="56"/>
      <c r="J63" s="56"/>
      <c r="K63" s="56"/>
      <c r="L63" s="77"/>
      <c r="M63" s="77"/>
      <c r="N63" s="84"/>
      <c r="O63" s="84"/>
      <c r="P63" s="84"/>
      <c r="Q63" s="466"/>
      <c r="R63" s="466"/>
      <c r="S63" s="466"/>
      <c r="T63" s="466"/>
      <c r="U63" s="466"/>
      <c r="V63" s="466"/>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206</v>
      </c>
      <c r="D64" s="98">
        <v>0.17</v>
      </c>
      <c r="E64" s="98">
        <v>0.14000000000000001</v>
      </c>
      <c r="F64" s="99">
        <v>0.1</v>
      </c>
      <c r="G64" s="77"/>
      <c r="H64" s="77"/>
      <c r="I64" s="56"/>
      <c r="J64" s="56"/>
      <c r="K64" s="56"/>
      <c r="L64" s="77"/>
      <c r="M64" s="77"/>
      <c r="N64" s="84"/>
      <c r="O64" s="84"/>
      <c r="P64" s="84"/>
      <c r="Q64" s="466"/>
      <c r="R64" s="466"/>
      <c r="S64" s="466"/>
      <c r="T64" s="466"/>
      <c r="U64" s="466"/>
      <c r="V64" s="466"/>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207</v>
      </c>
      <c r="D65" s="98">
        <v>0.09</v>
      </c>
      <c r="E65" s="98">
        <v>0.08</v>
      </c>
      <c r="F65" s="99">
        <v>0.04</v>
      </c>
      <c r="G65" s="77"/>
      <c r="H65" s="77"/>
      <c r="I65" s="56"/>
      <c r="J65" s="56"/>
      <c r="K65" s="56"/>
      <c r="L65" s="77"/>
      <c r="M65" s="77"/>
      <c r="N65" s="84"/>
      <c r="O65" s="84"/>
      <c r="P65" s="84"/>
      <c r="Q65" s="466"/>
      <c r="R65" s="466"/>
      <c r="S65" s="466"/>
      <c r="T65" s="466"/>
      <c r="U65" s="466"/>
      <c r="V65" s="466"/>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208</v>
      </c>
      <c r="D66" s="98">
        <v>0.13</v>
      </c>
      <c r="E66" s="98">
        <v>0.11</v>
      </c>
      <c r="F66" s="99">
        <v>7.0000000000000007E-2</v>
      </c>
      <c r="G66" s="77"/>
      <c r="H66" s="77"/>
      <c r="I66" s="56"/>
      <c r="J66" s="56"/>
      <c r="K66" s="56"/>
      <c r="L66" s="77"/>
      <c r="M66" s="77"/>
      <c r="N66" s="84"/>
      <c r="O66" s="84"/>
      <c r="P66" s="84"/>
      <c r="Q66" s="466"/>
      <c r="R66" s="466"/>
      <c r="S66" s="466"/>
      <c r="T66" s="466"/>
      <c r="U66" s="466"/>
      <c r="V66" s="466"/>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209</v>
      </c>
      <c r="D67" s="98">
        <v>0.1</v>
      </c>
      <c r="E67" s="98">
        <v>0.08</v>
      </c>
      <c r="F67" s="99">
        <v>0.06</v>
      </c>
      <c r="G67" s="77"/>
      <c r="H67" s="77"/>
      <c r="I67" s="56"/>
      <c r="J67" s="56"/>
      <c r="K67" s="56"/>
      <c r="L67" s="77"/>
      <c r="M67" s="77"/>
      <c r="N67" s="84"/>
      <c r="O67" s="84"/>
      <c r="P67" s="84"/>
      <c r="Q67" s="466"/>
      <c r="R67" s="466"/>
      <c r="S67" s="466"/>
      <c r="T67" s="466"/>
      <c r="U67" s="466"/>
      <c r="V67" s="466"/>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210</v>
      </c>
      <c r="D68" s="128">
        <v>0.1</v>
      </c>
      <c r="E68" s="128">
        <v>0.08</v>
      </c>
      <c r="F68" s="129">
        <v>0.06</v>
      </c>
      <c r="G68" s="77"/>
      <c r="H68" s="77"/>
      <c r="I68" s="56"/>
      <c r="J68" s="56"/>
      <c r="K68" s="56"/>
      <c r="L68" s="77"/>
      <c r="M68" s="77"/>
      <c r="N68" s="84"/>
      <c r="O68" s="84"/>
      <c r="P68" s="84"/>
      <c r="Q68" s="466"/>
      <c r="R68" s="466"/>
      <c r="S68" s="466"/>
      <c r="T68" s="466"/>
      <c r="U68" s="466"/>
      <c r="V68" s="466"/>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3" t="s">
        <v>362</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85" t="s">
        <v>144</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7" t="s">
        <v>150</v>
      </c>
      <c r="D74" s="509">
        <v>6.716112885599955E-2</v>
      </c>
      <c r="E74" s="509">
        <v>6.716112885599955E-2</v>
      </c>
      <c r="F74" s="509">
        <v>6.716112885599955E-2</v>
      </c>
      <c r="G74" s="509">
        <v>6.716112885599955E-2</v>
      </c>
      <c r="H74" s="509">
        <v>6.716112885599955E-2</v>
      </c>
      <c r="I74" s="509">
        <v>6.716112885599955E-2</v>
      </c>
      <c r="J74" s="509">
        <v>6.716112885599955E-2</v>
      </c>
      <c r="K74" s="509">
        <v>6.716112885599955E-2</v>
      </c>
      <c r="L74" s="509">
        <v>6.716112885599955E-2</v>
      </c>
      <c r="M74" s="509">
        <v>6.716112885599955E-2</v>
      </c>
      <c r="N74" s="509">
        <v>6.716112885599955E-2</v>
      </c>
      <c r="O74" s="509">
        <v>6.716112885599955E-2</v>
      </c>
      <c r="P74" s="509">
        <v>6.716112885599955E-2</v>
      </c>
      <c r="Q74" s="509">
        <v>6.716112885599955E-2</v>
      </c>
      <c r="R74" s="509">
        <v>6.716112885599955E-2</v>
      </c>
      <c r="S74" s="509">
        <v>6.716112885599955E-2</v>
      </c>
      <c r="T74" s="509">
        <v>6.716112885599955E-2</v>
      </c>
      <c r="U74" s="509">
        <v>6.716112885599955E-2</v>
      </c>
      <c r="V74" s="558">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9" t="s">
        <v>152</v>
      </c>
      <c r="D75" s="509">
        <v>3.6019432140032899E-2</v>
      </c>
      <c r="E75" s="509">
        <v>3.6019432140032899E-2</v>
      </c>
      <c r="F75" s="509">
        <v>3.6019432140032899E-2</v>
      </c>
      <c r="G75" s="509">
        <v>3.6019432140032899E-2</v>
      </c>
      <c r="H75" s="509">
        <v>3.6019432140032899E-2</v>
      </c>
      <c r="I75" s="509">
        <v>3.6019432140032899E-2</v>
      </c>
      <c r="J75" s="509">
        <v>3.6019432140032899E-2</v>
      </c>
      <c r="K75" s="509">
        <v>3.6019432140032899E-2</v>
      </c>
      <c r="L75" s="509">
        <v>3.6019432140032899E-2</v>
      </c>
      <c r="M75" s="509">
        <v>3.6019432140032899E-2</v>
      </c>
      <c r="N75" s="509">
        <v>3.6019432140032899E-2</v>
      </c>
      <c r="O75" s="509">
        <v>3.6019432140032899E-2</v>
      </c>
      <c r="P75" s="509">
        <v>3.6019432140032899E-2</v>
      </c>
      <c r="Q75" s="509">
        <v>3.6019432140032899E-2</v>
      </c>
      <c r="R75" s="509">
        <v>3.6019432140032899E-2</v>
      </c>
      <c r="S75" s="509">
        <v>3.6019432140032899E-2</v>
      </c>
      <c r="T75" s="509">
        <v>3.6019432140032899E-2</v>
      </c>
      <c r="U75" s="509">
        <v>3.6019432140032899E-2</v>
      </c>
      <c r="V75" s="558">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9" t="s">
        <v>154</v>
      </c>
      <c r="D76" s="509">
        <v>3.3415638442455195E-2</v>
      </c>
      <c r="E76" s="509">
        <v>3.3415638442455195E-2</v>
      </c>
      <c r="F76" s="509">
        <v>3.3415638442455195E-2</v>
      </c>
      <c r="G76" s="509">
        <v>3.3415638442455195E-2</v>
      </c>
      <c r="H76" s="509">
        <v>3.3415638442455195E-2</v>
      </c>
      <c r="I76" s="509">
        <v>3.3415638442455195E-2</v>
      </c>
      <c r="J76" s="509">
        <v>3.3415638442455195E-2</v>
      </c>
      <c r="K76" s="509">
        <v>3.3415638442455195E-2</v>
      </c>
      <c r="L76" s="509">
        <v>3.3415638442455195E-2</v>
      </c>
      <c r="M76" s="509">
        <v>3.3415638442455195E-2</v>
      </c>
      <c r="N76" s="509">
        <v>3.3415638442455195E-2</v>
      </c>
      <c r="O76" s="509">
        <v>3.3415638442455195E-2</v>
      </c>
      <c r="P76" s="509">
        <v>3.3415638442455195E-2</v>
      </c>
      <c r="Q76" s="509">
        <v>3.3415638442455195E-2</v>
      </c>
      <c r="R76" s="509">
        <v>3.3415638442455195E-2</v>
      </c>
      <c r="S76" s="509">
        <v>3.3415638442455195E-2</v>
      </c>
      <c r="T76" s="509">
        <v>3.3415638442455195E-2</v>
      </c>
      <c r="U76" s="509">
        <v>3.3415638442455195E-2</v>
      </c>
      <c r="V76" s="558">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9" t="s">
        <v>156</v>
      </c>
      <c r="D77" s="509">
        <v>2.7855588968049801E-2</v>
      </c>
      <c r="E77" s="509">
        <v>2.7855588968049801E-2</v>
      </c>
      <c r="F77" s="509">
        <v>2.7855588968049801E-2</v>
      </c>
      <c r="G77" s="509">
        <v>2.7855588968049801E-2</v>
      </c>
      <c r="H77" s="509">
        <v>2.7855588968049801E-2</v>
      </c>
      <c r="I77" s="509">
        <v>2.7855588968049801E-2</v>
      </c>
      <c r="J77" s="509">
        <v>2.7855588968049801E-2</v>
      </c>
      <c r="K77" s="509">
        <v>2.7855588968049801E-2</v>
      </c>
      <c r="L77" s="509">
        <v>2.7855588968049801E-2</v>
      </c>
      <c r="M77" s="509">
        <v>2.7855588968049801E-2</v>
      </c>
      <c r="N77" s="509">
        <v>2.7855588968049801E-2</v>
      </c>
      <c r="O77" s="509">
        <v>2.7855588968049801E-2</v>
      </c>
      <c r="P77" s="509">
        <v>2.7855588968049801E-2</v>
      </c>
      <c r="Q77" s="509">
        <v>2.7855588968049801E-2</v>
      </c>
      <c r="R77" s="509">
        <v>2.7855588968049801E-2</v>
      </c>
      <c r="S77" s="509">
        <v>2.7855588968049801E-2</v>
      </c>
      <c r="T77" s="509">
        <v>2.7855588968049801E-2</v>
      </c>
      <c r="U77" s="509">
        <v>2.7855588968049801E-2</v>
      </c>
      <c r="V77" s="558">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9" t="s">
        <v>158</v>
      </c>
      <c r="D78" s="509">
        <v>2.9121127166402E-2</v>
      </c>
      <c r="E78" s="509">
        <v>2.9121127166402E-2</v>
      </c>
      <c r="F78" s="509">
        <v>2.9121127166402E-2</v>
      </c>
      <c r="G78" s="509">
        <v>2.9121127166402E-2</v>
      </c>
      <c r="H78" s="509">
        <v>2.9121127166402E-2</v>
      </c>
      <c r="I78" s="509">
        <v>2.9121127166402E-2</v>
      </c>
      <c r="J78" s="509">
        <v>2.9121127166402E-2</v>
      </c>
      <c r="K78" s="509">
        <v>2.9121127166402E-2</v>
      </c>
      <c r="L78" s="509">
        <v>2.9121127166402E-2</v>
      </c>
      <c r="M78" s="509">
        <v>2.9121127166402E-2</v>
      </c>
      <c r="N78" s="509">
        <v>2.9121127166402E-2</v>
      </c>
      <c r="O78" s="509">
        <v>2.9121127166402E-2</v>
      </c>
      <c r="P78" s="509">
        <v>2.9121127166402E-2</v>
      </c>
      <c r="Q78" s="509">
        <v>2.9121127166402E-2</v>
      </c>
      <c r="R78" s="509">
        <v>2.9121127166402E-2</v>
      </c>
      <c r="S78" s="509">
        <v>2.9121127166402E-2</v>
      </c>
      <c r="T78" s="509">
        <v>2.9121127166402E-2</v>
      </c>
      <c r="U78" s="509">
        <v>2.9121127166402E-2</v>
      </c>
      <c r="V78" s="558">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9" t="s">
        <v>160</v>
      </c>
      <c r="D79" s="509">
        <v>2.7963189263182902E-2</v>
      </c>
      <c r="E79" s="509">
        <v>2.7963189263182902E-2</v>
      </c>
      <c r="F79" s="509">
        <v>2.7963189263182902E-2</v>
      </c>
      <c r="G79" s="509">
        <v>2.7963189263182902E-2</v>
      </c>
      <c r="H79" s="509">
        <v>2.7963189263182902E-2</v>
      </c>
      <c r="I79" s="509">
        <v>2.7963189263182902E-2</v>
      </c>
      <c r="J79" s="509">
        <v>2.7963189263182902E-2</v>
      </c>
      <c r="K79" s="509">
        <v>2.7963189263182902E-2</v>
      </c>
      <c r="L79" s="509">
        <v>2.7963189263182902E-2</v>
      </c>
      <c r="M79" s="509">
        <v>2.7963189263182902E-2</v>
      </c>
      <c r="N79" s="509">
        <v>2.7963189263182902E-2</v>
      </c>
      <c r="O79" s="509">
        <v>2.7963189263182902E-2</v>
      </c>
      <c r="P79" s="509">
        <v>2.7963189263182902E-2</v>
      </c>
      <c r="Q79" s="509">
        <v>2.7963189263182902E-2</v>
      </c>
      <c r="R79" s="509">
        <v>2.7963189263182902E-2</v>
      </c>
      <c r="S79" s="509">
        <v>2.7963189263182902E-2</v>
      </c>
      <c r="T79" s="509">
        <v>2.7963189263182902E-2</v>
      </c>
      <c r="U79" s="509">
        <v>2.7963189263182902E-2</v>
      </c>
      <c r="V79" s="558">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7" t="s">
        <v>162</v>
      </c>
      <c r="D80" s="509">
        <v>3.2197873752599894E-2</v>
      </c>
      <c r="E80" s="509">
        <v>3.2197873752599894E-2</v>
      </c>
      <c r="F80" s="509">
        <v>3.2197873752599894E-2</v>
      </c>
      <c r="G80" s="509">
        <v>3.2197873752599894E-2</v>
      </c>
      <c r="H80" s="509">
        <v>3.2197873752599894E-2</v>
      </c>
      <c r="I80" s="509">
        <v>3.2197873752599894E-2</v>
      </c>
      <c r="J80" s="509">
        <v>3.2197873752599894E-2</v>
      </c>
      <c r="K80" s="509">
        <v>3.2197873752599894E-2</v>
      </c>
      <c r="L80" s="509">
        <v>3.2197873752599894E-2</v>
      </c>
      <c r="M80" s="509">
        <v>3.2197873752599894E-2</v>
      </c>
      <c r="N80" s="509">
        <v>3.2197873752599894E-2</v>
      </c>
      <c r="O80" s="509">
        <v>3.2197873752599894E-2</v>
      </c>
      <c r="P80" s="509">
        <v>3.2197873752599894E-2</v>
      </c>
      <c r="Q80" s="509">
        <v>3.2197873752599894E-2</v>
      </c>
      <c r="R80" s="509">
        <v>3.2197873752599894E-2</v>
      </c>
      <c r="S80" s="509">
        <v>3.2197873752599894E-2</v>
      </c>
      <c r="T80" s="509">
        <v>3.2197873752599894E-2</v>
      </c>
      <c r="U80" s="509">
        <v>3.2197873752599894E-2</v>
      </c>
      <c r="V80" s="558">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7" t="s">
        <v>164</v>
      </c>
      <c r="D81" s="509">
        <v>3.5868376495314401E-2</v>
      </c>
      <c r="E81" s="509">
        <v>3.5868376495314401E-2</v>
      </c>
      <c r="F81" s="509">
        <v>3.5868376495314401E-2</v>
      </c>
      <c r="G81" s="509">
        <v>3.5868376495314401E-2</v>
      </c>
      <c r="H81" s="509">
        <v>3.5868376495314401E-2</v>
      </c>
      <c r="I81" s="509">
        <v>3.5868376495314401E-2</v>
      </c>
      <c r="J81" s="509">
        <v>3.5868376495314401E-2</v>
      </c>
      <c r="K81" s="509">
        <v>3.5868376495314401E-2</v>
      </c>
      <c r="L81" s="509">
        <v>3.5868376495314401E-2</v>
      </c>
      <c r="M81" s="509">
        <v>3.5868376495314401E-2</v>
      </c>
      <c r="N81" s="509">
        <v>3.5868376495314401E-2</v>
      </c>
      <c r="O81" s="509">
        <v>3.5868376495314401E-2</v>
      </c>
      <c r="P81" s="509">
        <v>3.5868376495314401E-2</v>
      </c>
      <c r="Q81" s="509">
        <v>3.5868376495314401E-2</v>
      </c>
      <c r="R81" s="509">
        <v>3.5868376495314401E-2</v>
      </c>
      <c r="S81" s="509">
        <v>3.5868376495314401E-2</v>
      </c>
      <c r="T81" s="509">
        <v>3.5868376495314401E-2</v>
      </c>
      <c r="U81" s="509">
        <v>3.5868376495314401E-2</v>
      </c>
      <c r="V81" s="558">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7" t="s">
        <v>166</v>
      </c>
      <c r="D82" s="509">
        <v>3.28000016134532E-2</v>
      </c>
      <c r="E82" s="509">
        <v>3.28000016134532E-2</v>
      </c>
      <c r="F82" s="509">
        <v>3.28000016134532E-2</v>
      </c>
      <c r="G82" s="509">
        <v>3.28000016134532E-2</v>
      </c>
      <c r="H82" s="509">
        <v>3.28000016134532E-2</v>
      </c>
      <c r="I82" s="509">
        <v>3.28000016134532E-2</v>
      </c>
      <c r="J82" s="509">
        <v>3.28000016134532E-2</v>
      </c>
      <c r="K82" s="509">
        <v>3.28000016134532E-2</v>
      </c>
      <c r="L82" s="509">
        <v>3.28000016134532E-2</v>
      </c>
      <c r="M82" s="509">
        <v>3.28000016134532E-2</v>
      </c>
      <c r="N82" s="509">
        <v>3.28000016134532E-2</v>
      </c>
      <c r="O82" s="509">
        <v>3.28000016134532E-2</v>
      </c>
      <c r="P82" s="509">
        <v>3.28000016134532E-2</v>
      </c>
      <c r="Q82" s="509">
        <v>3.28000016134532E-2</v>
      </c>
      <c r="R82" s="509">
        <v>3.28000016134532E-2</v>
      </c>
      <c r="S82" s="509">
        <v>3.28000016134532E-2</v>
      </c>
      <c r="T82" s="509">
        <v>3.28000016134532E-2</v>
      </c>
      <c r="U82" s="509">
        <v>3.28000016134532E-2</v>
      </c>
      <c r="V82" s="558">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7" t="s">
        <v>168</v>
      </c>
      <c r="D83" s="509">
        <v>4.2433905806320699E-2</v>
      </c>
      <c r="E83" s="509">
        <v>4.2433905806320699E-2</v>
      </c>
      <c r="F83" s="509">
        <v>4.2433905806320699E-2</v>
      </c>
      <c r="G83" s="509">
        <v>4.2433905806320699E-2</v>
      </c>
      <c r="H83" s="509">
        <v>4.2433905806320699E-2</v>
      </c>
      <c r="I83" s="509">
        <v>4.2433905806320699E-2</v>
      </c>
      <c r="J83" s="509">
        <v>4.2433905806320699E-2</v>
      </c>
      <c r="K83" s="509">
        <v>4.2433905806320699E-2</v>
      </c>
      <c r="L83" s="509">
        <v>4.2433905806320699E-2</v>
      </c>
      <c r="M83" s="509">
        <v>4.2433905806320699E-2</v>
      </c>
      <c r="N83" s="509">
        <v>4.2433905806320699E-2</v>
      </c>
      <c r="O83" s="509">
        <v>4.2433905806320699E-2</v>
      </c>
      <c r="P83" s="509">
        <v>4.2433905806320699E-2</v>
      </c>
      <c r="Q83" s="509">
        <v>4.2433905806320699E-2</v>
      </c>
      <c r="R83" s="509">
        <v>4.2433905806320699E-2</v>
      </c>
      <c r="S83" s="509">
        <v>4.2433905806320699E-2</v>
      </c>
      <c r="T83" s="509">
        <v>4.2433905806320699E-2</v>
      </c>
      <c r="U83" s="509">
        <v>4.2433905806320699E-2</v>
      </c>
      <c r="V83" s="558">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7" t="s">
        <v>170</v>
      </c>
      <c r="D84" s="509">
        <v>3.7401157078034604E-2</v>
      </c>
      <c r="E84" s="509">
        <v>3.7401157078034604E-2</v>
      </c>
      <c r="F84" s="509">
        <v>3.7401157078034604E-2</v>
      </c>
      <c r="G84" s="509">
        <v>3.7401157078034604E-2</v>
      </c>
      <c r="H84" s="509">
        <v>3.7401157078034604E-2</v>
      </c>
      <c r="I84" s="509">
        <v>3.7401157078034604E-2</v>
      </c>
      <c r="J84" s="509">
        <v>3.7401157078034604E-2</v>
      </c>
      <c r="K84" s="509">
        <v>3.7401157078034604E-2</v>
      </c>
      <c r="L84" s="509">
        <v>3.7401157078034604E-2</v>
      </c>
      <c r="M84" s="509">
        <v>3.7401157078034604E-2</v>
      </c>
      <c r="N84" s="509">
        <v>3.7401157078034604E-2</v>
      </c>
      <c r="O84" s="509">
        <v>3.7401157078034604E-2</v>
      </c>
      <c r="P84" s="509">
        <v>3.7401157078034604E-2</v>
      </c>
      <c r="Q84" s="509">
        <v>3.7401157078034604E-2</v>
      </c>
      <c r="R84" s="509">
        <v>3.7401157078034604E-2</v>
      </c>
      <c r="S84" s="509">
        <v>3.7401157078034604E-2</v>
      </c>
      <c r="T84" s="509">
        <v>3.7401157078034604E-2</v>
      </c>
      <c r="U84" s="509">
        <v>3.7401157078034604E-2</v>
      </c>
      <c r="V84" s="558">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7" t="s">
        <v>172</v>
      </c>
      <c r="D85" s="509">
        <v>6.716112885599955E-2</v>
      </c>
      <c r="E85" s="509">
        <v>6.716112885599955E-2</v>
      </c>
      <c r="F85" s="509">
        <v>6.716112885599955E-2</v>
      </c>
      <c r="G85" s="509">
        <v>6.716112885599955E-2</v>
      </c>
      <c r="H85" s="509">
        <v>6.716112885599955E-2</v>
      </c>
      <c r="I85" s="509">
        <v>6.716112885599955E-2</v>
      </c>
      <c r="J85" s="509">
        <v>6.716112885599955E-2</v>
      </c>
      <c r="K85" s="509">
        <v>6.716112885599955E-2</v>
      </c>
      <c r="L85" s="509">
        <v>6.716112885599955E-2</v>
      </c>
      <c r="M85" s="509">
        <v>6.716112885599955E-2</v>
      </c>
      <c r="N85" s="509">
        <v>6.716112885599955E-2</v>
      </c>
      <c r="O85" s="509">
        <v>6.716112885599955E-2</v>
      </c>
      <c r="P85" s="509">
        <v>6.716112885599955E-2</v>
      </c>
      <c r="Q85" s="509">
        <v>6.716112885599955E-2</v>
      </c>
      <c r="R85" s="509">
        <v>6.716112885599955E-2</v>
      </c>
      <c r="S85" s="509">
        <v>6.716112885599955E-2</v>
      </c>
      <c r="T85" s="509">
        <v>6.716112885599955E-2</v>
      </c>
      <c r="U85" s="509">
        <v>6.716112885599955E-2</v>
      </c>
      <c r="V85" s="558">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9" t="s">
        <v>171</v>
      </c>
      <c r="D86" s="509">
        <v>2.6831521212688499E-2</v>
      </c>
      <c r="E86" s="509">
        <v>2.6831521212688499E-2</v>
      </c>
      <c r="F86" s="509">
        <v>2.6831521212688499E-2</v>
      </c>
      <c r="G86" s="509">
        <v>2.6831521212688499E-2</v>
      </c>
      <c r="H86" s="509">
        <v>2.6831521212688499E-2</v>
      </c>
      <c r="I86" s="509">
        <v>2.6831521212688499E-2</v>
      </c>
      <c r="J86" s="509">
        <v>2.6831521212688499E-2</v>
      </c>
      <c r="K86" s="509">
        <v>2.6831521212688499E-2</v>
      </c>
      <c r="L86" s="509">
        <v>2.6831521212688499E-2</v>
      </c>
      <c r="M86" s="509">
        <v>2.6831521212688499E-2</v>
      </c>
      <c r="N86" s="509">
        <v>2.6831521212688499E-2</v>
      </c>
      <c r="O86" s="509">
        <v>2.6831521212688499E-2</v>
      </c>
      <c r="P86" s="509">
        <v>2.6831521212688499E-2</v>
      </c>
      <c r="Q86" s="509">
        <v>2.6831521212688499E-2</v>
      </c>
      <c r="R86" s="509">
        <v>2.6831521212688499E-2</v>
      </c>
      <c r="S86" s="509">
        <v>2.6831521212688499E-2</v>
      </c>
      <c r="T86" s="509">
        <v>2.6831521212688499E-2</v>
      </c>
      <c r="U86" s="509">
        <v>2.6831521212688499E-2</v>
      </c>
      <c r="V86" s="558">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7" t="s">
        <v>173</v>
      </c>
      <c r="D87" s="509">
        <v>2.78911518294492E-2</v>
      </c>
      <c r="E87" s="509">
        <v>2.78911518294492E-2</v>
      </c>
      <c r="F87" s="509">
        <v>2.78911518294492E-2</v>
      </c>
      <c r="G87" s="509">
        <v>2.78911518294492E-2</v>
      </c>
      <c r="H87" s="509">
        <v>2.78911518294492E-2</v>
      </c>
      <c r="I87" s="509">
        <v>2.78911518294492E-2</v>
      </c>
      <c r="J87" s="509">
        <v>2.78911518294492E-2</v>
      </c>
      <c r="K87" s="509">
        <v>2.78911518294492E-2</v>
      </c>
      <c r="L87" s="509">
        <v>2.78911518294492E-2</v>
      </c>
      <c r="M87" s="509">
        <v>2.78911518294492E-2</v>
      </c>
      <c r="N87" s="509">
        <v>2.78911518294492E-2</v>
      </c>
      <c r="O87" s="509">
        <v>2.78911518294492E-2</v>
      </c>
      <c r="P87" s="509">
        <v>2.78911518294492E-2</v>
      </c>
      <c r="Q87" s="509">
        <v>2.78911518294492E-2</v>
      </c>
      <c r="R87" s="509">
        <v>2.78911518294492E-2</v>
      </c>
      <c r="S87" s="509">
        <v>2.78911518294492E-2</v>
      </c>
      <c r="T87" s="509">
        <v>2.78911518294492E-2</v>
      </c>
      <c r="U87" s="509">
        <v>2.78911518294492E-2</v>
      </c>
      <c r="V87" s="558">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7" t="s">
        <v>174</v>
      </c>
      <c r="D88" s="509">
        <v>3.0833925412841603E-2</v>
      </c>
      <c r="E88" s="509">
        <v>3.0833925412841603E-2</v>
      </c>
      <c r="F88" s="509">
        <v>3.0833925412841603E-2</v>
      </c>
      <c r="G88" s="509">
        <v>3.0833925412841603E-2</v>
      </c>
      <c r="H88" s="509">
        <v>3.0833925412841603E-2</v>
      </c>
      <c r="I88" s="509">
        <v>3.0833925412841603E-2</v>
      </c>
      <c r="J88" s="509">
        <v>3.0833925412841603E-2</v>
      </c>
      <c r="K88" s="509">
        <v>3.0833925412841603E-2</v>
      </c>
      <c r="L88" s="509">
        <v>3.0833925412841603E-2</v>
      </c>
      <c r="M88" s="509">
        <v>3.0833925412841603E-2</v>
      </c>
      <c r="N88" s="509">
        <v>3.0833925412841603E-2</v>
      </c>
      <c r="O88" s="509">
        <v>3.0833925412841603E-2</v>
      </c>
      <c r="P88" s="509">
        <v>3.0833925412841603E-2</v>
      </c>
      <c r="Q88" s="509">
        <v>3.0833925412841603E-2</v>
      </c>
      <c r="R88" s="509">
        <v>3.0833925412841603E-2</v>
      </c>
      <c r="S88" s="509">
        <v>3.0833925412841603E-2</v>
      </c>
      <c r="T88" s="509">
        <v>3.0833925412841603E-2</v>
      </c>
      <c r="U88" s="509">
        <v>3.0833925412841603E-2</v>
      </c>
      <c r="V88" s="558">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7" t="s">
        <v>175</v>
      </c>
      <c r="D89" s="509">
        <v>2.9148671958354602E-2</v>
      </c>
      <c r="E89" s="509">
        <v>2.9148671958354602E-2</v>
      </c>
      <c r="F89" s="509">
        <v>2.9148671958354602E-2</v>
      </c>
      <c r="G89" s="509">
        <v>2.9148671958354602E-2</v>
      </c>
      <c r="H89" s="509">
        <v>2.9148671958354602E-2</v>
      </c>
      <c r="I89" s="509">
        <v>2.9148671958354602E-2</v>
      </c>
      <c r="J89" s="509">
        <v>2.9148671958354602E-2</v>
      </c>
      <c r="K89" s="509">
        <v>2.9148671958354602E-2</v>
      </c>
      <c r="L89" s="509">
        <v>2.9148671958354602E-2</v>
      </c>
      <c r="M89" s="509">
        <v>2.9148671958354602E-2</v>
      </c>
      <c r="N89" s="509">
        <v>2.9148671958354602E-2</v>
      </c>
      <c r="O89" s="509">
        <v>2.9148671958354602E-2</v>
      </c>
      <c r="P89" s="509">
        <v>2.9148671958354602E-2</v>
      </c>
      <c r="Q89" s="509">
        <v>2.9148671958354602E-2</v>
      </c>
      <c r="R89" s="509">
        <v>2.9148671958354602E-2</v>
      </c>
      <c r="S89" s="509">
        <v>2.9148671958354602E-2</v>
      </c>
      <c r="T89" s="509">
        <v>2.9148671958354602E-2</v>
      </c>
      <c r="U89" s="509">
        <v>2.9148671958354602E-2</v>
      </c>
      <c r="V89" s="558">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7" t="s">
        <v>176</v>
      </c>
      <c r="D90" s="509">
        <v>3.1106728579530601E-2</v>
      </c>
      <c r="E90" s="509">
        <v>3.1106728579530601E-2</v>
      </c>
      <c r="F90" s="509">
        <v>3.1106728579530601E-2</v>
      </c>
      <c r="G90" s="509">
        <v>3.1106728579530601E-2</v>
      </c>
      <c r="H90" s="509">
        <v>3.1106728579530601E-2</v>
      </c>
      <c r="I90" s="509">
        <v>3.1106728579530601E-2</v>
      </c>
      <c r="J90" s="509">
        <v>3.1106728579530601E-2</v>
      </c>
      <c r="K90" s="509">
        <v>3.1106728579530601E-2</v>
      </c>
      <c r="L90" s="509">
        <v>3.1106728579530601E-2</v>
      </c>
      <c r="M90" s="509">
        <v>3.1106728579530601E-2</v>
      </c>
      <c r="N90" s="509">
        <v>3.1106728579530601E-2</v>
      </c>
      <c r="O90" s="509">
        <v>3.1106728579530601E-2</v>
      </c>
      <c r="P90" s="509">
        <v>3.1106728579530601E-2</v>
      </c>
      <c r="Q90" s="509">
        <v>3.1106728579530601E-2</v>
      </c>
      <c r="R90" s="509">
        <v>3.1106728579530601E-2</v>
      </c>
      <c r="S90" s="509">
        <v>3.1106728579530601E-2</v>
      </c>
      <c r="T90" s="509">
        <v>3.1106728579530601E-2</v>
      </c>
      <c r="U90" s="509">
        <v>3.1106728579530601E-2</v>
      </c>
      <c r="V90" s="558">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9" t="s">
        <v>177</v>
      </c>
      <c r="D91" s="509">
        <v>3.7018951210943396E-2</v>
      </c>
      <c r="E91" s="509">
        <v>3.7018951210943396E-2</v>
      </c>
      <c r="F91" s="509">
        <v>3.7018951210943396E-2</v>
      </c>
      <c r="G91" s="509">
        <v>3.7018951210943396E-2</v>
      </c>
      <c r="H91" s="509">
        <v>3.7018951210943396E-2</v>
      </c>
      <c r="I91" s="509">
        <v>3.7018951210943396E-2</v>
      </c>
      <c r="J91" s="509">
        <v>3.7018951210943396E-2</v>
      </c>
      <c r="K91" s="509">
        <v>3.7018951210943396E-2</v>
      </c>
      <c r="L91" s="509">
        <v>3.7018951210943396E-2</v>
      </c>
      <c r="M91" s="509">
        <v>3.7018951210943396E-2</v>
      </c>
      <c r="N91" s="509">
        <v>3.7018951210943396E-2</v>
      </c>
      <c r="O91" s="509">
        <v>3.7018951210943396E-2</v>
      </c>
      <c r="P91" s="509">
        <v>3.7018951210943396E-2</v>
      </c>
      <c r="Q91" s="509">
        <v>3.7018951210943396E-2</v>
      </c>
      <c r="R91" s="509">
        <v>3.7018951210943396E-2</v>
      </c>
      <c r="S91" s="509">
        <v>3.7018951210943396E-2</v>
      </c>
      <c r="T91" s="509">
        <v>3.7018951210943396E-2</v>
      </c>
      <c r="U91" s="509">
        <v>3.7018951210943396E-2</v>
      </c>
      <c r="V91" s="558">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9" t="s">
        <v>178</v>
      </c>
      <c r="D92" s="509">
        <v>3.4277048072211304E-2</v>
      </c>
      <c r="E92" s="509">
        <v>3.4277048072211304E-2</v>
      </c>
      <c r="F92" s="509">
        <v>3.4277048072211304E-2</v>
      </c>
      <c r="G92" s="509">
        <v>3.4277048072211304E-2</v>
      </c>
      <c r="H92" s="509">
        <v>3.4277048072211304E-2</v>
      </c>
      <c r="I92" s="509">
        <v>3.4277048072211304E-2</v>
      </c>
      <c r="J92" s="509">
        <v>3.4277048072211304E-2</v>
      </c>
      <c r="K92" s="509">
        <v>3.4277048072211304E-2</v>
      </c>
      <c r="L92" s="509">
        <v>3.4277048072211304E-2</v>
      </c>
      <c r="M92" s="509">
        <v>3.4277048072211304E-2</v>
      </c>
      <c r="N92" s="509">
        <v>3.4277048072211304E-2</v>
      </c>
      <c r="O92" s="509">
        <v>3.4277048072211304E-2</v>
      </c>
      <c r="P92" s="509">
        <v>3.4277048072211304E-2</v>
      </c>
      <c r="Q92" s="509">
        <v>3.4277048072211304E-2</v>
      </c>
      <c r="R92" s="509">
        <v>3.4277048072211304E-2</v>
      </c>
      <c r="S92" s="509">
        <v>3.4277048072211304E-2</v>
      </c>
      <c r="T92" s="509">
        <v>3.4277048072211304E-2</v>
      </c>
      <c r="U92" s="509">
        <v>3.4277048072211304E-2</v>
      </c>
      <c r="V92" s="558">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7" t="s">
        <v>179</v>
      </c>
      <c r="D93" s="509">
        <v>3.2408349693693099E-2</v>
      </c>
      <c r="E93" s="509">
        <v>3.2408349693693099E-2</v>
      </c>
      <c r="F93" s="509">
        <v>3.2408349693693099E-2</v>
      </c>
      <c r="G93" s="509">
        <v>3.2408349693693099E-2</v>
      </c>
      <c r="H93" s="509">
        <v>3.2408349693693099E-2</v>
      </c>
      <c r="I93" s="509">
        <v>3.2408349693693099E-2</v>
      </c>
      <c r="J93" s="509">
        <v>3.2408349693693099E-2</v>
      </c>
      <c r="K93" s="509">
        <v>3.2408349693693099E-2</v>
      </c>
      <c r="L93" s="509">
        <v>3.2408349693693099E-2</v>
      </c>
      <c r="M93" s="509">
        <v>3.2408349693693099E-2</v>
      </c>
      <c r="N93" s="509">
        <v>3.2408349693693099E-2</v>
      </c>
      <c r="O93" s="509">
        <v>3.2408349693693099E-2</v>
      </c>
      <c r="P93" s="509">
        <v>3.2408349693693099E-2</v>
      </c>
      <c r="Q93" s="509">
        <v>3.2408349693693099E-2</v>
      </c>
      <c r="R93" s="509">
        <v>3.2408349693693099E-2</v>
      </c>
      <c r="S93" s="509">
        <v>3.2408349693693099E-2</v>
      </c>
      <c r="T93" s="509">
        <v>3.2408349693693099E-2</v>
      </c>
      <c r="U93" s="509">
        <v>3.2408349693693099E-2</v>
      </c>
      <c r="V93" s="558">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7" t="s">
        <v>180</v>
      </c>
      <c r="D94" s="509">
        <v>3.5868376495314401E-2</v>
      </c>
      <c r="E94" s="509">
        <v>3.5868376495314401E-2</v>
      </c>
      <c r="F94" s="509">
        <v>3.5868376495314401E-2</v>
      </c>
      <c r="G94" s="509">
        <v>3.5868376495314401E-2</v>
      </c>
      <c r="H94" s="509">
        <v>3.5868376495314401E-2</v>
      </c>
      <c r="I94" s="509">
        <v>3.5868376495314401E-2</v>
      </c>
      <c r="J94" s="509">
        <v>3.5868376495314401E-2</v>
      </c>
      <c r="K94" s="509">
        <v>3.5868376495314401E-2</v>
      </c>
      <c r="L94" s="509">
        <v>3.5868376495314401E-2</v>
      </c>
      <c r="M94" s="509">
        <v>3.5868376495314401E-2</v>
      </c>
      <c r="N94" s="509">
        <v>3.5868376495314401E-2</v>
      </c>
      <c r="O94" s="509">
        <v>3.5868376495314401E-2</v>
      </c>
      <c r="P94" s="509">
        <v>3.5868376495314401E-2</v>
      </c>
      <c r="Q94" s="509">
        <v>3.5868376495314401E-2</v>
      </c>
      <c r="R94" s="509">
        <v>3.5868376495314401E-2</v>
      </c>
      <c r="S94" s="509">
        <v>3.5868376495314401E-2</v>
      </c>
      <c r="T94" s="509">
        <v>3.5868376495314401E-2</v>
      </c>
      <c r="U94" s="509">
        <v>3.5868376495314401E-2</v>
      </c>
      <c r="V94" s="558">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9" t="s">
        <v>181</v>
      </c>
      <c r="D95" s="509">
        <v>2.57829114600703E-2</v>
      </c>
      <c r="E95" s="509">
        <v>2.57829114600703E-2</v>
      </c>
      <c r="F95" s="509">
        <v>2.57829114600703E-2</v>
      </c>
      <c r="G95" s="509">
        <v>2.57829114600703E-2</v>
      </c>
      <c r="H95" s="509">
        <v>2.57829114600703E-2</v>
      </c>
      <c r="I95" s="509">
        <v>2.57829114600703E-2</v>
      </c>
      <c r="J95" s="509">
        <v>2.57829114600703E-2</v>
      </c>
      <c r="K95" s="509">
        <v>2.57829114600703E-2</v>
      </c>
      <c r="L95" s="509">
        <v>2.57829114600703E-2</v>
      </c>
      <c r="M95" s="509">
        <v>2.57829114600703E-2</v>
      </c>
      <c r="N95" s="509">
        <v>2.57829114600703E-2</v>
      </c>
      <c r="O95" s="509">
        <v>2.57829114600703E-2</v>
      </c>
      <c r="P95" s="509">
        <v>2.57829114600703E-2</v>
      </c>
      <c r="Q95" s="509">
        <v>2.57829114600703E-2</v>
      </c>
      <c r="R95" s="509">
        <v>2.57829114600703E-2</v>
      </c>
      <c r="S95" s="509">
        <v>2.57829114600703E-2</v>
      </c>
      <c r="T95" s="509">
        <v>2.57829114600703E-2</v>
      </c>
      <c r="U95" s="509">
        <v>2.57829114600703E-2</v>
      </c>
      <c r="V95" s="558">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7" t="s">
        <v>182</v>
      </c>
      <c r="D96" s="509">
        <v>3.0212961570685301E-2</v>
      </c>
      <c r="E96" s="509">
        <v>3.0212961570685301E-2</v>
      </c>
      <c r="F96" s="509">
        <v>3.0212961570685301E-2</v>
      </c>
      <c r="G96" s="509">
        <v>3.0212961570685301E-2</v>
      </c>
      <c r="H96" s="509">
        <v>3.0212961570685301E-2</v>
      </c>
      <c r="I96" s="509">
        <v>3.0212961570685301E-2</v>
      </c>
      <c r="J96" s="509">
        <v>3.0212961570685301E-2</v>
      </c>
      <c r="K96" s="509">
        <v>3.0212961570685301E-2</v>
      </c>
      <c r="L96" s="509">
        <v>3.0212961570685301E-2</v>
      </c>
      <c r="M96" s="509">
        <v>3.0212961570685301E-2</v>
      </c>
      <c r="N96" s="509">
        <v>3.0212961570685301E-2</v>
      </c>
      <c r="O96" s="509">
        <v>3.0212961570685301E-2</v>
      </c>
      <c r="P96" s="509">
        <v>3.0212961570685301E-2</v>
      </c>
      <c r="Q96" s="509">
        <v>3.0212961570685301E-2</v>
      </c>
      <c r="R96" s="509">
        <v>3.0212961570685301E-2</v>
      </c>
      <c r="S96" s="509">
        <v>3.0212961570685301E-2</v>
      </c>
      <c r="T96" s="509">
        <v>3.0212961570685301E-2</v>
      </c>
      <c r="U96" s="509">
        <v>3.0212961570685301E-2</v>
      </c>
      <c r="V96" s="558">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7" t="s">
        <v>183</v>
      </c>
      <c r="D97" s="509">
        <v>2.83790793573068E-2</v>
      </c>
      <c r="E97" s="509">
        <v>2.83790793573068E-2</v>
      </c>
      <c r="F97" s="509">
        <v>2.83790793573068E-2</v>
      </c>
      <c r="G97" s="509">
        <v>2.83790793573068E-2</v>
      </c>
      <c r="H97" s="509">
        <v>2.83790793573068E-2</v>
      </c>
      <c r="I97" s="509">
        <v>2.83790793573068E-2</v>
      </c>
      <c r="J97" s="509">
        <v>2.83790793573068E-2</v>
      </c>
      <c r="K97" s="509">
        <v>2.83790793573068E-2</v>
      </c>
      <c r="L97" s="509">
        <v>2.83790793573068E-2</v>
      </c>
      <c r="M97" s="509">
        <v>2.83790793573068E-2</v>
      </c>
      <c r="N97" s="509">
        <v>2.83790793573068E-2</v>
      </c>
      <c r="O97" s="509">
        <v>2.83790793573068E-2</v>
      </c>
      <c r="P97" s="509">
        <v>2.83790793573068E-2</v>
      </c>
      <c r="Q97" s="509">
        <v>2.83790793573068E-2</v>
      </c>
      <c r="R97" s="509">
        <v>2.83790793573068E-2</v>
      </c>
      <c r="S97" s="509">
        <v>2.83790793573068E-2</v>
      </c>
      <c r="T97" s="509">
        <v>2.83790793573068E-2</v>
      </c>
      <c r="U97" s="509">
        <v>2.83790793573068E-2</v>
      </c>
      <c r="V97" s="558">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7" t="s">
        <v>184</v>
      </c>
      <c r="D98" s="509">
        <v>3.3353161306363802E-2</v>
      </c>
      <c r="E98" s="509">
        <v>3.3353161306363802E-2</v>
      </c>
      <c r="F98" s="509">
        <v>3.3353161306363802E-2</v>
      </c>
      <c r="G98" s="509">
        <v>3.3353161306363802E-2</v>
      </c>
      <c r="H98" s="509">
        <v>3.3353161306363802E-2</v>
      </c>
      <c r="I98" s="509">
        <v>3.3353161306363802E-2</v>
      </c>
      <c r="J98" s="509">
        <v>3.3353161306363802E-2</v>
      </c>
      <c r="K98" s="509">
        <v>3.3353161306363802E-2</v>
      </c>
      <c r="L98" s="509">
        <v>3.3353161306363802E-2</v>
      </c>
      <c r="M98" s="509">
        <v>3.3353161306363802E-2</v>
      </c>
      <c r="N98" s="509">
        <v>3.3353161306363802E-2</v>
      </c>
      <c r="O98" s="509">
        <v>3.3353161306363802E-2</v>
      </c>
      <c r="P98" s="509">
        <v>3.3353161306363802E-2</v>
      </c>
      <c r="Q98" s="509">
        <v>3.3353161306363802E-2</v>
      </c>
      <c r="R98" s="509">
        <v>3.3353161306363802E-2</v>
      </c>
      <c r="S98" s="509">
        <v>3.3353161306363802E-2</v>
      </c>
      <c r="T98" s="509">
        <v>3.3353161306363802E-2</v>
      </c>
      <c r="U98" s="509">
        <v>3.3353161306363802E-2</v>
      </c>
      <c r="V98" s="558">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7" t="s">
        <v>185</v>
      </c>
      <c r="D99" s="509">
        <v>3.4963412035583605E-2</v>
      </c>
      <c r="E99" s="509">
        <v>3.4963412035583605E-2</v>
      </c>
      <c r="F99" s="509">
        <v>3.4963412035583605E-2</v>
      </c>
      <c r="G99" s="509">
        <v>3.4963412035583605E-2</v>
      </c>
      <c r="H99" s="509">
        <v>3.4963412035583605E-2</v>
      </c>
      <c r="I99" s="509">
        <v>3.4963412035583605E-2</v>
      </c>
      <c r="J99" s="509">
        <v>3.4963412035583605E-2</v>
      </c>
      <c r="K99" s="509">
        <v>3.4963412035583605E-2</v>
      </c>
      <c r="L99" s="509">
        <v>3.4963412035583605E-2</v>
      </c>
      <c r="M99" s="509">
        <v>3.4963412035583605E-2</v>
      </c>
      <c r="N99" s="509">
        <v>3.4963412035583605E-2</v>
      </c>
      <c r="O99" s="509">
        <v>3.4963412035583605E-2</v>
      </c>
      <c r="P99" s="509">
        <v>3.4963412035583605E-2</v>
      </c>
      <c r="Q99" s="509">
        <v>3.4963412035583605E-2</v>
      </c>
      <c r="R99" s="509">
        <v>3.4963412035583605E-2</v>
      </c>
      <c r="S99" s="509">
        <v>3.4963412035583605E-2</v>
      </c>
      <c r="T99" s="509">
        <v>3.4963412035583605E-2</v>
      </c>
      <c r="U99" s="509">
        <v>3.4963412035583605E-2</v>
      </c>
      <c r="V99" s="558">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7" t="s">
        <v>186</v>
      </c>
      <c r="D100" s="509">
        <v>2.7377778478138902E-2</v>
      </c>
      <c r="E100" s="509">
        <v>2.7377778478138902E-2</v>
      </c>
      <c r="F100" s="509">
        <v>2.7377778478138902E-2</v>
      </c>
      <c r="G100" s="509">
        <v>2.7377778478138902E-2</v>
      </c>
      <c r="H100" s="509">
        <v>2.7377778478138902E-2</v>
      </c>
      <c r="I100" s="509">
        <v>2.7377778478138902E-2</v>
      </c>
      <c r="J100" s="509">
        <v>2.7377778478138902E-2</v>
      </c>
      <c r="K100" s="509">
        <v>2.7377778478138902E-2</v>
      </c>
      <c r="L100" s="509">
        <v>2.7377778478138902E-2</v>
      </c>
      <c r="M100" s="509">
        <v>2.7377778478138902E-2</v>
      </c>
      <c r="N100" s="509">
        <v>2.7377778478138902E-2</v>
      </c>
      <c r="O100" s="509">
        <v>2.7377778478138902E-2</v>
      </c>
      <c r="P100" s="509">
        <v>2.7377778478138902E-2</v>
      </c>
      <c r="Q100" s="509">
        <v>2.7377778478138902E-2</v>
      </c>
      <c r="R100" s="509">
        <v>2.7377778478138902E-2</v>
      </c>
      <c r="S100" s="509">
        <v>2.7377778478138902E-2</v>
      </c>
      <c r="T100" s="509">
        <v>2.7377778478138902E-2</v>
      </c>
      <c r="U100" s="509">
        <v>2.7377778478138902E-2</v>
      </c>
      <c r="V100" s="558">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7" t="s">
        <v>187</v>
      </c>
      <c r="D101" s="509">
        <v>3.8766395769231105E-2</v>
      </c>
      <c r="E101" s="509">
        <v>3.8766395769231105E-2</v>
      </c>
      <c r="F101" s="509">
        <v>3.8766395769231105E-2</v>
      </c>
      <c r="G101" s="509">
        <v>3.8766395769231105E-2</v>
      </c>
      <c r="H101" s="509">
        <v>3.8766395769231105E-2</v>
      </c>
      <c r="I101" s="509">
        <v>3.8766395769231105E-2</v>
      </c>
      <c r="J101" s="509">
        <v>3.8766395769231105E-2</v>
      </c>
      <c r="K101" s="509">
        <v>3.8766395769231105E-2</v>
      </c>
      <c r="L101" s="509">
        <v>3.8766395769231105E-2</v>
      </c>
      <c r="M101" s="509">
        <v>3.8766395769231105E-2</v>
      </c>
      <c r="N101" s="509">
        <v>3.8766395769231105E-2</v>
      </c>
      <c r="O101" s="509">
        <v>3.8766395769231105E-2</v>
      </c>
      <c r="P101" s="509">
        <v>3.8766395769231105E-2</v>
      </c>
      <c r="Q101" s="509">
        <v>3.8766395769231105E-2</v>
      </c>
      <c r="R101" s="509">
        <v>3.8766395769231105E-2</v>
      </c>
      <c r="S101" s="509">
        <v>3.8766395769231105E-2</v>
      </c>
      <c r="T101" s="509">
        <v>3.8766395769231105E-2</v>
      </c>
      <c r="U101" s="509">
        <v>3.8766395769231105E-2</v>
      </c>
      <c r="V101" s="558">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7" t="s">
        <v>188</v>
      </c>
      <c r="D102" s="509">
        <v>2.7079811232252803E-2</v>
      </c>
      <c r="E102" s="509">
        <v>2.7079811232252803E-2</v>
      </c>
      <c r="F102" s="509">
        <v>2.7079811232252803E-2</v>
      </c>
      <c r="G102" s="509">
        <v>2.7079811232252803E-2</v>
      </c>
      <c r="H102" s="509">
        <v>2.7079811232252803E-2</v>
      </c>
      <c r="I102" s="509">
        <v>2.7079811232252803E-2</v>
      </c>
      <c r="J102" s="509">
        <v>2.7079811232252803E-2</v>
      </c>
      <c r="K102" s="509">
        <v>2.7079811232252803E-2</v>
      </c>
      <c r="L102" s="509">
        <v>2.7079811232252803E-2</v>
      </c>
      <c r="M102" s="509">
        <v>2.7079811232252803E-2</v>
      </c>
      <c r="N102" s="509">
        <v>2.7079811232252803E-2</v>
      </c>
      <c r="O102" s="509">
        <v>2.7079811232252803E-2</v>
      </c>
      <c r="P102" s="509">
        <v>2.7079811232252803E-2</v>
      </c>
      <c r="Q102" s="509">
        <v>2.7079811232252803E-2</v>
      </c>
      <c r="R102" s="509">
        <v>2.7079811232252803E-2</v>
      </c>
      <c r="S102" s="509">
        <v>2.7079811232252803E-2</v>
      </c>
      <c r="T102" s="509">
        <v>2.7079811232252803E-2</v>
      </c>
      <c r="U102" s="509">
        <v>2.7079811232252803E-2</v>
      </c>
      <c r="V102" s="558">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7" t="s">
        <v>189</v>
      </c>
      <c r="D103" s="509">
        <v>2.77000810036565E-2</v>
      </c>
      <c r="E103" s="509">
        <v>2.77000810036565E-2</v>
      </c>
      <c r="F103" s="509">
        <v>2.77000810036565E-2</v>
      </c>
      <c r="G103" s="509">
        <v>2.77000810036565E-2</v>
      </c>
      <c r="H103" s="509">
        <v>2.77000810036565E-2</v>
      </c>
      <c r="I103" s="509">
        <v>2.77000810036565E-2</v>
      </c>
      <c r="J103" s="509">
        <v>2.77000810036565E-2</v>
      </c>
      <c r="K103" s="509">
        <v>2.77000810036565E-2</v>
      </c>
      <c r="L103" s="509">
        <v>2.77000810036565E-2</v>
      </c>
      <c r="M103" s="509">
        <v>2.77000810036565E-2</v>
      </c>
      <c r="N103" s="509">
        <v>2.77000810036565E-2</v>
      </c>
      <c r="O103" s="509">
        <v>2.77000810036565E-2</v>
      </c>
      <c r="P103" s="509">
        <v>2.77000810036565E-2</v>
      </c>
      <c r="Q103" s="509">
        <v>2.77000810036565E-2</v>
      </c>
      <c r="R103" s="509">
        <v>2.77000810036565E-2</v>
      </c>
      <c r="S103" s="509">
        <v>2.77000810036565E-2</v>
      </c>
      <c r="T103" s="509">
        <v>2.77000810036565E-2</v>
      </c>
      <c r="U103" s="509">
        <v>2.77000810036565E-2</v>
      </c>
      <c r="V103" s="558">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9" t="s">
        <v>190</v>
      </c>
      <c r="D104" s="509">
        <v>3.3371228168305497E-2</v>
      </c>
      <c r="E104" s="509">
        <v>3.3371228168305497E-2</v>
      </c>
      <c r="F104" s="509">
        <v>3.3371228168305497E-2</v>
      </c>
      <c r="G104" s="509">
        <v>3.3371228168305497E-2</v>
      </c>
      <c r="H104" s="509">
        <v>3.3371228168305497E-2</v>
      </c>
      <c r="I104" s="509">
        <v>3.3371228168305497E-2</v>
      </c>
      <c r="J104" s="509">
        <v>3.3371228168305497E-2</v>
      </c>
      <c r="K104" s="509">
        <v>3.3371228168305497E-2</v>
      </c>
      <c r="L104" s="509">
        <v>3.3371228168305497E-2</v>
      </c>
      <c r="M104" s="509">
        <v>3.3371228168305497E-2</v>
      </c>
      <c r="N104" s="509">
        <v>3.3371228168305497E-2</v>
      </c>
      <c r="O104" s="509">
        <v>3.3371228168305497E-2</v>
      </c>
      <c r="P104" s="509">
        <v>3.3371228168305497E-2</v>
      </c>
      <c r="Q104" s="509">
        <v>3.3371228168305497E-2</v>
      </c>
      <c r="R104" s="509">
        <v>3.3371228168305497E-2</v>
      </c>
      <c r="S104" s="509">
        <v>3.3371228168305497E-2</v>
      </c>
      <c r="T104" s="509">
        <v>3.3371228168305497E-2</v>
      </c>
      <c r="U104" s="509">
        <v>3.3371228168305497E-2</v>
      </c>
      <c r="V104" s="558">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9" t="s">
        <v>191</v>
      </c>
      <c r="D105" s="509">
        <v>3.40286199739359E-2</v>
      </c>
      <c r="E105" s="509">
        <v>3.40286199739359E-2</v>
      </c>
      <c r="F105" s="509">
        <v>3.40286199739359E-2</v>
      </c>
      <c r="G105" s="509">
        <v>3.40286199739359E-2</v>
      </c>
      <c r="H105" s="509">
        <v>3.40286199739359E-2</v>
      </c>
      <c r="I105" s="509">
        <v>3.40286199739359E-2</v>
      </c>
      <c r="J105" s="509">
        <v>3.40286199739359E-2</v>
      </c>
      <c r="K105" s="509">
        <v>3.40286199739359E-2</v>
      </c>
      <c r="L105" s="509">
        <v>3.40286199739359E-2</v>
      </c>
      <c r="M105" s="509">
        <v>3.40286199739359E-2</v>
      </c>
      <c r="N105" s="509">
        <v>3.40286199739359E-2</v>
      </c>
      <c r="O105" s="509">
        <v>3.40286199739359E-2</v>
      </c>
      <c r="P105" s="509">
        <v>3.40286199739359E-2</v>
      </c>
      <c r="Q105" s="509">
        <v>3.40286199739359E-2</v>
      </c>
      <c r="R105" s="509">
        <v>3.40286199739359E-2</v>
      </c>
      <c r="S105" s="509">
        <v>3.40286199739359E-2</v>
      </c>
      <c r="T105" s="509">
        <v>3.40286199739359E-2</v>
      </c>
      <c r="U105" s="509">
        <v>3.40286199739359E-2</v>
      </c>
      <c r="V105" s="558">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9" t="s">
        <v>192</v>
      </c>
      <c r="D106" s="509">
        <v>2.80725472179814E-2</v>
      </c>
      <c r="E106" s="509">
        <v>2.80725472179814E-2</v>
      </c>
      <c r="F106" s="509">
        <v>2.80725472179814E-2</v>
      </c>
      <c r="G106" s="509">
        <v>2.80725472179814E-2</v>
      </c>
      <c r="H106" s="509">
        <v>2.80725472179814E-2</v>
      </c>
      <c r="I106" s="509">
        <v>2.80725472179814E-2</v>
      </c>
      <c r="J106" s="509">
        <v>2.80725472179814E-2</v>
      </c>
      <c r="K106" s="509">
        <v>2.80725472179814E-2</v>
      </c>
      <c r="L106" s="509">
        <v>2.80725472179814E-2</v>
      </c>
      <c r="M106" s="509">
        <v>2.80725472179814E-2</v>
      </c>
      <c r="N106" s="509">
        <v>2.80725472179814E-2</v>
      </c>
      <c r="O106" s="509">
        <v>2.80725472179814E-2</v>
      </c>
      <c r="P106" s="509">
        <v>2.80725472179814E-2</v>
      </c>
      <c r="Q106" s="509">
        <v>2.80725472179814E-2</v>
      </c>
      <c r="R106" s="509">
        <v>2.80725472179814E-2</v>
      </c>
      <c r="S106" s="509">
        <v>2.80725472179814E-2</v>
      </c>
      <c r="T106" s="509">
        <v>2.80725472179814E-2</v>
      </c>
      <c r="U106" s="509">
        <v>2.80725472179814E-2</v>
      </c>
      <c r="V106" s="558">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9" t="s">
        <v>193</v>
      </c>
      <c r="D107" s="509">
        <v>2.8578874337220502E-2</v>
      </c>
      <c r="E107" s="509">
        <v>2.8578874337220502E-2</v>
      </c>
      <c r="F107" s="509">
        <v>2.8578874337220502E-2</v>
      </c>
      <c r="G107" s="509">
        <v>2.8578874337220502E-2</v>
      </c>
      <c r="H107" s="509">
        <v>2.8578874337220502E-2</v>
      </c>
      <c r="I107" s="509">
        <v>2.8578874337220502E-2</v>
      </c>
      <c r="J107" s="509">
        <v>2.8578874337220502E-2</v>
      </c>
      <c r="K107" s="509">
        <v>2.8578874337220502E-2</v>
      </c>
      <c r="L107" s="509">
        <v>2.8578874337220502E-2</v>
      </c>
      <c r="M107" s="509">
        <v>2.8578874337220502E-2</v>
      </c>
      <c r="N107" s="509">
        <v>2.8578874337220502E-2</v>
      </c>
      <c r="O107" s="509">
        <v>2.8578874337220502E-2</v>
      </c>
      <c r="P107" s="509">
        <v>2.8578874337220502E-2</v>
      </c>
      <c r="Q107" s="509">
        <v>2.8578874337220502E-2</v>
      </c>
      <c r="R107" s="509">
        <v>2.8578874337220502E-2</v>
      </c>
      <c r="S107" s="509">
        <v>2.8578874337220502E-2</v>
      </c>
      <c r="T107" s="509">
        <v>2.8578874337220502E-2</v>
      </c>
      <c r="U107" s="509">
        <v>2.8578874337220502E-2</v>
      </c>
      <c r="V107" s="558">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9" t="s">
        <v>194</v>
      </c>
      <c r="D108" s="509">
        <v>3.1740987498295202E-2</v>
      </c>
      <c r="E108" s="509">
        <v>3.1740987498295202E-2</v>
      </c>
      <c r="F108" s="509">
        <v>3.1740987498295202E-2</v>
      </c>
      <c r="G108" s="509">
        <v>3.1740987498295202E-2</v>
      </c>
      <c r="H108" s="509">
        <v>3.1740987498295202E-2</v>
      </c>
      <c r="I108" s="509">
        <v>3.1740987498295202E-2</v>
      </c>
      <c r="J108" s="509">
        <v>3.1740987498295202E-2</v>
      </c>
      <c r="K108" s="509">
        <v>3.1740987498295202E-2</v>
      </c>
      <c r="L108" s="509">
        <v>3.1740987498295202E-2</v>
      </c>
      <c r="M108" s="509">
        <v>3.1740987498295202E-2</v>
      </c>
      <c r="N108" s="509">
        <v>3.1740987498295202E-2</v>
      </c>
      <c r="O108" s="509">
        <v>3.1740987498295202E-2</v>
      </c>
      <c r="P108" s="509">
        <v>3.1740987498295202E-2</v>
      </c>
      <c r="Q108" s="509">
        <v>3.1740987498295202E-2</v>
      </c>
      <c r="R108" s="509">
        <v>3.1740987498295202E-2</v>
      </c>
      <c r="S108" s="509">
        <v>3.1740987498295202E-2</v>
      </c>
      <c r="T108" s="509">
        <v>3.1740987498295202E-2</v>
      </c>
      <c r="U108" s="509">
        <v>3.1740987498295202E-2</v>
      </c>
      <c r="V108" s="558">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9" t="s">
        <v>195</v>
      </c>
      <c r="D109" s="509">
        <v>3.03733428969114E-2</v>
      </c>
      <c r="E109" s="509">
        <v>3.03733428969114E-2</v>
      </c>
      <c r="F109" s="509">
        <v>3.03733428969114E-2</v>
      </c>
      <c r="G109" s="509">
        <v>3.03733428969114E-2</v>
      </c>
      <c r="H109" s="509">
        <v>3.03733428969114E-2</v>
      </c>
      <c r="I109" s="509">
        <v>3.03733428969114E-2</v>
      </c>
      <c r="J109" s="509">
        <v>3.03733428969114E-2</v>
      </c>
      <c r="K109" s="509">
        <v>3.03733428969114E-2</v>
      </c>
      <c r="L109" s="509">
        <v>3.03733428969114E-2</v>
      </c>
      <c r="M109" s="509">
        <v>3.03733428969114E-2</v>
      </c>
      <c r="N109" s="509">
        <v>3.03733428969114E-2</v>
      </c>
      <c r="O109" s="509">
        <v>3.03733428969114E-2</v>
      </c>
      <c r="P109" s="509">
        <v>3.03733428969114E-2</v>
      </c>
      <c r="Q109" s="509">
        <v>3.03733428969114E-2</v>
      </c>
      <c r="R109" s="509">
        <v>3.03733428969114E-2</v>
      </c>
      <c r="S109" s="509">
        <v>3.03733428969114E-2</v>
      </c>
      <c r="T109" s="509">
        <v>3.03733428969114E-2</v>
      </c>
      <c r="U109" s="509">
        <v>3.03733428969114E-2</v>
      </c>
      <c r="V109" s="558">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7" t="s">
        <v>196</v>
      </c>
      <c r="D110" s="509">
        <v>3.2662747942299099E-2</v>
      </c>
      <c r="E110" s="509">
        <v>3.2662747942299099E-2</v>
      </c>
      <c r="F110" s="509">
        <v>3.2662747942299099E-2</v>
      </c>
      <c r="G110" s="509">
        <v>3.2662747942299099E-2</v>
      </c>
      <c r="H110" s="509">
        <v>3.2662747942299099E-2</v>
      </c>
      <c r="I110" s="509">
        <v>3.2662747942299099E-2</v>
      </c>
      <c r="J110" s="509">
        <v>3.2662747942299099E-2</v>
      </c>
      <c r="K110" s="509">
        <v>3.2662747942299099E-2</v>
      </c>
      <c r="L110" s="509">
        <v>3.2662747942299099E-2</v>
      </c>
      <c r="M110" s="509">
        <v>3.2662747942299099E-2</v>
      </c>
      <c r="N110" s="509">
        <v>3.2662747942299099E-2</v>
      </c>
      <c r="O110" s="509">
        <v>3.2662747942299099E-2</v>
      </c>
      <c r="P110" s="509">
        <v>3.2662747942299099E-2</v>
      </c>
      <c r="Q110" s="509">
        <v>3.2662747942299099E-2</v>
      </c>
      <c r="R110" s="509">
        <v>3.2662747942299099E-2</v>
      </c>
      <c r="S110" s="509">
        <v>3.2662747942299099E-2</v>
      </c>
      <c r="T110" s="509">
        <v>3.2662747942299099E-2</v>
      </c>
      <c r="U110" s="509">
        <v>3.2662747942299099E-2</v>
      </c>
      <c r="V110" s="558">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9" t="s">
        <v>197</v>
      </c>
      <c r="D111" s="509">
        <v>2.8109432452830402E-2</v>
      </c>
      <c r="E111" s="509">
        <v>2.8109432452830402E-2</v>
      </c>
      <c r="F111" s="509">
        <v>2.8109432452830402E-2</v>
      </c>
      <c r="G111" s="509">
        <v>2.8109432452830402E-2</v>
      </c>
      <c r="H111" s="509">
        <v>2.8109432452830402E-2</v>
      </c>
      <c r="I111" s="509">
        <v>2.8109432452830402E-2</v>
      </c>
      <c r="J111" s="509">
        <v>2.8109432452830402E-2</v>
      </c>
      <c r="K111" s="509">
        <v>2.8109432452830402E-2</v>
      </c>
      <c r="L111" s="509">
        <v>2.8109432452830402E-2</v>
      </c>
      <c r="M111" s="509">
        <v>2.8109432452830402E-2</v>
      </c>
      <c r="N111" s="509">
        <v>2.8109432452830402E-2</v>
      </c>
      <c r="O111" s="509">
        <v>2.8109432452830402E-2</v>
      </c>
      <c r="P111" s="509">
        <v>2.8109432452830402E-2</v>
      </c>
      <c r="Q111" s="509">
        <v>2.8109432452830402E-2</v>
      </c>
      <c r="R111" s="509">
        <v>2.8109432452830402E-2</v>
      </c>
      <c r="S111" s="509">
        <v>2.8109432452830402E-2</v>
      </c>
      <c r="T111" s="509">
        <v>2.8109432452830402E-2</v>
      </c>
      <c r="U111" s="509">
        <v>2.8109432452830402E-2</v>
      </c>
      <c r="V111" s="558">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9" t="s">
        <v>198</v>
      </c>
      <c r="D112" s="509">
        <v>3.4177049146082605E-2</v>
      </c>
      <c r="E112" s="509">
        <v>3.4177049146082605E-2</v>
      </c>
      <c r="F112" s="509">
        <v>3.4177049146082605E-2</v>
      </c>
      <c r="G112" s="509">
        <v>3.4177049146082605E-2</v>
      </c>
      <c r="H112" s="509">
        <v>3.4177049146082605E-2</v>
      </c>
      <c r="I112" s="509">
        <v>3.4177049146082605E-2</v>
      </c>
      <c r="J112" s="509">
        <v>3.4177049146082605E-2</v>
      </c>
      <c r="K112" s="509">
        <v>3.4177049146082605E-2</v>
      </c>
      <c r="L112" s="509">
        <v>3.4177049146082605E-2</v>
      </c>
      <c r="M112" s="509">
        <v>3.4177049146082605E-2</v>
      </c>
      <c r="N112" s="509">
        <v>3.4177049146082605E-2</v>
      </c>
      <c r="O112" s="509">
        <v>3.4177049146082605E-2</v>
      </c>
      <c r="P112" s="509">
        <v>3.4177049146082605E-2</v>
      </c>
      <c r="Q112" s="509">
        <v>3.4177049146082605E-2</v>
      </c>
      <c r="R112" s="509">
        <v>3.4177049146082605E-2</v>
      </c>
      <c r="S112" s="509">
        <v>3.4177049146082605E-2</v>
      </c>
      <c r="T112" s="509">
        <v>3.4177049146082605E-2</v>
      </c>
      <c r="U112" s="509">
        <v>3.4177049146082605E-2</v>
      </c>
      <c r="V112" s="558">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9" t="s">
        <v>199</v>
      </c>
      <c r="D113" s="509">
        <v>2.73143769354635E-2</v>
      </c>
      <c r="E113" s="509">
        <v>2.73143769354635E-2</v>
      </c>
      <c r="F113" s="509">
        <v>2.73143769354635E-2</v>
      </c>
      <c r="G113" s="509">
        <v>2.73143769354635E-2</v>
      </c>
      <c r="H113" s="509">
        <v>2.73143769354635E-2</v>
      </c>
      <c r="I113" s="509">
        <v>2.73143769354635E-2</v>
      </c>
      <c r="J113" s="509">
        <v>2.73143769354635E-2</v>
      </c>
      <c r="K113" s="509">
        <v>2.73143769354635E-2</v>
      </c>
      <c r="L113" s="509">
        <v>2.73143769354635E-2</v>
      </c>
      <c r="M113" s="509">
        <v>2.73143769354635E-2</v>
      </c>
      <c r="N113" s="509">
        <v>2.73143769354635E-2</v>
      </c>
      <c r="O113" s="509">
        <v>2.73143769354635E-2</v>
      </c>
      <c r="P113" s="509">
        <v>2.73143769354635E-2</v>
      </c>
      <c r="Q113" s="509">
        <v>2.73143769354635E-2</v>
      </c>
      <c r="R113" s="509">
        <v>2.73143769354635E-2</v>
      </c>
      <c r="S113" s="509">
        <v>2.73143769354635E-2</v>
      </c>
      <c r="T113" s="509">
        <v>2.73143769354635E-2</v>
      </c>
      <c r="U113" s="509">
        <v>2.73143769354635E-2</v>
      </c>
      <c r="V113" s="558">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9" t="s">
        <v>200</v>
      </c>
      <c r="D114" s="509">
        <v>3.6380644196066597E-2</v>
      </c>
      <c r="E114" s="509">
        <v>3.6380644196066597E-2</v>
      </c>
      <c r="F114" s="509">
        <v>3.6380644196066597E-2</v>
      </c>
      <c r="G114" s="509">
        <v>3.6380644196066597E-2</v>
      </c>
      <c r="H114" s="509">
        <v>3.6380644196066597E-2</v>
      </c>
      <c r="I114" s="509">
        <v>3.6380644196066597E-2</v>
      </c>
      <c r="J114" s="509">
        <v>3.6380644196066597E-2</v>
      </c>
      <c r="K114" s="509">
        <v>3.6380644196066597E-2</v>
      </c>
      <c r="L114" s="509">
        <v>3.6380644196066597E-2</v>
      </c>
      <c r="M114" s="509">
        <v>3.6380644196066597E-2</v>
      </c>
      <c r="N114" s="509">
        <v>3.6380644196066597E-2</v>
      </c>
      <c r="O114" s="509">
        <v>3.6380644196066597E-2</v>
      </c>
      <c r="P114" s="509">
        <v>3.6380644196066597E-2</v>
      </c>
      <c r="Q114" s="509">
        <v>3.6380644196066597E-2</v>
      </c>
      <c r="R114" s="509">
        <v>3.6380644196066597E-2</v>
      </c>
      <c r="S114" s="509">
        <v>3.6380644196066597E-2</v>
      </c>
      <c r="T114" s="509">
        <v>3.6380644196066597E-2</v>
      </c>
      <c r="U114" s="509">
        <v>3.6380644196066597E-2</v>
      </c>
      <c r="V114" s="558">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7" t="s">
        <v>201</v>
      </c>
      <c r="D115" s="509">
        <v>2.65422738883818E-2</v>
      </c>
      <c r="E115" s="509">
        <v>2.65422738883818E-2</v>
      </c>
      <c r="F115" s="509">
        <v>2.65422738883818E-2</v>
      </c>
      <c r="G115" s="509">
        <v>2.65422738883818E-2</v>
      </c>
      <c r="H115" s="509">
        <v>2.65422738883818E-2</v>
      </c>
      <c r="I115" s="509">
        <v>2.65422738883818E-2</v>
      </c>
      <c r="J115" s="509">
        <v>2.65422738883818E-2</v>
      </c>
      <c r="K115" s="509">
        <v>2.65422738883818E-2</v>
      </c>
      <c r="L115" s="509">
        <v>2.65422738883818E-2</v>
      </c>
      <c r="M115" s="509">
        <v>2.65422738883818E-2</v>
      </c>
      <c r="N115" s="509">
        <v>2.65422738883818E-2</v>
      </c>
      <c r="O115" s="509">
        <v>2.65422738883818E-2</v>
      </c>
      <c r="P115" s="509">
        <v>2.65422738883818E-2</v>
      </c>
      <c r="Q115" s="509">
        <v>2.65422738883818E-2</v>
      </c>
      <c r="R115" s="509">
        <v>2.65422738883818E-2</v>
      </c>
      <c r="S115" s="509">
        <v>2.65422738883818E-2</v>
      </c>
      <c r="T115" s="509">
        <v>2.65422738883818E-2</v>
      </c>
      <c r="U115" s="509">
        <v>2.65422738883818E-2</v>
      </c>
      <c r="V115" s="558">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7" t="s">
        <v>202</v>
      </c>
      <c r="D116" s="509">
        <v>3.5954805546725699E-2</v>
      </c>
      <c r="E116" s="509">
        <v>3.5954805546725699E-2</v>
      </c>
      <c r="F116" s="509">
        <v>3.5954805546725699E-2</v>
      </c>
      <c r="G116" s="509">
        <v>3.5954805546725699E-2</v>
      </c>
      <c r="H116" s="509">
        <v>3.5954805546725699E-2</v>
      </c>
      <c r="I116" s="509">
        <v>3.5954805546725699E-2</v>
      </c>
      <c r="J116" s="509">
        <v>3.5954805546725699E-2</v>
      </c>
      <c r="K116" s="509">
        <v>3.5954805546725699E-2</v>
      </c>
      <c r="L116" s="509">
        <v>3.5954805546725699E-2</v>
      </c>
      <c r="M116" s="509">
        <v>3.5954805546725699E-2</v>
      </c>
      <c r="N116" s="509">
        <v>3.5954805546725699E-2</v>
      </c>
      <c r="O116" s="509">
        <v>3.5954805546725699E-2</v>
      </c>
      <c r="P116" s="509">
        <v>3.5954805546725699E-2</v>
      </c>
      <c r="Q116" s="509">
        <v>3.5954805546725699E-2</v>
      </c>
      <c r="R116" s="509">
        <v>3.5954805546725699E-2</v>
      </c>
      <c r="S116" s="509">
        <v>3.5954805546725699E-2</v>
      </c>
      <c r="T116" s="509">
        <v>3.5954805546725699E-2</v>
      </c>
      <c r="U116" s="509">
        <v>3.5954805546725699E-2</v>
      </c>
      <c r="V116" s="558">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7" t="s">
        <v>203</v>
      </c>
      <c r="D117" s="509">
        <v>4.7975799959236495E-2</v>
      </c>
      <c r="E117" s="509">
        <v>4.7975799959236495E-2</v>
      </c>
      <c r="F117" s="509">
        <v>4.7975799959236495E-2</v>
      </c>
      <c r="G117" s="509">
        <v>4.7975799959236495E-2</v>
      </c>
      <c r="H117" s="509">
        <v>4.7975799959236495E-2</v>
      </c>
      <c r="I117" s="509">
        <v>4.7975799959236495E-2</v>
      </c>
      <c r="J117" s="509">
        <v>4.7975799959236495E-2</v>
      </c>
      <c r="K117" s="509">
        <v>4.7975799959236495E-2</v>
      </c>
      <c r="L117" s="509">
        <v>4.7975799959236495E-2</v>
      </c>
      <c r="M117" s="509">
        <v>4.7975799959236495E-2</v>
      </c>
      <c r="N117" s="509">
        <v>4.7975799959236495E-2</v>
      </c>
      <c r="O117" s="509">
        <v>4.7975799959236495E-2</v>
      </c>
      <c r="P117" s="509">
        <v>4.7975799959236495E-2</v>
      </c>
      <c r="Q117" s="509">
        <v>4.7975799959236495E-2</v>
      </c>
      <c r="R117" s="509">
        <v>4.7975799959236495E-2</v>
      </c>
      <c r="S117" s="509">
        <v>4.7975799959236495E-2</v>
      </c>
      <c r="T117" s="509">
        <v>4.7975799959236495E-2</v>
      </c>
      <c r="U117" s="509">
        <v>4.7975799959236495E-2</v>
      </c>
      <c r="V117" s="558">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9" t="s">
        <v>204</v>
      </c>
      <c r="D118" s="509">
        <v>2.7782992959634899E-2</v>
      </c>
      <c r="E118" s="509">
        <v>2.7782992959634899E-2</v>
      </c>
      <c r="F118" s="509">
        <v>2.7782992959634899E-2</v>
      </c>
      <c r="G118" s="509">
        <v>2.7782992959634899E-2</v>
      </c>
      <c r="H118" s="509">
        <v>2.7782992959634899E-2</v>
      </c>
      <c r="I118" s="509">
        <v>2.7782992959634899E-2</v>
      </c>
      <c r="J118" s="509">
        <v>2.7782992959634899E-2</v>
      </c>
      <c r="K118" s="509">
        <v>2.7782992959634899E-2</v>
      </c>
      <c r="L118" s="509">
        <v>2.7782992959634899E-2</v>
      </c>
      <c r="M118" s="509">
        <v>2.7782992959634899E-2</v>
      </c>
      <c r="N118" s="509">
        <v>2.7782992959634899E-2</v>
      </c>
      <c r="O118" s="509">
        <v>2.7782992959634899E-2</v>
      </c>
      <c r="P118" s="509">
        <v>2.7782992959634899E-2</v>
      </c>
      <c r="Q118" s="509">
        <v>2.7782992959634899E-2</v>
      </c>
      <c r="R118" s="509">
        <v>2.7782992959634899E-2</v>
      </c>
      <c r="S118" s="509">
        <v>2.7782992959634899E-2</v>
      </c>
      <c r="T118" s="509">
        <v>2.7782992959634899E-2</v>
      </c>
      <c r="U118" s="509">
        <v>2.7782992959634899E-2</v>
      </c>
      <c r="V118" s="558">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9" t="s">
        <v>205</v>
      </c>
      <c r="D119" s="509">
        <v>3.4362176038364098E-2</v>
      </c>
      <c r="E119" s="509">
        <v>3.4362176038364098E-2</v>
      </c>
      <c r="F119" s="509">
        <v>3.4362176038364098E-2</v>
      </c>
      <c r="G119" s="509">
        <v>3.4362176038364098E-2</v>
      </c>
      <c r="H119" s="509">
        <v>3.4362176038364098E-2</v>
      </c>
      <c r="I119" s="509">
        <v>3.4362176038364098E-2</v>
      </c>
      <c r="J119" s="509">
        <v>3.4362176038364098E-2</v>
      </c>
      <c r="K119" s="509">
        <v>3.4362176038364098E-2</v>
      </c>
      <c r="L119" s="509">
        <v>3.4362176038364098E-2</v>
      </c>
      <c r="M119" s="509">
        <v>3.4362176038364098E-2</v>
      </c>
      <c r="N119" s="509">
        <v>3.4362176038364098E-2</v>
      </c>
      <c r="O119" s="509">
        <v>3.4362176038364098E-2</v>
      </c>
      <c r="P119" s="509">
        <v>3.4362176038364098E-2</v>
      </c>
      <c r="Q119" s="509">
        <v>3.4362176038364098E-2</v>
      </c>
      <c r="R119" s="509">
        <v>3.4362176038364098E-2</v>
      </c>
      <c r="S119" s="509">
        <v>3.4362176038364098E-2</v>
      </c>
      <c r="T119" s="509">
        <v>3.4362176038364098E-2</v>
      </c>
      <c r="U119" s="509">
        <v>3.4362176038364098E-2</v>
      </c>
      <c r="V119" s="558">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7" t="s">
        <v>206</v>
      </c>
      <c r="D120" s="509">
        <v>2.63195288821301E-2</v>
      </c>
      <c r="E120" s="509">
        <v>2.63195288821301E-2</v>
      </c>
      <c r="F120" s="509">
        <v>2.63195288821301E-2</v>
      </c>
      <c r="G120" s="509">
        <v>2.63195288821301E-2</v>
      </c>
      <c r="H120" s="509">
        <v>2.63195288821301E-2</v>
      </c>
      <c r="I120" s="509">
        <v>2.63195288821301E-2</v>
      </c>
      <c r="J120" s="509">
        <v>2.63195288821301E-2</v>
      </c>
      <c r="K120" s="509">
        <v>2.63195288821301E-2</v>
      </c>
      <c r="L120" s="509">
        <v>2.63195288821301E-2</v>
      </c>
      <c r="M120" s="509">
        <v>2.63195288821301E-2</v>
      </c>
      <c r="N120" s="509">
        <v>2.63195288821301E-2</v>
      </c>
      <c r="O120" s="509">
        <v>2.63195288821301E-2</v>
      </c>
      <c r="P120" s="509">
        <v>2.63195288821301E-2</v>
      </c>
      <c r="Q120" s="509">
        <v>2.63195288821301E-2</v>
      </c>
      <c r="R120" s="509">
        <v>2.63195288821301E-2</v>
      </c>
      <c r="S120" s="509">
        <v>2.63195288821301E-2</v>
      </c>
      <c r="T120" s="509">
        <v>2.63195288821301E-2</v>
      </c>
      <c r="U120" s="509">
        <v>2.63195288821301E-2</v>
      </c>
      <c r="V120" s="558">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9" t="s">
        <v>207</v>
      </c>
      <c r="D121" s="509">
        <v>2.7480101618246499E-2</v>
      </c>
      <c r="E121" s="509">
        <v>2.7480101618246499E-2</v>
      </c>
      <c r="F121" s="509">
        <v>2.7480101618246499E-2</v>
      </c>
      <c r="G121" s="509">
        <v>2.7480101618246499E-2</v>
      </c>
      <c r="H121" s="509">
        <v>2.7480101618246499E-2</v>
      </c>
      <c r="I121" s="509">
        <v>2.7480101618246499E-2</v>
      </c>
      <c r="J121" s="509">
        <v>2.7480101618246499E-2</v>
      </c>
      <c r="K121" s="509">
        <v>2.7480101618246499E-2</v>
      </c>
      <c r="L121" s="509">
        <v>2.7480101618246499E-2</v>
      </c>
      <c r="M121" s="509">
        <v>2.7480101618246499E-2</v>
      </c>
      <c r="N121" s="509">
        <v>2.7480101618246499E-2</v>
      </c>
      <c r="O121" s="509">
        <v>2.7480101618246499E-2</v>
      </c>
      <c r="P121" s="509">
        <v>2.7480101618246499E-2</v>
      </c>
      <c r="Q121" s="509">
        <v>2.7480101618246499E-2</v>
      </c>
      <c r="R121" s="509">
        <v>2.7480101618246499E-2</v>
      </c>
      <c r="S121" s="509">
        <v>2.7480101618246499E-2</v>
      </c>
      <c r="T121" s="509">
        <v>2.7480101618246499E-2</v>
      </c>
      <c r="U121" s="509">
        <v>2.7480101618246499E-2</v>
      </c>
      <c r="V121" s="558">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7" t="s">
        <v>208</v>
      </c>
      <c r="D122" s="509">
        <v>3.1327671556354596E-2</v>
      </c>
      <c r="E122" s="509">
        <v>3.1327671556354596E-2</v>
      </c>
      <c r="F122" s="509">
        <v>3.1327671556354596E-2</v>
      </c>
      <c r="G122" s="509">
        <v>3.1327671556354596E-2</v>
      </c>
      <c r="H122" s="509">
        <v>3.1327671556354596E-2</v>
      </c>
      <c r="I122" s="509">
        <v>3.1327671556354596E-2</v>
      </c>
      <c r="J122" s="509">
        <v>3.1327671556354596E-2</v>
      </c>
      <c r="K122" s="509">
        <v>3.1327671556354596E-2</v>
      </c>
      <c r="L122" s="509">
        <v>3.1327671556354596E-2</v>
      </c>
      <c r="M122" s="509">
        <v>3.1327671556354596E-2</v>
      </c>
      <c r="N122" s="509">
        <v>3.1327671556354596E-2</v>
      </c>
      <c r="O122" s="509">
        <v>3.1327671556354596E-2</v>
      </c>
      <c r="P122" s="509">
        <v>3.1327671556354596E-2</v>
      </c>
      <c r="Q122" s="509">
        <v>3.1327671556354596E-2</v>
      </c>
      <c r="R122" s="509">
        <v>3.1327671556354596E-2</v>
      </c>
      <c r="S122" s="509">
        <v>3.1327671556354596E-2</v>
      </c>
      <c r="T122" s="509">
        <v>3.1327671556354596E-2</v>
      </c>
      <c r="U122" s="509">
        <v>3.1327671556354596E-2</v>
      </c>
      <c r="V122" s="558">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7" t="s">
        <v>209</v>
      </c>
      <c r="D123" s="509">
        <v>2.9790590813366498E-2</v>
      </c>
      <c r="E123" s="509">
        <v>2.9790590813366498E-2</v>
      </c>
      <c r="F123" s="509">
        <v>2.9790590813366498E-2</v>
      </c>
      <c r="G123" s="509">
        <v>2.9790590813366498E-2</v>
      </c>
      <c r="H123" s="509">
        <v>2.9790590813366498E-2</v>
      </c>
      <c r="I123" s="509">
        <v>2.9790590813366498E-2</v>
      </c>
      <c r="J123" s="509">
        <v>2.9790590813366498E-2</v>
      </c>
      <c r="K123" s="509">
        <v>2.9790590813366498E-2</v>
      </c>
      <c r="L123" s="509">
        <v>2.9790590813366498E-2</v>
      </c>
      <c r="M123" s="509">
        <v>2.9790590813366498E-2</v>
      </c>
      <c r="N123" s="509">
        <v>2.9790590813366498E-2</v>
      </c>
      <c r="O123" s="509">
        <v>2.9790590813366498E-2</v>
      </c>
      <c r="P123" s="509">
        <v>2.9790590813366498E-2</v>
      </c>
      <c r="Q123" s="509">
        <v>2.9790590813366498E-2</v>
      </c>
      <c r="R123" s="509">
        <v>2.9790590813366498E-2</v>
      </c>
      <c r="S123" s="509">
        <v>2.9790590813366498E-2</v>
      </c>
      <c r="T123" s="509">
        <v>2.9790590813366498E-2</v>
      </c>
      <c r="U123" s="509">
        <v>2.9790590813366498E-2</v>
      </c>
      <c r="V123" s="558">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90" t="s">
        <v>210</v>
      </c>
      <c r="D124" s="510">
        <v>2.6406120733054303E-2</v>
      </c>
      <c r="E124" s="510">
        <v>2.6406120733054303E-2</v>
      </c>
      <c r="F124" s="510">
        <v>2.6406120733054303E-2</v>
      </c>
      <c r="G124" s="510">
        <v>2.6406120733054303E-2</v>
      </c>
      <c r="H124" s="510">
        <v>2.6406120733054303E-2</v>
      </c>
      <c r="I124" s="510">
        <v>2.6406120733054303E-2</v>
      </c>
      <c r="J124" s="510">
        <v>2.6406120733054303E-2</v>
      </c>
      <c r="K124" s="510">
        <v>2.6406120733054303E-2</v>
      </c>
      <c r="L124" s="510">
        <v>2.6406120733054303E-2</v>
      </c>
      <c r="M124" s="510">
        <v>2.6406120733054303E-2</v>
      </c>
      <c r="N124" s="510">
        <v>2.6406120733054303E-2</v>
      </c>
      <c r="O124" s="510">
        <v>2.6406120733054303E-2</v>
      </c>
      <c r="P124" s="510">
        <v>2.6406120733054303E-2</v>
      </c>
      <c r="Q124" s="510">
        <v>2.6406120733054303E-2</v>
      </c>
      <c r="R124" s="510">
        <v>2.6406120733054303E-2</v>
      </c>
      <c r="S124" s="510">
        <v>2.6406120733054303E-2</v>
      </c>
      <c r="T124" s="510">
        <v>2.6406120733054303E-2</v>
      </c>
      <c r="U124" s="510">
        <v>2.6406120733054303E-2</v>
      </c>
      <c r="V124" s="559">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415</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665" t="s">
        <v>144</v>
      </c>
      <c r="D129" s="661">
        <v>2014</v>
      </c>
      <c r="E129" s="661">
        <v>2016</v>
      </c>
      <c r="F129" s="661">
        <v>2018</v>
      </c>
      <c r="G129" s="661">
        <v>2020</v>
      </c>
      <c r="H129" s="661">
        <v>2022</v>
      </c>
      <c r="I129" s="661">
        <v>2024</v>
      </c>
      <c r="J129" s="661">
        <v>2026</v>
      </c>
      <c r="K129" s="661">
        <v>2028</v>
      </c>
      <c r="L129" s="661">
        <v>2030</v>
      </c>
      <c r="M129" s="661">
        <v>2032</v>
      </c>
      <c r="N129" s="661">
        <v>2034</v>
      </c>
      <c r="O129" s="661">
        <v>2036</v>
      </c>
      <c r="P129" s="661">
        <v>2038</v>
      </c>
      <c r="Q129" s="661">
        <v>2040</v>
      </c>
      <c r="R129" s="661">
        <v>2042</v>
      </c>
      <c r="S129" s="661">
        <v>2044</v>
      </c>
      <c r="T129" s="661">
        <v>2046</v>
      </c>
      <c r="U129" s="661">
        <v>2048</v>
      </c>
      <c r="V129" s="662">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663" t="s">
        <v>152</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663" t="s">
        <v>154</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663" t="s">
        <v>156</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663" t="s">
        <v>158</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663" t="s">
        <v>160</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663" t="s">
        <v>162</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663" t="s">
        <v>164</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663" t="s">
        <v>166</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663" t="s">
        <v>168</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663" t="s">
        <v>170</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663" t="s">
        <v>171</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663" t="s">
        <v>173</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663" t="s">
        <v>174</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663" t="s">
        <v>175</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663" t="s">
        <v>176</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663" t="s">
        <v>177</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663" t="s">
        <v>178</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663" t="s">
        <v>179</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663" t="s">
        <v>180</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663" t="s">
        <v>181</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663" t="s">
        <v>182</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663" t="s">
        <v>183</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663" t="s">
        <v>184</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663" t="s">
        <v>185</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663" t="s">
        <v>186</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663" t="s">
        <v>187</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663" t="s">
        <v>188</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663" t="s">
        <v>189</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663" t="s">
        <v>190</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663" t="s">
        <v>191</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663" t="s">
        <v>192</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663" t="s">
        <v>193</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663" t="s">
        <v>194</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663" t="s">
        <v>195</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663" t="s">
        <v>196</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663" t="s">
        <v>197</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663" t="s">
        <v>198</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663" t="s">
        <v>199</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663" t="s">
        <v>200</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663" t="s">
        <v>201</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663" t="s">
        <v>202</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663" t="s">
        <v>203</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663" t="s">
        <v>204</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663" t="s">
        <v>205</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663" t="s">
        <v>206</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663" t="s">
        <v>207</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663" t="s">
        <v>208</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663" t="s">
        <v>209</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70"/>
      <c r="C178" s="664" t="s">
        <v>210</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70"/>
      <c r="C179" s="270"/>
      <c r="D179" s="270"/>
      <c r="E179" s="27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70"/>
      <c r="C180" s="270"/>
      <c r="D180" s="270"/>
      <c r="E180" s="27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70"/>
      <c r="B181" s="270"/>
      <c r="C181" s="270"/>
      <c r="D181" s="270"/>
      <c r="E181" s="27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70"/>
      <c r="B182" s="270"/>
      <c r="C182" s="85" t="s">
        <v>414</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70"/>
      <c r="B183" s="270"/>
      <c r="C183" s="665" t="s">
        <v>144</v>
      </c>
      <c r="D183" s="661">
        <v>2014</v>
      </c>
      <c r="E183" s="661">
        <v>2016</v>
      </c>
      <c r="F183" s="661">
        <v>2018</v>
      </c>
      <c r="G183" s="661">
        <v>2020</v>
      </c>
      <c r="H183" s="661">
        <v>2022</v>
      </c>
      <c r="I183" s="661">
        <v>2024</v>
      </c>
      <c r="J183" s="661">
        <v>2026</v>
      </c>
      <c r="K183" s="661">
        <v>2028</v>
      </c>
      <c r="L183" s="661">
        <v>2030</v>
      </c>
      <c r="M183" s="661">
        <v>2032</v>
      </c>
      <c r="N183" s="661">
        <v>2034</v>
      </c>
      <c r="O183" s="661">
        <v>2036</v>
      </c>
      <c r="P183" s="661">
        <v>2038</v>
      </c>
      <c r="Q183" s="661">
        <v>2040</v>
      </c>
      <c r="R183" s="661">
        <v>2042</v>
      </c>
      <c r="S183" s="661">
        <v>2044</v>
      </c>
      <c r="T183" s="661">
        <v>2046</v>
      </c>
      <c r="U183" s="661">
        <v>2048</v>
      </c>
      <c r="V183" s="662">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70"/>
      <c r="B184" s="270"/>
      <c r="C184" s="663" t="s">
        <v>152</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70"/>
      <c r="B185" s="270"/>
      <c r="C185" s="663" t="s">
        <v>154</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70"/>
      <c r="B186" s="270"/>
      <c r="C186" s="663" t="s">
        <v>156</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70"/>
      <c r="B187" s="270"/>
      <c r="C187" s="663" t="s">
        <v>158</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70"/>
      <c r="B188" s="270"/>
      <c r="C188" s="663" t="s">
        <v>160</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70"/>
      <c r="B189" s="270"/>
      <c r="C189" s="663" t="s">
        <v>162</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70"/>
      <c r="B190" s="270"/>
      <c r="C190" s="663" t="s">
        <v>164</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70"/>
      <c r="B191" s="270"/>
      <c r="C191" s="663" t="s">
        <v>166</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70"/>
      <c r="B192" s="270"/>
      <c r="C192" s="663" t="s">
        <v>168</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70"/>
      <c r="B193" s="270"/>
      <c r="C193" s="663" t="s">
        <v>170</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70"/>
      <c r="B194" s="270"/>
      <c r="C194" s="663" t="s">
        <v>171</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70"/>
      <c r="B195" s="270"/>
      <c r="C195" s="663" t="s">
        <v>173</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70"/>
      <c r="B196" s="270"/>
      <c r="C196" s="663" t="s">
        <v>174</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70"/>
      <c r="B197" s="270"/>
      <c r="C197" s="663" t="s">
        <v>175</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70"/>
      <c r="X197" s="270"/>
      <c r="Y197" s="270"/>
      <c r="Z197" s="270"/>
      <c r="AA197" s="270"/>
      <c r="AB197" s="270"/>
      <c r="AC197" s="270"/>
      <c r="AD197" s="270"/>
      <c r="AE197" s="270"/>
      <c r="AF197" s="270"/>
      <c r="AG197" s="270"/>
      <c r="AH197" s="270"/>
      <c r="AI197" s="270"/>
      <c r="AJ197" s="270"/>
      <c r="AK197" s="270"/>
      <c r="AL197" s="270"/>
      <c r="AM197" s="270"/>
      <c r="AN197" s="270"/>
      <c r="AO197" s="270"/>
      <c r="AP197" s="270"/>
      <c r="AQ197" s="270"/>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70"/>
      <c r="B198" s="270"/>
      <c r="C198" s="663" t="s">
        <v>176</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70"/>
      <c r="X198" s="270"/>
      <c r="Y198" s="270"/>
      <c r="Z198" s="270"/>
      <c r="AA198" s="270"/>
      <c r="AB198" s="270"/>
      <c r="AC198" s="270"/>
      <c r="AD198" s="270"/>
      <c r="AE198" s="270"/>
      <c r="AF198" s="270"/>
      <c r="AG198" s="270"/>
      <c r="AH198" s="270"/>
      <c r="AI198" s="270"/>
      <c r="AJ198" s="270"/>
      <c r="AK198" s="270"/>
      <c r="AL198" s="270"/>
      <c r="AM198" s="270"/>
      <c r="AN198" s="270"/>
      <c r="AO198" s="270"/>
      <c r="AP198" s="270"/>
      <c r="AQ198" s="270"/>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70"/>
      <c r="B199" s="270"/>
      <c r="C199" s="663" t="s">
        <v>177</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70"/>
      <c r="X199" s="270"/>
      <c r="Y199" s="270"/>
      <c r="Z199" s="270"/>
      <c r="AA199" s="270"/>
      <c r="AB199" s="270"/>
      <c r="AC199" s="270"/>
      <c r="AD199" s="270"/>
      <c r="AE199" s="270"/>
      <c r="AF199" s="270"/>
      <c r="AG199" s="270"/>
      <c r="AH199" s="270"/>
      <c r="AI199" s="270"/>
      <c r="AJ199" s="270"/>
      <c r="AK199" s="270"/>
      <c r="AL199" s="270"/>
      <c r="AM199" s="270"/>
      <c r="AN199" s="270"/>
      <c r="AO199" s="270"/>
      <c r="AP199" s="270"/>
      <c r="AQ199" s="270"/>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70"/>
      <c r="B200" s="270"/>
      <c r="C200" s="663" t="s">
        <v>178</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70"/>
      <c r="X200" s="270"/>
      <c r="Y200" s="270"/>
      <c r="Z200" s="270"/>
      <c r="AA200" s="270"/>
      <c r="AB200" s="270"/>
      <c r="AC200" s="270"/>
      <c r="AD200" s="270"/>
      <c r="AE200" s="270"/>
      <c r="AF200" s="270"/>
      <c r="AG200" s="270"/>
      <c r="AH200" s="270"/>
      <c r="AI200" s="270"/>
      <c r="AJ200" s="270"/>
      <c r="AK200" s="270"/>
      <c r="AL200" s="270"/>
      <c r="AM200" s="270"/>
      <c r="AN200" s="270"/>
      <c r="AO200" s="270"/>
      <c r="AP200" s="270"/>
      <c r="AQ200" s="270"/>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70"/>
      <c r="B201" s="270"/>
      <c r="C201" s="663" t="s">
        <v>179</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70"/>
      <c r="X201" s="270"/>
      <c r="Y201" s="270"/>
      <c r="Z201" s="270"/>
      <c r="AA201" s="270"/>
      <c r="AB201" s="270"/>
      <c r="AC201" s="270"/>
      <c r="AD201" s="270"/>
      <c r="AE201" s="270"/>
      <c r="AF201" s="270"/>
      <c r="AG201" s="270"/>
      <c r="AH201" s="270"/>
      <c r="AI201" s="270"/>
      <c r="AJ201" s="270"/>
      <c r="AK201" s="270"/>
      <c r="AL201" s="270"/>
      <c r="AM201" s="270"/>
      <c r="AN201" s="270"/>
      <c r="AO201" s="270"/>
      <c r="AP201" s="270"/>
      <c r="AQ201" s="270"/>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70"/>
      <c r="B202" s="270"/>
      <c r="C202" s="663" t="s">
        <v>180</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70"/>
      <c r="X202" s="270"/>
      <c r="Y202" s="270"/>
      <c r="Z202" s="270"/>
      <c r="AA202" s="270"/>
      <c r="AB202" s="270"/>
      <c r="AC202" s="270"/>
      <c r="AD202" s="270"/>
      <c r="AE202" s="270"/>
      <c r="AF202" s="270"/>
      <c r="AG202" s="270"/>
      <c r="AH202" s="270"/>
      <c r="AI202" s="270"/>
      <c r="AJ202" s="270"/>
      <c r="AK202" s="270"/>
      <c r="AL202" s="270"/>
      <c r="AM202" s="270"/>
      <c r="AN202" s="270"/>
      <c r="AO202" s="270"/>
      <c r="AP202" s="270"/>
      <c r="AQ202" s="270"/>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70"/>
      <c r="B203" s="270"/>
      <c r="C203" s="663" t="s">
        <v>181</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70"/>
      <c r="X203" s="270"/>
      <c r="Y203" s="270"/>
      <c r="Z203" s="270"/>
      <c r="AA203" s="270"/>
      <c r="AB203" s="270"/>
      <c r="AC203" s="270"/>
      <c r="AD203" s="270"/>
      <c r="AE203" s="270"/>
      <c r="AF203" s="270"/>
      <c r="AG203" s="270"/>
      <c r="AH203" s="270"/>
      <c r="AI203" s="270"/>
      <c r="AJ203" s="270"/>
      <c r="AK203" s="270"/>
      <c r="AL203" s="270"/>
      <c r="AM203" s="270"/>
      <c r="AN203" s="270"/>
      <c r="AO203" s="270"/>
      <c r="AP203" s="270"/>
      <c r="AQ203" s="270"/>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70"/>
      <c r="B204" s="270"/>
      <c r="C204" s="663" t="s">
        <v>182</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70"/>
      <c r="X204" s="270"/>
      <c r="Y204" s="270"/>
      <c r="Z204" s="270"/>
      <c r="AA204" s="270"/>
      <c r="AB204" s="270"/>
      <c r="AC204" s="270"/>
      <c r="AD204" s="270"/>
      <c r="AE204" s="270"/>
      <c r="AF204" s="270"/>
      <c r="AG204" s="270"/>
      <c r="AH204" s="270"/>
      <c r="AI204" s="270"/>
      <c r="AJ204" s="270"/>
      <c r="AK204" s="270"/>
      <c r="AL204" s="270"/>
      <c r="AM204" s="270"/>
      <c r="AN204" s="270"/>
      <c r="AO204" s="270"/>
      <c r="AP204" s="270"/>
      <c r="AQ204" s="270"/>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70"/>
      <c r="B205" s="270"/>
      <c r="C205" s="663" t="s">
        <v>183</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70"/>
      <c r="X205" s="270"/>
      <c r="Y205" s="270"/>
      <c r="Z205" s="270"/>
      <c r="AA205" s="270"/>
      <c r="AB205" s="270"/>
      <c r="AC205" s="270"/>
      <c r="AD205" s="270"/>
      <c r="AE205" s="270"/>
      <c r="AF205" s="270"/>
      <c r="AG205" s="270"/>
      <c r="AH205" s="270"/>
      <c r="AI205" s="270"/>
      <c r="AJ205" s="270"/>
      <c r="AK205" s="270"/>
      <c r="AL205" s="270"/>
      <c r="AM205" s="270"/>
      <c r="AN205" s="270"/>
      <c r="AO205" s="270"/>
      <c r="AP205" s="270"/>
      <c r="AQ205" s="270"/>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70"/>
      <c r="B206" s="270"/>
      <c r="C206" s="663" t="s">
        <v>184</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70"/>
      <c r="X206" s="270"/>
      <c r="Y206" s="270"/>
      <c r="Z206" s="270"/>
      <c r="AA206" s="270"/>
      <c r="AB206" s="270"/>
      <c r="AC206" s="270"/>
      <c r="AD206" s="270"/>
      <c r="AE206" s="270"/>
      <c r="AF206" s="270"/>
      <c r="AG206" s="270"/>
      <c r="AH206" s="270"/>
      <c r="AI206" s="270"/>
      <c r="AJ206" s="270"/>
      <c r="AK206" s="270"/>
      <c r="AL206" s="270"/>
      <c r="AM206" s="270"/>
      <c r="AN206" s="270"/>
      <c r="AO206" s="270"/>
      <c r="AP206" s="270"/>
      <c r="AQ206" s="270"/>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70"/>
      <c r="B207" s="270"/>
      <c r="C207" s="663" t="s">
        <v>185</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70"/>
      <c r="X207" s="270"/>
      <c r="Y207" s="270"/>
      <c r="Z207" s="270"/>
      <c r="AA207" s="270"/>
      <c r="AB207" s="270"/>
      <c r="AC207" s="270"/>
      <c r="AD207" s="270"/>
      <c r="AE207" s="270"/>
      <c r="AF207" s="270"/>
      <c r="AG207" s="270"/>
      <c r="AH207" s="270"/>
      <c r="AI207" s="270"/>
      <c r="AJ207" s="270"/>
      <c r="AK207" s="270"/>
      <c r="AL207" s="270"/>
      <c r="AM207" s="270"/>
      <c r="AN207" s="270"/>
      <c r="AO207" s="270"/>
      <c r="AP207" s="270"/>
      <c r="AQ207" s="270"/>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70"/>
      <c r="B208" s="270"/>
      <c r="C208" s="663" t="s">
        <v>186</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70"/>
      <c r="X208" s="270"/>
      <c r="Y208" s="270"/>
      <c r="Z208" s="270"/>
      <c r="AA208" s="270"/>
      <c r="AB208" s="270"/>
      <c r="AC208" s="270"/>
      <c r="AD208" s="270"/>
      <c r="AE208" s="270"/>
      <c r="AF208" s="270"/>
      <c r="AG208" s="270"/>
      <c r="AH208" s="270"/>
      <c r="AI208" s="270"/>
      <c r="AJ208" s="270"/>
      <c r="AK208" s="270"/>
      <c r="AL208" s="270"/>
      <c r="AM208" s="270"/>
      <c r="AN208" s="270"/>
      <c r="AO208" s="270"/>
      <c r="AP208" s="270"/>
      <c r="AQ208" s="270"/>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70"/>
      <c r="B209" s="270"/>
      <c r="C209" s="663" t="s">
        <v>187</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70"/>
      <c r="X209" s="270"/>
      <c r="Y209" s="270"/>
      <c r="Z209" s="270"/>
      <c r="AA209" s="270"/>
      <c r="AB209" s="270"/>
      <c r="AC209" s="270"/>
      <c r="AD209" s="270"/>
      <c r="AE209" s="270"/>
      <c r="AF209" s="270"/>
      <c r="AG209" s="270"/>
      <c r="AH209" s="270"/>
      <c r="AI209" s="270"/>
      <c r="AJ209" s="270"/>
      <c r="AK209" s="270"/>
      <c r="AL209" s="270"/>
      <c r="AM209" s="270"/>
      <c r="AN209" s="270"/>
      <c r="AO209" s="270"/>
      <c r="AP209" s="270"/>
      <c r="AQ209" s="270"/>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70"/>
      <c r="B210" s="270"/>
      <c r="C210" s="663" t="s">
        <v>188</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70"/>
      <c r="X210" s="270"/>
      <c r="Y210" s="270"/>
      <c r="Z210" s="270"/>
      <c r="AA210" s="270"/>
      <c r="AB210" s="270"/>
      <c r="AC210" s="270"/>
      <c r="AD210" s="270"/>
      <c r="AE210" s="270"/>
      <c r="AF210" s="270"/>
      <c r="AG210" s="270"/>
      <c r="AH210" s="270"/>
      <c r="AI210" s="270"/>
      <c r="AJ210" s="270"/>
      <c r="AK210" s="270"/>
      <c r="AL210" s="270"/>
      <c r="AM210" s="270"/>
      <c r="AN210" s="270"/>
      <c r="AO210" s="270"/>
      <c r="AP210" s="270"/>
      <c r="AQ210" s="270"/>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70"/>
      <c r="B211" s="270"/>
      <c r="C211" s="663" t="s">
        <v>189</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70"/>
      <c r="X211" s="270"/>
      <c r="Y211" s="270"/>
      <c r="Z211" s="270"/>
      <c r="AA211" s="270"/>
      <c r="AB211" s="270"/>
      <c r="AC211" s="270"/>
      <c r="AD211" s="270"/>
      <c r="AE211" s="270"/>
      <c r="AF211" s="270"/>
      <c r="AG211" s="270"/>
      <c r="AH211" s="270"/>
      <c r="AI211" s="270"/>
      <c r="AJ211" s="270"/>
      <c r="AK211" s="270"/>
      <c r="AL211" s="270"/>
      <c r="AM211" s="270"/>
      <c r="AN211" s="270"/>
      <c r="AO211" s="270"/>
      <c r="AP211" s="270"/>
      <c r="AQ211" s="270"/>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70"/>
      <c r="B212" s="270"/>
      <c r="C212" s="663" t="s">
        <v>190</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70"/>
      <c r="X212" s="270"/>
      <c r="Y212" s="270"/>
      <c r="Z212" s="270"/>
      <c r="AA212" s="270"/>
      <c r="AB212" s="270"/>
      <c r="AC212" s="270"/>
      <c r="AD212" s="270"/>
      <c r="AE212" s="270"/>
      <c r="AF212" s="270"/>
      <c r="AG212" s="270"/>
      <c r="AH212" s="270"/>
      <c r="AI212" s="270"/>
      <c r="AJ212" s="270"/>
      <c r="AK212" s="270"/>
      <c r="AL212" s="270"/>
      <c r="AM212" s="270"/>
      <c r="AN212" s="270"/>
      <c r="AO212" s="270"/>
      <c r="AP212" s="270"/>
      <c r="AQ212" s="270"/>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70"/>
      <c r="B213" s="270"/>
      <c r="C213" s="663" t="s">
        <v>191</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70"/>
      <c r="X213" s="270"/>
      <c r="Y213" s="270"/>
      <c r="Z213" s="270"/>
      <c r="AA213" s="270"/>
      <c r="AB213" s="270"/>
      <c r="AC213" s="270"/>
      <c r="AD213" s="270"/>
      <c r="AE213" s="270"/>
      <c r="AF213" s="270"/>
      <c r="AG213" s="270"/>
      <c r="AH213" s="270"/>
      <c r="AI213" s="270"/>
      <c r="AJ213" s="270"/>
      <c r="AK213" s="270"/>
      <c r="AL213" s="270"/>
      <c r="AM213" s="270"/>
      <c r="AN213" s="270"/>
      <c r="AO213" s="270"/>
      <c r="AP213" s="270"/>
      <c r="AQ213" s="270"/>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70"/>
      <c r="B214" s="270"/>
      <c r="C214" s="663" t="s">
        <v>192</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70"/>
      <c r="X214" s="270"/>
      <c r="Y214" s="270"/>
      <c r="Z214" s="270"/>
      <c r="AA214" s="270"/>
      <c r="AB214" s="270"/>
      <c r="AC214" s="270"/>
      <c r="AD214" s="270"/>
      <c r="AE214" s="270"/>
      <c r="AF214" s="270"/>
      <c r="AG214" s="270"/>
      <c r="AH214" s="270"/>
      <c r="AI214" s="270"/>
      <c r="AJ214" s="270"/>
      <c r="AK214" s="270"/>
      <c r="AL214" s="270"/>
      <c r="AM214" s="270"/>
      <c r="AN214" s="270"/>
      <c r="AO214" s="270"/>
      <c r="AP214" s="270"/>
      <c r="AQ214" s="270"/>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70"/>
      <c r="B215" s="270"/>
      <c r="C215" s="663" t="s">
        <v>193</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70"/>
      <c r="X215" s="270"/>
      <c r="Y215" s="270"/>
      <c r="Z215" s="270"/>
      <c r="AA215" s="270"/>
      <c r="AB215" s="270"/>
      <c r="AC215" s="270"/>
      <c r="AD215" s="270"/>
      <c r="AE215" s="270"/>
      <c r="AF215" s="270"/>
      <c r="AG215" s="270"/>
      <c r="AH215" s="270"/>
      <c r="AI215" s="270"/>
      <c r="AJ215" s="270"/>
      <c r="AK215" s="270"/>
      <c r="AL215" s="270"/>
      <c r="AM215" s="270"/>
      <c r="AN215" s="270"/>
      <c r="AO215" s="270"/>
      <c r="AP215" s="270"/>
      <c r="AQ215" s="270"/>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70"/>
      <c r="B216" s="270"/>
      <c r="C216" s="663" t="s">
        <v>194</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70"/>
      <c r="X216" s="270"/>
      <c r="Y216" s="270"/>
      <c r="Z216" s="270"/>
      <c r="AA216" s="270"/>
      <c r="AB216" s="270"/>
      <c r="AC216" s="270"/>
      <c r="AD216" s="270"/>
      <c r="AE216" s="270"/>
      <c r="AF216" s="270"/>
      <c r="AG216" s="270"/>
      <c r="AH216" s="270"/>
      <c r="AI216" s="270"/>
      <c r="AJ216" s="270"/>
      <c r="AK216" s="270"/>
      <c r="AL216" s="270"/>
      <c r="AM216" s="270"/>
      <c r="AN216" s="270"/>
      <c r="AO216" s="270"/>
      <c r="AP216" s="270"/>
      <c r="AQ216" s="270"/>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70"/>
      <c r="B217" s="270"/>
      <c r="C217" s="663" t="s">
        <v>195</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70"/>
      <c r="X217" s="270"/>
      <c r="Y217" s="270"/>
      <c r="Z217" s="270"/>
      <c r="AA217" s="270"/>
      <c r="AB217" s="270"/>
      <c r="AC217" s="270"/>
      <c r="AD217" s="270"/>
      <c r="AE217" s="270"/>
      <c r="AF217" s="270"/>
      <c r="AG217" s="270"/>
      <c r="AH217" s="270"/>
      <c r="AI217" s="270"/>
      <c r="AJ217" s="270"/>
      <c r="AK217" s="270"/>
      <c r="AL217" s="270"/>
      <c r="AM217" s="270"/>
      <c r="AN217" s="270"/>
      <c r="AO217" s="270"/>
      <c r="AP217" s="270"/>
      <c r="AQ217" s="270"/>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70"/>
      <c r="B218" s="270"/>
      <c r="C218" s="663" t="s">
        <v>196</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70"/>
      <c r="X218" s="270"/>
      <c r="Y218" s="270"/>
      <c r="Z218" s="270"/>
      <c r="AA218" s="270"/>
      <c r="AB218" s="270"/>
      <c r="AC218" s="270"/>
      <c r="AD218" s="270"/>
      <c r="AE218" s="270"/>
      <c r="AF218" s="270"/>
      <c r="AG218" s="270"/>
      <c r="AH218" s="270"/>
      <c r="AI218" s="270"/>
      <c r="AJ218" s="270"/>
      <c r="AK218" s="270"/>
      <c r="AL218" s="270"/>
      <c r="AM218" s="270"/>
      <c r="AN218" s="270"/>
      <c r="AO218" s="270"/>
      <c r="AP218" s="270"/>
      <c r="AQ218" s="270"/>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70"/>
      <c r="B219" s="270"/>
      <c r="C219" s="663" t="s">
        <v>197</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70"/>
      <c r="X219" s="270"/>
      <c r="Y219" s="270"/>
      <c r="Z219" s="270"/>
      <c r="AA219" s="270"/>
      <c r="AB219" s="270"/>
      <c r="AC219" s="270"/>
      <c r="AD219" s="270"/>
      <c r="AE219" s="270"/>
      <c r="AF219" s="270"/>
      <c r="AG219" s="270"/>
      <c r="AH219" s="270"/>
      <c r="AI219" s="270"/>
      <c r="AJ219" s="270"/>
      <c r="AK219" s="270"/>
      <c r="AL219" s="270"/>
      <c r="AM219" s="270"/>
      <c r="AN219" s="270"/>
      <c r="AO219" s="270"/>
      <c r="AP219" s="270"/>
      <c r="AQ219" s="270"/>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70"/>
      <c r="B220" s="270"/>
      <c r="C220" s="663" t="s">
        <v>198</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70"/>
      <c r="X220" s="270"/>
      <c r="Y220" s="270"/>
      <c r="Z220" s="270"/>
      <c r="AA220" s="270"/>
      <c r="AB220" s="270"/>
      <c r="AC220" s="270"/>
      <c r="AD220" s="270"/>
      <c r="AE220" s="270"/>
      <c r="AF220" s="270"/>
      <c r="AG220" s="270"/>
      <c r="AH220" s="270"/>
      <c r="AI220" s="270"/>
      <c r="AJ220" s="270"/>
      <c r="AK220" s="270"/>
      <c r="AL220" s="270"/>
      <c r="AM220" s="270"/>
      <c r="AN220" s="270"/>
      <c r="AO220" s="270"/>
      <c r="AP220" s="270"/>
      <c r="AQ220" s="270"/>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70"/>
      <c r="B221" s="270"/>
      <c r="C221" s="663" t="s">
        <v>199</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70"/>
      <c r="X221" s="270"/>
      <c r="Y221" s="270"/>
      <c r="Z221" s="270"/>
      <c r="AA221" s="270"/>
      <c r="AB221" s="270"/>
      <c r="AC221" s="270"/>
      <c r="AD221" s="270"/>
      <c r="AE221" s="270"/>
      <c r="AF221" s="270"/>
      <c r="AG221" s="270"/>
      <c r="AH221" s="270"/>
      <c r="AI221" s="270"/>
      <c r="AJ221" s="270"/>
      <c r="AK221" s="270"/>
      <c r="AL221" s="270"/>
      <c r="AM221" s="270"/>
      <c r="AN221" s="270"/>
      <c r="AO221" s="270"/>
      <c r="AP221" s="270"/>
      <c r="AQ221" s="270"/>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70"/>
      <c r="B222" s="270"/>
      <c r="C222" s="663" t="s">
        <v>200</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70"/>
      <c r="X222" s="270"/>
      <c r="Y222" s="270"/>
      <c r="Z222" s="270"/>
      <c r="AA222" s="270"/>
      <c r="AB222" s="270"/>
      <c r="AC222" s="270"/>
      <c r="AD222" s="270"/>
      <c r="AE222" s="270"/>
      <c r="AF222" s="270"/>
      <c r="AG222" s="270"/>
      <c r="AH222" s="270"/>
      <c r="AI222" s="270"/>
      <c r="AJ222" s="270"/>
      <c r="AK222" s="270"/>
      <c r="AL222" s="270"/>
      <c r="AM222" s="270"/>
      <c r="AN222" s="270"/>
      <c r="AO222" s="270"/>
      <c r="AP222" s="270"/>
      <c r="AQ222" s="270"/>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70"/>
      <c r="B223" s="270"/>
      <c r="C223" s="663" t="s">
        <v>201</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70"/>
      <c r="X223" s="270"/>
      <c r="Y223" s="270"/>
      <c r="Z223" s="270"/>
      <c r="AA223" s="270"/>
      <c r="AB223" s="270"/>
      <c r="AC223" s="270"/>
      <c r="AD223" s="270"/>
      <c r="AE223" s="270"/>
      <c r="AF223" s="270"/>
      <c r="AG223" s="270"/>
      <c r="AH223" s="270"/>
      <c r="AI223" s="270"/>
      <c r="AJ223" s="270"/>
      <c r="AK223" s="270"/>
      <c r="AL223" s="270"/>
      <c r="AM223" s="270"/>
      <c r="AN223" s="270"/>
      <c r="AO223" s="270"/>
      <c r="AP223" s="270"/>
      <c r="AQ223" s="270"/>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70"/>
      <c r="B224" s="270"/>
      <c r="C224" s="663" t="s">
        <v>202</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70"/>
      <c r="X224" s="270"/>
      <c r="Y224" s="270"/>
      <c r="Z224" s="270"/>
      <c r="AA224" s="270"/>
      <c r="AB224" s="270"/>
      <c r="AC224" s="270"/>
      <c r="AD224" s="270"/>
      <c r="AE224" s="270"/>
      <c r="AF224" s="270"/>
      <c r="AG224" s="270"/>
      <c r="AH224" s="270"/>
      <c r="AI224" s="270"/>
      <c r="AJ224" s="270"/>
      <c r="AK224" s="270"/>
      <c r="AL224" s="270"/>
      <c r="AM224" s="270"/>
      <c r="AN224" s="270"/>
      <c r="AO224" s="270"/>
      <c r="AP224" s="270"/>
      <c r="AQ224" s="270"/>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70"/>
      <c r="B225" s="270"/>
      <c r="C225" s="663" t="s">
        <v>203</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70"/>
      <c r="X225" s="270"/>
      <c r="Y225" s="270"/>
      <c r="Z225" s="270"/>
      <c r="AA225" s="270"/>
      <c r="AB225" s="270"/>
      <c r="AC225" s="270"/>
      <c r="AD225" s="270"/>
      <c r="AE225" s="270"/>
      <c r="AF225" s="270"/>
      <c r="AG225" s="270"/>
      <c r="AH225" s="270"/>
      <c r="AI225" s="270"/>
      <c r="AJ225" s="270"/>
      <c r="AK225" s="270"/>
      <c r="AL225" s="270"/>
      <c r="AM225" s="270"/>
      <c r="AN225" s="270"/>
      <c r="AO225" s="270"/>
      <c r="AP225" s="270"/>
      <c r="AQ225" s="270"/>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70"/>
      <c r="B226" s="56"/>
      <c r="C226" s="663" t="s">
        <v>204</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70"/>
      <c r="X226" s="270"/>
      <c r="Y226" s="270"/>
      <c r="Z226" s="270"/>
      <c r="AA226" s="270"/>
      <c r="AB226" s="270"/>
      <c r="AC226" s="270"/>
      <c r="AD226" s="270"/>
      <c r="AE226" s="270"/>
      <c r="AF226" s="270"/>
      <c r="AG226" s="270"/>
      <c r="AH226" s="270"/>
      <c r="AI226" s="270"/>
      <c r="AJ226" s="270"/>
      <c r="AK226" s="270"/>
      <c r="AL226" s="270"/>
      <c r="AM226" s="270"/>
      <c r="AN226" s="270"/>
      <c r="AO226" s="270"/>
      <c r="AP226" s="270"/>
      <c r="AQ226" s="270"/>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70"/>
      <c r="B227" s="56"/>
      <c r="C227" s="663" t="s">
        <v>205</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70"/>
      <c r="X227" s="270"/>
      <c r="Y227" s="270"/>
      <c r="Z227" s="270"/>
      <c r="AA227" s="270"/>
      <c r="AB227" s="270"/>
      <c r="AC227" s="270"/>
      <c r="AD227" s="270"/>
      <c r="AE227" s="270"/>
      <c r="AF227" s="270"/>
      <c r="AG227" s="270"/>
      <c r="AH227" s="270"/>
      <c r="AI227" s="270"/>
      <c r="AJ227" s="270"/>
      <c r="AK227" s="270"/>
      <c r="AL227" s="270"/>
      <c r="AM227" s="270"/>
      <c r="AN227" s="270"/>
      <c r="AO227" s="270"/>
      <c r="AP227" s="270"/>
      <c r="AQ227" s="270"/>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70"/>
      <c r="B228" s="56"/>
      <c r="C228" s="663" t="s">
        <v>206</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70"/>
      <c r="X228" s="270"/>
      <c r="Y228" s="270"/>
      <c r="Z228" s="270"/>
      <c r="AA228" s="270"/>
      <c r="AB228" s="270"/>
      <c r="AC228" s="270"/>
      <c r="AD228" s="270"/>
      <c r="AE228" s="270"/>
      <c r="AF228" s="270"/>
      <c r="AG228" s="270"/>
      <c r="AH228" s="270"/>
      <c r="AI228" s="270"/>
      <c r="AJ228" s="270"/>
      <c r="AK228" s="270"/>
      <c r="AL228" s="270"/>
      <c r="AM228" s="270"/>
      <c r="AN228" s="270"/>
      <c r="AO228" s="270"/>
      <c r="AP228" s="270"/>
      <c r="AQ228" s="270"/>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70"/>
      <c r="B229" s="56"/>
      <c r="C229" s="663" t="s">
        <v>207</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70"/>
      <c r="X229" s="270"/>
      <c r="Y229" s="270"/>
      <c r="Z229" s="270"/>
      <c r="AA229" s="270"/>
      <c r="AB229" s="270"/>
      <c r="AC229" s="270"/>
      <c r="AD229" s="270"/>
      <c r="AE229" s="270"/>
      <c r="AF229" s="270"/>
      <c r="AG229" s="270"/>
      <c r="AH229" s="270"/>
      <c r="AI229" s="270"/>
      <c r="AJ229" s="270"/>
      <c r="AK229" s="270"/>
      <c r="AL229" s="270"/>
      <c r="AM229" s="270"/>
      <c r="AN229" s="270"/>
      <c r="AO229" s="270"/>
      <c r="AP229" s="270"/>
      <c r="AQ229" s="270"/>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70"/>
      <c r="B230" s="56"/>
      <c r="C230" s="663" t="s">
        <v>208</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70"/>
      <c r="X230" s="270"/>
      <c r="Y230" s="270"/>
      <c r="Z230" s="270"/>
      <c r="AA230" s="270"/>
      <c r="AB230" s="270"/>
      <c r="AC230" s="270"/>
      <c r="AD230" s="270"/>
      <c r="AE230" s="270"/>
      <c r="AF230" s="270"/>
      <c r="AG230" s="270"/>
      <c r="AH230" s="270"/>
      <c r="AI230" s="270"/>
      <c r="AJ230" s="270"/>
      <c r="AK230" s="270"/>
      <c r="AL230" s="270"/>
      <c r="AM230" s="270"/>
      <c r="AN230" s="270"/>
      <c r="AO230" s="270"/>
      <c r="AP230" s="270"/>
      <c r="AQ230" s="270"/>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70"/>
      <c r="B231" s="56"/>
      <c r="C231" s="663" t="s">
        <v>209</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70"/>
      <c r="X231" s="270"/>
      <c r="Y231" s="270"/>
      <c r="Z231" s="270"/>
      <c r="AA231" s="270"/>
      <c r="AB231" s="270"/>
      <c r="AC231" s="270"/>
      <c r="AD231" s="270"/>
      <c r="AE231" s="270"/>
      <c r="AF231" s="270"/>
      <c r="AG231" s="270"/>
      <c r="AH231" s="270"/>
      <c r="AI231" s="270"/>
      <c r="AJ231" s="270"/>
      <c r="AK231" s="270"/>
      <c r="AL231" s="270"/>
      <c r="AM231" s="270"/>
      <c r="AN231" s="270"/>
      <c r="AO231" s="270"/>
      <c r="AP231" s="270"/>
      <c r="AQ231" s="270"/>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70"/>
      <c r="B232" s="56"/>
      <c r="C232" s="664" t="s">
        <v>210</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70"/>
      <c r="X232" s="270"/>
      <c r="Y232" s="270"/>
      <c r="Z232" s="270"/>
      <c r="AA232" s="270"/>
      <c r="AB232" s="270"/>
      <c r="AC232" s="270"/>
      <c r="AD232" s="270"/>
      <c r="AE232" s="270"/>
      <c r="AF232" s="270"/>
      <c r="AG232" s="270"/>
      <c r="AH232" s="270"/>
      <c r="AI232" s="270"/>
      <c r="AJ232" s="270"/>
      <c r="AK232" s="270"/>
      <c r="AL232" s="270"/>
      <c r="AM232" s="270"/>
      <c r="AN232" s="270"/>
      <c r="AO232" s="270"/>
      <c r="AP232" s="270"/>
      <c r="AQ232" s="270"/>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70"/>
      <c r="B233" s="56"/>
      <c r="C233" s="56"/>
      <c r="D233" s="56"/>
      <c r="E233" s="56"/>
      <c r="F233" s="270"/>
      <c r="G233" s="270"/>
      <c r="H233" s="270"/>
      <c r="I233" s="270"/>
      <c r="J233" s="270"/>
      <c r="K233" s="270"/>
      <c r="L233" s="270"/>
      <c r="M233" s="270"/>
      <c r="N233" s="270"/>
      <c r="O233" s="270"/>
      <c r="P233" s="270"/>
      <c r="Q233" s="270"/>
      <c r="R233" s="270"/>
      <c r="S233" s="270"/>
      <c r="T233" s="270"/>
      <c r="U233" s="270"/>
      <c r="V233" s="270"/>
      <c r="W233" s="270"/>
      <c r="X233" s="270"/>
      <c r="Y233" s="270"/>
      <c r="Z233" s="270"/>
      <c r="AA233" s="270"/>
      <c r="AB233" s="270"/>
      <c r="AC233" s="270"/>
      <c r="AD233" s="270"/>
      <c r="AE233" s="270"/>
      <c r="AF233" s="270"/>
      <c r="AG233" s="270"/>
      <c r="AH233" s="270"/>
      <c r="AI233" s="270"/>
      <c r="AJ233" s="270"/>
      <c r="AK233" s="270"/>
      <c r="AL233" s="270"/>
      <c r="AM233" s="270"/>
      <c r="AN233" s="270"/>
      <c r="AO233" s="270"/>
      <c r="AP233" s="270"/>
      <c r="AQ233" s="270"/>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70"/>
      <c r="B234" s="56"/>
      <c r="C234" s="56"/>
      <c r="D234" s="56"/>
      <c r="E234" s="56"/>
      <c r="F234" s="270"/>
      <c r="G234" s="270"/>
      <c r="H234" s="270"/>
      <c r="I234" s="270"/>
      <c r="J234" s="270"/>
      <c r="K234" s="270"/>
      <c r="L234" s="270"/>
      <c r="M234" s="270"/>
      <c r="N234" s="270"/>
      <c r="O234" s="270"/>
      <c r="P234" s="270"/>
      <c r="Q234" s="270"/>
      <c r="R234" s="270"/>
      <c r="S234" s="270"/>
      <c r="T234" s="270"/>
      <c r="U234" s="270"/>
      <c r="V234" s="270"/>
      <c r="W234" s="270"/>
      <c r="X234" s="270"/>
      <c r="Y234" s="270"/>
      <c r="Z234" s="270"/>
      <c r="AA234" s="270"/>
      <c r="AB234" s="270"/>
      <c r="AC234" s="270"/>
      <c r="AD234" s="270"/>
      <c r="AE234" s="270"/>
      <c r="AF234" s="270"/>
      <c r="AG234" s="270"/>
      <c r="AH234" s="270"/>
      <c r="AI234" s="270"/>
      <c r="AJ234" s="270"/>
      <c r="AK234" s="270"/>
      <c r="AL234" s="270"/>
      <c r="AM234" s="270"/>
      <c r="AN234" s="270"/>
      <c r="AO234" s="270"/>
      <c r="AP234" s="270"/>
      <c r="AQ234" s="270"/>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70"/>
      <c r="B235" s="56"/>
      <c r="C235" s="56"/>
      <c r="D235" s="56"/>
      <c r="E235" s="56"/>
      <c r="F235" s="270"/>
      <c r="G235" s="270"/>
      <c r="H235" s="270"/>
      <c r="I235" s="270"/>
      <c r="J235" s="270"/>
      <c r="K235" s="270"/>
      <c r="L235" s="270"/>
      <c r="M235" s="270"/>
      <c r="N235" s="270"/>
      <c r="O235" s="270"/>
      <c r="P235" s="270"/>
      <c r="Q235" s="270"/>
      <c r="R235" s="270"/>
      <c r="S235" s="270"/>
      <c r="T235" s="270"/>
      <c r="U235" s="270"/>
      <c r="V235" s="270"/>
      <c r="W235" s="270"/>
      <c r="X235" s="270"/>
      <c r="Y235" s="270"/>
      <c r="Z235" s="270"/>
      <c r="AA235" s="270"/>
      <c r="AB235" s="270"/>
      <c r="AC235" s="270"/>
      <c r="AD235" s="270"/>
      <c r="AE235" s="270"/>
      <c r="AF235" s="270"/>
      <c r="AG235" s="270"/>
      <c r="AH235" s="270"/>
      <c r="AI235" s="270"/>
      <c r="AJ235" s="270"/>
      <c r="AK235" s="270"/>
      <c r="AL235" s="270"/>
      <c r="AM235" s="270"/>
      <c r="AN235" s="270"/>
      <c r="AO235" s="270"/>
      <c r="AP235" s="270"/>
      <c r="AQ235" s="270"/>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70"/>
      <c r="B236" s="56"/>
      <c r="C236" s="56"/>
      <c r="D236" s="56"/>
      <c r="E236" s="56"/>
      <c r="F236" s="270"/>
      <c r="G236" s="270"/>
      <c r="H236" s="270"/>
      <c r="I236" s="270"/>
      <c r="J236" s="270"/>
      <c r="K236" s="270"/>
      <c r="L236" s="270"/>
      <c r="M236" s="270"/>
      <c r="N236" s="270"/>
      <c r="O236" s="270"/>
      <c r="P236" s="270"/>
      <c r="Q236" s="270"/>
      <c r="R236" s="270"/>
      <c r="S236" s="270"/>
      <c r="T236" s="270"/>
      <c r="U236" s="270"/>
      <c r="V236" s="270"/>
      <c r="W236" s="270"/>
      <c r="X236" s="270"/>
      <c r="Y236" s="270"/>
      <c r="Z236" s="270"/>
      <c r="AA236" s="270"/>
      <c r="AB236" s="270"/>
      <c r="AC236" s="270"/>
      <c r="AD236" s="270"/>
      <c r="AE236" s="270"/>
      <c r="AF236" s="270"/>
      <c r="AG236" s="270"/>
      <c r="AH236" s="270"/>
      <c r="AI236" s="270"/>
      <c r="AJ236" s="270"/>
      <c r="AK236" s="270"/>
      <c r="AL236" s="270"/>
      <c r="AM236" s="270"/>
      <c r="AN236" s="270"/>
      <c r="AO236" s="270"/>
      <c r="AP236" s="270"/>
      <c r="AQ236" s="270"/>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70"/>
      <c r="B237" s="56"/>
      <c r="C237" s="56"/>
      <c r="D237" s="56"/>
      <c r="E237" s="56"/>
      <c r="F237" s="270"/>
      <c r="G237" s="270"/>
      <c r="H237" s="270"/>
      <c r="I237" s="270"/>
      <c r="J237" s="270"/>
      <c r="K237" s="270"/>
      <c r="L237" s="270"/>
      <c r="M237" s="270"/>
      <c r="N237" s="270"/>
      <c r="O237" s="270"/>
      <c r="P237" s="270"/>
      <c r="Q237" s="270"/>
      <c r="R237" s="270"/>
      <c r="S237" s="270"/>
      <c r="T237" s="270"/>
      <c r="U237" s="270"/>
      <c r="V237" s="270"/>
      <c r="W237" s="270"/>
      <c r="X237" s="270"/>
      <c r="Y237" s="270"/>
      <c r="Z237" s="270"/>
      <c r="AA237" s="270"/>
      <c r="AB237" s="270"/>
      <c r="AC237" s="270"/>
      <c r="AD237" s="270"/>
      <c r="AE237" s="270"/>
      <c r="AF237" s="270"/>
      <c r="AG237" s="270"/>
      <c r="AH237" s="270"/>
      <c r="AI237" s="270"/>
      <c r="AJ237" s="270"/>
      <c r="AK237" s="270"/>
      <c r="AL237" s="270"/>
      <c r="AM237" s="270"/>
      <c r="AN237" s="270"/>
      <c r="AO237" s="270"/>
      <c r="AP237" s="270"/>
      <c r="AQ237" s="270"/>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70"/>
      <c r="B238" s="56"/>
      <c r="C238" s="56"/>
      <c r="D238" s="56"/>
      <c r="E238" s="56"/>
      <c r="F238" s="270"/>
      <c r="G238" s="270"/>
      <c r="H238" s="270"/>
      <c r="I238" s="270"/>
      <c r="J238" s="270"/>
      <c r="K238" s="270"/>
      <c r="L238" s="270"/>
      <c r="M238" s="270"/>
      <c r="N238" s="270"/>
      <c r="O238" s="270"/>
      <c r="P238" s="270"/>
      <c r="Q238" s="270"/>
      <c r="R238" s="270"/>
      <c r="S238" s="270"/>
      <c r="T238" s="270"/>
      <c r="U238" s="270"/>
      <c r="V238" s="270"/>
      <c r="W238" s="270"/>
      <c r="X238" s="270"/>
      <c r="Y238" s="270"/>
      <c r="Z238" s="270"/>
      <c r="AA238" s="270"/>
      <c r="AB238" s="270"/>
      <c r="AC238" s="270"/>
      <c r="AD238" s="270"/>
      <c r="AE238" s="270"/>
      <c r="AF238" s="270"/>
      <c r="AG238" s="270"/>
      <c r="AH238" s="270"/>
      <c r="AI238" s="270"/>
      <c r="AJ238" s="270"/>
      <c r="AK238" s="270"/>
      <c r="AL238" s="270"/>
      <c r="AM238" s="270"/>
      <c r="AN238" s="270"/>
      <c r="AO238" s="270"/>
      <c r="AP238" s="270"/>
      <c r="AQ238" s="270"/>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70"/>
      <c r="B239" s="56"/>
      <c r="C239" s="56"/>
      <c r="D239" s="56"/>
      <c r="E239" s="56"/>
      <c r="F239" s="270"/>
      <c r="G239" s="270"/>
      <c r="H239" s="270"/>
      <c r="I239" s="270"/>
      <c r="J239" s="270"/>
      <c r="K239" s="270"/>
      <c r="L239" s="270"/>
      <c r="M239" s="270"/>
      <c r="N239" s="270"/>
      <c r="O239" s="270"/>
      <c r="P239" s="270"/>
      <c r="Q239" s="270"/>
      <c r="R239" s="270"/>
      <c r="S239" s="270"/>
      <c r="T239" s="270"/>
      <c r="U239" s="270"/>
      <c r="V239" s="270"/>
      <c r="W239" s="270"/>
      <c r="X239" s="270"/>
      <c r="Y239" s="270"/>
      <c r="Z239" s="270"/>
      <c r="AA239" s="270"/>
      <c r="AB239" s="270"/>
      <c r="AC239" s="270"/>
      <c r="AD239" s="270"/>
      <c r="AE239" s="270"/>
      <c r="AF239" s="270"/>
      <c r="AG239" s="270"/>
      <c r="AH239" s="270"/>
      <c r="AI239" s="270"/>
      <c r="AJ239" s="270"/>
      <c r="AK239" s="270"/>
      <c r="AL239" s="270"/>
      <c r="AM239" s="270"/>
      <c r="AN239" s="270"/>
      <c r="AO239" s="270"/>
      <c r="AP239" s="270"/>
      <c r="AQ239" s="270"/>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70"/>
      <c r="B240" s="56"/>
      <c r="C240" s="56"/>
      <c r="D240" s="56"/>
      <c r="E240" s="56"/>
      <c r="F240" s="270"/>
      <c r="G240" s="270"/>
      <c r="H240" s="270"/>
      <c r="I240" s="270"/>
      <c r="J240" s="270"/>
      <c r="K240" s="270"/>
      <c r="L240" s="270"/>
      <c r="M240" s="270"/>
      <c r="N240" s="270"/>
      <c r="O240" s="270"/>
      <c r="P240" s="270"/>
      <c r="Q240" s="270"/>
      <c r="R240" s="270"/>
      <c r="S240" s="270"/>
      <c r="T240" s="270"/>
      <c r="U240" s="270"/>
      <c r="V240" s="270"/>
      <c r="W240" s="270"/>
      <c r="X240" s="270"/>
      <c r="Y240" s="270"/>
      <c r="Z240" s="270"/>
      <c r="AA240" s="270"/>
      <c r="AB240" s="270"/>
      <c r="AC240" s="270"/>
      <c r="AD240" s="270"/>
      <c r="AE240" s="270"/>
      <c r="AF240" s="270"/>
      <c r="AG240" s="270"/>
      <c r="AH240" s="270"/>
      <c r="AI240" s="270"/>
      <c r="AJ240" s="270"/>
      <c r="AK240" s="270"/>
      <c r="AL240" s="270"/>
      <c r="AM240" s="270"/>
      <c r="AN240" s="270"/>
      <c r="AO240" s="270"/>
      <c r="AP240" s="270"/>
      <c r="AQ240" s="270"/>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70"/>
      <c r="B241" s="56"/>
      <c r="C241" s="56"/>
      <c r="D241" s="56"/>
      <c r="E241" s="56"/>
      <c r="F241" s="270"/>
      <c r="G241" s="270"/>
      <c r="H241" s="270"/>
      <c r="I241" s="270"/>
      <c r="J241" s="270"/>
      <c r="K241" s="270"/>
      <c r="L241" s="270"/>
      <c r="M241" s="270"/>
      <c r="N241" s="270"/>
      <c r="O241" s="270"/>
      <c r="P241" s="270"/>
      <c r="Q241" s="270"/>
      <c r="R241" s="270"/>
      <c r="S241" s="270"/>
      <c r="T241" s="270"/>
      <c r="U241" s="270"/>
      <c r="V241" s="270"/>
      <c r="W241" s="270"/>
      <c r="X241" s="270"/>
      <c r="Y241" s="270"/>
      <c r="Z241" s="270"/>
      <c r="AA241" s="270"/>
      <c r="AB241" s="270"/>
      <c r="AC241" s="270"/>
      <c r="AD241" s="270"/>
      <c r="AE241" s="270"/>
      <c r="AF241" s="270"/>
      <c r="AG241" s="270"/>
      <c r="AH241" s="270"/>
      <c r="AI241" s="270"/>
      <c r="AJ241" s="270"/>
      <c r="AK241" s="270"/>
      <c r="AL241" s="270"/>
      <c r="AM241" s="270"/>
      <c r="AN241" s="270"/>
      <c r="AO241" s="270"/>
      <c r="AP241" s="270"/>
      <c r="AQ241" s="270"/>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70"/>
      <c r="B242" s="56"/>
      <c r="C242" s="56"/>
      <c r="D242" s="56"/>
      <c r="E242" s="56"/>
      <c r="F242" s="270"/>
      <c r="G242" s="270"/>
      <c r="H242" s="270"/>
      <c r="I242" s="270"/>
      <c r="J242" s="270"/>
      <c r="K242" s="270"/>
      <c r="L242" s="270"/>
      <c r="M242" s="270"/>
      <c r="N242" s="270"/>
      <c r="O242" s="270"/>
      <c r="P242" s="270"/>
      <c r="Q242" s="270"/>
      <c r="R242" s="270"/>
      <c r="S242" s="270"/>
      <c r="T242" s="270"/>
      <c r="U242" s="270"/>
      <c r="V242" s="270"/>
      <c r="W242" s="270"/>
      <c r="X242" s="270"/>
      <c r="Y242" s="270"/>
      <c r="Z242" s="270"/>
      <c r="AA242" s="270"/>
      <c r="AB242" s="270"/>
      <c r="AC242" s="270"/>
      <c r="AD242" s="270"/>
      <c r="AE242" s="270"/>
      <c r="AF242" s="270"/>
      <c r="AG242" s="270"/>
      <c r="AH242" s="270"/>
      <c r="AI242" s="270"/>
      <c r="AJ242" s="270"/>
      <c r="AK242" s="270"/>
      <c r="AL242" s="270"/>
      <c r="AM242" s="270"/>
      <c r="AN242" s="270"/>
      <c r="AO242" s="270"/>
      <c r="AP242" s="270"/>
      <c r="AQ242" s="270"/>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70"/>
      <c r="B243" s="56"/>
      <c r="C243" s="56"/>
      <c r="D243" s="56"/>
      <c r="E243" s="56"/>
      <c r="F243" s="270"/>
      <c r="G243" s="270"/>
      <c r="H243" s="270"/>
      <c r="I243" s="270"/>
      <c r="J243" s="270"/>
      <c r="K243" s="270"/>
      <c r="L243" s="270"/>
      <c r="M243" s="270"/>
      <c r="N243" s="270"/>
      <c r="O243" s="270"/>
      <c r="P243" s="270"/>
      <c r="Q243" s="270"/>
      <c r="R243" s="270"/>
      <c r="S243" s="270"/>
      <c r="T243" s="270"/>
      <c r="U243" s="270"/>
      <c r="V243" s="270"/>
      <c r="W243" s="270"/>
      <c r="X243" s="270"/>
      <c r="Y243" s="270"/>
      <c r="Z243" s="270"/>
      <c r="AA243" s="270"/>
      <c r="AB243" s="270"/>
      <c r="AC243" s="270"/>
      <c r="AD243" s="270"/>
      <c r="AE243" s="270"/>
      <c r="AF243" s="270"/>
      <c r="AG243" s="270"/>
      <c r="AH243" s="270"/>
      <c r="AI243" s="270"/>
      <c r="AJ243" s="270"/>
      <c r="AK243" s="270"/>
      <c r="AL243" s="270"/>
      <c r="AM243" s="270"/>
      <c r="AN243" s="270"/>
      <c r="AO243" s="270"/>
      <c r="AP243" s="270"/>
      <c r="AQ243" s="270"/>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70"/>
      <c r="B244" s="56"/>
      <c r="C244" s="56"/>
      <c r="D244" s="56"/>
      <c r="E244" s="56"/>
      <c r="F244" s="270"/>
      <c r="G244" s="270"/>
      <c r="H244" s="270"/>
      <c r="I244" s="270"/>
      <c r="J244" s="270"/>
      <c r="K244" s="270"/>
      <c r="L244" s="270"/>
      <c r="M244" s="270"/>
      <c r="N244" s="270"/>
      <c r="O244" s="270"/>
      <c r="P244" s="270"/>
      <c r="Q244" s="270"/>
      <c r="R244" s="270"/>
      <c r="S244" s="270"/>
      <c r="T244" s="270"/>
      <c r="U244" s="270"/>
      <c r="V244" s="270"/>
      <c r="W244" s="270"/>
      <c r="X244" s="270"/>
      <c r="Y244" s="270"/>
      <c r="Z244" s="270"/>
      <c r="AA244" s="270"/>
      <c r="AB244" s="270"/>
      <c r="AC244" s="270"/>
      <c r="AD244" s="270"/>
      <c r="AE244" s="270"/>
      <c r="AF244" s="270"/>
      <c r="AG244" s="270"/>
      <c r="AH244" s="270"/>
      <c r="AI244" s="270"/>
      <c r="AJ244" s="270"/>
      <c r="AK244" s="270"/>
      <c r="AL244" s="270"/>
      <c r="AM244" s="270"/>
      <c r="AN244" s="270"/>
      <c r="AO244" s="270"/>
      <c r="AP244" s="270"/>
      <c r="AQ244" s="270"/>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5" sqref="C5"/>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211</v>
      </c>
    </row>
    <row r="5" spans="2:19" ht="18" customHeight="1">
      <c r="B5" s="134" t="s">
        <v>212</v>
      </c>
      <c r="C5" s="512" t="s">
        <v>233</v>
      </c>
      <c r="H5" s="135"/>
    </row>
    <row r="6" spans="2:19" ht="18" customHeight="1">
      <c r="B6" s="134" t="s">
        <v>363</v>
      </c>
      <c r="C6" s="513" t="s">
        <v>364</v>
      </c>
      <c r="H6" s="135"/>
    </row>
    <row r="7" spans="2:19" ht="18">
      <c r="E7" s="134" t="str">
        <f>C5 &amp; " Scenario"</f>
        <v>User-Defined Scenario</v>
      </c>
    </row>
    <row r="8" spans="2:19" ht="27" thickBot="1">
      <c r="B8" s="134" t="s">
        <v>213</v>
      </c>
      <c r="C8" s="136"/>
      <c r="F8" s="690" t="s">
        <v>148</v>
      </c>
      <c r="G8" s="691"/>
      <c r="H8" s="691"/>
      <c r="I8" s="692"/>
      <c r="J8" s="690" t="s">
        <v>214</v>
      </c>
      <c r="K8" s="691"/>
      <c r="L8" s="691"/>
      <c r="M8" s="692"/>
      <c r="N8" s="690" t="s">
        <v>215</v>
      </c>
      <c r="O8" s="691"/>
      <c r="P8" s="691"/>
      <c r="Q8" s="692"/>
    </row>
    <row r="9" spans="2:19" ht="50" customHeight="1" thickTop="1" thickBot="1">
      <c r="B9" s="137" t="s">
        <v>216</v>
      </c>
      <c r="C9" s="138" t="s">
        <v>217</v>
      </c>
      <c r="E9" s="139" t="s">
        <v>144</v>
      </c>
      <c r="F9" s="139" t="s">
        <v>218</v>
      </c>
      <c r="G9" s="140" t="s">
        <v>219</v>
      </c>
      <c r="H9" s="140" t="s">
        <v>220</v>
      </c>
      <c r="I9" s="141" t="s">
        <v>221</v>
      </c>
      <c r="J9" s="139" t="s">
        <v>218</v>
      </c>
      <c r="K9" s="140" t="s">
        <v>219</v>
      </c>
      <c r="L9" s="140" t="s">
        <v>220</v>
      </c>
      <c r="M9" s="141" t="s">
        <v>221</v>
      </c>
      <c r="N9" s="139" t="s">
        <v>218</v>
      </c>
      <c r="O9" s="140" t="s">
        <v>219</v>
      </c>
      <c r="P9" s="140" t="s">
        <v>220</v>
      </c>
      <c r="Q9" s="141" t="s">
        <v>221</v>
      </c>
      <c r="R9" s="139" t="s">
        <v>222</v>
      </c>
      <c r="S9" s="141" t="s">
        <v>223</v>
      </c>
    </row>
    <row r="10" spans="2:19" ht="18">
      <c r="B10" s="521" t="s">
        <v>224</v>
      </c>
      <c r="C10" s="522" t="b">
        <v>1</v>
      </c>
      <c r="E10" s="142" t="s">
        <v>150</v>
      </c>
      <c r="F10" s="523">
        <v>25</v>
      </c>
      <c r="G10" s="467">
        <v>0</v>
      </c>
      <c r="H10" s="467">
        <v>0</v>
      </c>
      <c r="I10" s="636">
        <v>0</v>
      </c>
      <c r="J10" s="523">
        <v>25</v>
      </c>
      <c r="K10" s="467">
        <v>0</v>
      </c>
      <c r="L10" s="467">
        <v>0</v>
      </c>
      <c r="M10" s="639">
        <v>0</v>
      </c>
      <c r="N10" s="524">
        <v>25</v>
      </c>
      <c r="O10" s="467">
        <v>0</v>
      </c>
      <c r="P10" s="467">
        <v>0</v>
      </c>
      <c r="Q10" s="639">
        <v>0</v>
      </c>
      <c r="R10" s="525">
        <v>2014</v>
      </c>
      <c r="S10" s="526">
        <v>2014</v>
      </c>
    </row>
    <row r="11" spans="2:19" ht="18">
      <c r="B11" s="527" t="s">
        <v>225</v>
      </c>
      <c r="C11" s="528" t="b">
        <v>1</v>
      </c>
      <c r="E11" s="143" t="s">
        <v>152</v>
      </c>
      <c r="F11" s="529">
        <v>0</v>
      </c>
      <c r="G11" s="468">
        <v>0</v>
      </c>
      <c r="H11" s="468">
        <v>0</v>
      </c>
      <c r="I11" s="530">
        <v>0</v>
      </c>
      <c r="J11" s="529">
        <v>0</v>
      </c>
      <c r="K11" s="468">
        <v>0</v>
      </c>
      <c r="L11" s="468">
        <v>0</v>
      </c>
      <c r="M11" s="531">
        <v>0</v>
      </c>
      <c r="N11" s="532">
        <v>0</v>
      </c>
      <c r="O11" s="468">
        <v>0</v>
      </c>
      <c r="P11" s="468">
        <v>0</v>
      </c>
      <c r="Q11" s="531">
        <v>0</v>
      </c>
      <c r="R11" s="533">
        <v>2014</v>
      </c>
      <c r="S11" s="534">
        <v>2014</v>
      </c>
    </row>
    <row r="12" spans="2:19" ht="18">
      <c r="B12" s="527" t="s">
        <v>226</v>
      </c>
      <c r="C12" s="528" t="b">
        <v>1</v>
      </c>
      <c r="E12" s="143" t="s">
        <v>154</v>
      </c>
      <c r="F12" s="529">
        <v>25</v>
      </c>
      <c r="G12" s="468">
        <v>0</v>
      </c>
      <c r="H12" s="468">
        <v>0</v>
      </c>
      <c r="I12" s="637">
        <v>0</v>
      </c>
      <c r="J12" s="529">
        <v>300</v>
      </c>
      <c r="K12" s="468">
        <v>0</v>
      </c>
      <c r="L12" s="468">
        <v>0</v>
      </c>
      <c r="M12" s="640">
        <v>0</v>
      </c>
      <c r="N12" s="532">
        <v>300</v>
      </c>
      <c r="O12" s="468">
        <v>0</v>
      </c>
      <c r="P12" s="468">
        <v>0</v>
      </c>
      <c r="Q12" s="640">
        <v>0</v>
      </c>
      <c r="R12" s="533">
        <v>2014</v>
      </c>
      <c r="S12" s="534">
        <v>2050</v>
      </c>
    </row>
    <row r="13" spans="2:19" ht="19" thickBot="1">
      <c r="B13" s="535" t="s">
        <v>227</v>
      </c>
      <c r="C13" s="536" t="b">
        <v>1</v>
      </c>
      <c r="E13" s="143" t="s">
        <v>156</v>
      </c>
      <c r="F13" s="529" t="s">
        <v>228</v>
      </c>
      <c r="G13" s="468">
        <v>0</v>
      </c>
      <c r="H13" s="468">
        <v>0</v>
      </c>
      <c r="I13" s="637">
        <v>0</v>
      </c>
      <c r="J13" s="529" t="s">
        <v>228</v>
      </c>
      <c r="K13" s="468">
        <v>0</v>
      </c>
      <c r="L13" s="468">
        <v>0</v>
      </c>
      <c r="M13" s="640">
        <v>0</v>
      </c>
      <c r="N13" s="532" t="s">
        <v>228</v>
      </c>
      <c r="O13" s="468">
        <v>0</v>
      </c>
      <c r="P13" s="468">
        <v>0</v>
      </c>
      <c r="Q13" s="640">
        <v>0</v>
      </c>
      <c r="R13" s="533">
        <v>2014</v>
      </c>
      <c r="S13" s="534">
        <v>2050</v>
      </c>
    </row>
    <row r="14" spans="2:19" ht="13" thickTop="1">
      <c r="E14" s="143" t="s">
        <v>158</v>
      </c>
      <c r="F14" s="529">
        <v>1000</v>
      </c>
      <c r="G14" s="468">
        <v>0</v>
      </c>
      <c r="H14" s="468">
        <v>0</v>
      </c>
      <c r="I14" s="637">
        <v>0</v>
      </c>
      <c r="J14" s="529">
        <v>1000</v>
      </c>
      <c r="K14" s="468">
        <v>0</v>
      </c>
      <c r="L14" s="468">
        <v>0</v>
      </c>
      <c r="M14" s="640">
        <v>0</v>
      </c>
      <c r="N14" s="532">
        <v>1000</v>
      </c>
      <c r="O14" s="468">
        <v>0</v>
      </c>
      <c r="P14" s="468">
        <v>0</v>
      </c>
      <c r="Q14" s="640">
        <v>0</v>
      </c>
      <c r="R14" s="533">
        <v>2014</v>
      </c>
      <c r="S14" s="534">
        <v>2016</v>
      </c>
    </row>
    <row r="15" spans="2:19" ht="12" customHeight="1">
      <c r="B15" s="693" t="s">
        <v>367</v>
      </c>
      <c r="C15" s="693"/>
      <c r="E15" s="143" t="s">
        <v>160</v>
      </c>
      <c r="F15" s="529" t="s">
        <v>228</v>
      </c>
      <c r="G15" s="468">
        <v>0</v>
      </c>
      <c r="H15" s="468">
        <v>0</v>
      </c>
      <c r="I15" s="637">
        <v>0</v>
      </c>
      <c r="J15" s="529" t="s">
        <v>228</v>
      </c>
      <c r="K15" s="468">
        <v>0</v>
      </c>
      <c r="L15" s="468">
        <v>0</v>
      </c>
      <c r="M15" s="640">
        <v>0</v>
      </c>
      <c r="N15" s="532" t="s">
        <v>228</v>
      </c>
      <c r="O15" s="468">
        <v>0</v>
      </c>
      <c r="P15" s="468">
        <v>0</v>
      </c>
      <c r="Q15" s="640">
        <v>0</v>
      </c>
      <c r="R15" s="533">
        <v>2014</v>
      </c>
      <c r="S15" s="534">
        <v>2050</v>
      </c>
    </row>
    <row r="16" spans="2:19" ht="12" customHeight="1">
      <c r="B16" s="693"/>
      <c r="C16" s="693"/>
      <c r="E16" s="143" t="s">
        <v>162</v>
      </c>
      <c r="F16" s="529">
        <v>2000</v>
      </c>
      <c r="G16" s="468">
        <v>0</v>
      </c>
      <c r="H16" s="468">
        <v>0</v>
      </c>
      <c r="I16" s="637">
        <v>0</v>
      </c>
      <c r="J16" s="529">
        <v>2000</v>
      </c>
      <c r="K16" s="468">
        <v>0</v>
      </c>
      <c r="L16" s="468">
        <v>0</v>
      </c>
      <c r="M16" s="640">
        <v>0</v>
      </c>
      <c r="N16" s="532">
        <v>2000</v>
      </c>
      <c r="O16" s="468">
        <v>0</v>
      </c>
      <c r="P16" s="468">
        <v>0</v>
      </c>
      <c r="Q16" s="640">
        <v>0</v>
      </c>
      <c r="R16" s="533">
        <v>2014</v>
      </c>
      <c r="S16" s="534">
        <v>2050</v>
      </c>
    </row>
    <row r="17" spans="2:19" ht="12" customHeight="1">
      <c r="B17" s="693"/>
      <c r="C17" s="693"/>
      <c r="E17" s="143" t="s">
        <v>164</v>
      </c>
      <c r="F17" s="529">
        <v>100</v>
      </c>
      <c r="G17" s="468">
        <v>0</v>
      </c>
      <c r="H17" s="468">
        <v>0</v>
      </c>
      <c r="I17" s="637">
        <v>0</v>
      </c>
      <c r="J17" s="529">
        <v>100</v>
      </c>
      <c r="K17" s="468">
        <v>0</v>
      </c>
      <c r="L17" s="468">
        <v>0</v>
      </c>
      <c r="M17" s="640">
        <v>0</v>
      </c>
      <c r="N17" s="532">
        <v>100</v>
      </c>
      <c r="O17" s="468">
        <v>0</v>
      </c>
      <c r="P17" s="468">
        <v>0</v>
      </c>
      <c r="Q17" s="640">
        <v>0</v>
      </c>
      <c r="R17" s="533">
        <v>2014</v>
      </c>
      <c r="S17" s="534">
        <v>2050</v>
      </c>
    </row>
    <row r="18" spans="2:19" ht="12" customHeight="1">
      <c r="B18" s="693"/>
      <c r="C18" s="693"/>
      <c r="E18" s="143" t="s">
        <v>166</v>
      </c>
      <c r="F18" s="529">
        <v>25</v>
      </c>
      <c r="G18" s="468">
        <v>0</v>
      </c>
      <c r="H18" s="468">
        <v>0</v>
      </c>
      <c r="I18" s="637">
        <v>0</v>
      </c>
      <c r="J18" s="529">
        <v>1500</v>
      </c>
      <c r="K18" s="468">
        <v>0</v>
      </c>
      <c r="L18" s="468">
        <v>0</v>
      </c>
      <c r="M18" s="640">
        <v>0</v>
      </c>
      <c r="N18" s="532">
        <v>1500</v>
      </c>
      <c r="O18" s="468">
        <v>0</v>
      </c>
      <c r="P18" s="468">
        <v>0</v>
      </c>
      <c r="Q18" s="640">
        <v>0</v>
      </c>
      <c r="R18" s="533">
        <v>2014</v>
      </c>
      <c r="S18" s="534">
        <v>2024</v>
      </c>
    </row>
    <row r="19" spans="2:19" ht="13" customHeight="1">
      <c r="B19" s="693"/>
      <c r="C19" s="693"/>
      <c r="E19" s="143" t="s">
        <v>168</v>
      </c>
      <c r="F19" s="529">
        <v>2000</v>
      </c>
      <c r="G19" s="468">
        <v>0</v>
      </c>
      <c r="H19" s="468">
        <v>0</v>
      </c>
      <c r="I19" s="637">
        <v>0</v>
      </c>
      <c r="J19" s="529">
        <v>2000</v>
      </c>
      <c r="K19" s="468">
        <v>0</v>
      </c>
      <c r="L19" s="468">
        <v>0</v>
      </c>
      <c r="M19" s="640">
        <v>0</v>
      </c>
      <c r="N19" s="532">
        <v>2000</v>
      </c>
      <c r="O19" s="468">
        <v>0</v>
      </c>
      <c r="P19" s="468">
        <v>0</v>
      </c>
      <c r="Q19" s="640">
        <v>0</v>
      </c>
      <c r="R19" s="533">
        <v>2014</v>
      </c>
      <c r="S19" s="534">
        <v>2050</v>
      </c>
    </row>
    <row r="20" spans="2:19" ht="12" customHeight="1">
      <c r="B20" s="693"/>
      <c r="C20" s="693"/>
      <c r="E20" s="143" t="s">
        <v>170</v>
      </c>
      <c r="F20" s="529">
        <v>10</v>
      </c>
      <c r="G20" s="468">
        <v>0</v>
      </c>
      <c r="H20" s="468">
        <v>0</v>
      </c>
      <c r="I20" s="637">
        <v>0</v>
      </c>
      <c r="J20" s="529">
        <v>100</v>
      </c>
      <c r="K20" s="468">
        <v>0</v>
      </c>
      <c r="L20" s="468">
        <v>0</v>
      </c>
      <c r="M20" s="640">
        <v>0</v>
      </c>
      <c r="N20" s="532">
        <v>100</v>
      </c>
      <c r="O20" s="468">
        <v>0</v>
      </c>
      <c r="P20" s="468">
        <v>0</v>
      </c>
      <c r="Q20" s="640">
        <v>0</v>
      </c>
      <c r="R20" s="533">
        <v>2014</v>
      </c>
      <c r="S20" s="534">
        <v>2014</v>
      </c>
    </row>
    <row r="21" spans="2:19" ht="12" customHeight="1">
      <c r="B21" s="693"/>
      <c r="C21" s="693"/>
      <c r="E21" s="143" t="s">
        <v>172</v>
      </c>
      <c r="F21" s="529">
        <v>100</v>
      </c>
      <c r="G21" s="468">
        <v>0</v>
      </c>
      <c r="H21" s="468">
        <v>0</v>
      </c>
      <c r="I21" s="637">
        <v>0</v>
      </c>
      <c r="J21" s="529">
        <v>100</v>
      </c>
      <c r="K21" s="468">
        <v>0</v>
      </c>
      <c r="L21" s="468">
        <v>0</v>
      </c>
      <c r="M21" s="640">
        <v>0</v>
      </c>
      <c r="N21" s="532">
        <v>100</v>
      </c>
      <c r="O21" s="468">
        <v>0</v>
      </c>
      <c r="P21" s="468">
        <v>0</v>
      </c>
      <c r="Q21" s="640">
        <v>0</v>
      </c>
      <c r="R21" s="533">
        <v>2014</v>
      </c>
      <c r="S21" s="534">
        <v>2014</v>
      </c>
    </row>
    <row r="22" spans="2:19" ht="12" customHeight="1">
      <c r="B22" s="693"/>
      <c r="C22" s="693"/>
      <c r="E22" s="143" t="s">
        <v>171</v>
      </c>
      <c r="F22" s="529">
        <v>500</v>
      </c>
      <c r="G22" s="468">
        <v>0</v>
      </c>
      <c r="H22" s="468">
        <v>0</v>
      </c>
      <c r="I22" s="637">
        <v>0</v>
      </c>
      <c r="J22" s="529">
        <v>500</v>
      </c>
      <c r="K22" s="468">
        <v>0</v>
      </c>
      <c r="L22" s="468">
        <v>0</v>
      </c>
      <c r="M22" s="640">
        <v>0</v>
      </c>
      <c r="N22" s="532">
        <v>500</v>
      </c>
      <c r="O22" s="468">
        <v>0</v>
      </c>
      <c r="P22" s="468">
        <v>0</v>
      </c>
      <c r="Q22" s="640">
        <v>0</v>
      </c>
      <c r="R22" s="533">
        <v>2014</v>
      </c>
      <c r="S22" s="534">
        <v>2050</v>
      </c>
    </row>
    <row r="23" spans="2:19" ht="12" customHeight="1">
      <c r="B23" s="693"/>
      <c r="C23" s="693"/>
      <c r="E23" s="143" t="s">
        <v>173</v>
      </c>
      <c r="F23" s="529">
        <v>0</v>
      </c>
      <c r="G23" s="468">
        <v>0</v>
      </c>
      <c r="H23" s="468">
        <v>0</v>
      </c>
      <c r="I23" s="530">
        <v>0</v>
      </c>
      <c r="J23" s="529">
        <v>0</v>
      </c>
      <c r="K23" s="468">
        <v>0</v>
      </c>
      <c r="L23" s="468">
        <v>0</v>
      </c>
      <c r="M23" s="531">
        <v>0</v>
      </c>
      <c r="N23" s="532">
        <v>0</v>
      </c>
      <c r="O23" s="468">
        <v>0</v>
      </c>
      <c r="P23" s="468">
        <v>0</v>
      </c>
      <c r="Q23" s="531">
        <v>0</v>
      </c>
      <c r="R23" s="533">
        <v>2014</v>
      </c>
      <c r="S23" s="534">
        <v>2014</v>
      </c>
    </row>
    <row r="24" spans="2:19" ht="12" customHeight="1">
      <c r="B24" s="693"/>
      <c r="C24" s="693"/>
      <c r="E24" s="143" t="s">
        <v>174</v>
      </c>
      <c r="F24" s="529" t="s">
        <v>228</v>
      </c>
      <c r="G24" s="468">
        <v>0</v>
      </c>
      <c r="H24" s="468">
        <v>0</v>
      </c>
      <c r="I24" s="637">
        <v>0</v>
      </c>
      <c r="J24" s="529">
        <v>2000</v>
      </c>
      <c r="K24" s="468">
        <v>0</v>
      </c>
      <c r="L24" s="468">
        <v>0</v>
      </c>
      <c r="M24" s="640">
        <v>0</v>
      </c>
      <c r="N24" s="532">
        <v>2000</v>
      </c>
      <c r="O24" s="468">
        <v>0</v>
      </c>
      <c r="P24" s="468">
        <v>0</v>
      </c>
      <c r="Q24" s="640">
        <v>0</v>
      </c>
      <c r="R24" s="533">
        <v>2014</v>
      </c>
      <c r="S24" s="534">
        <v>2044</v>
      </c>
    </row>
    <row r="25" spans="2:19" ht="12" customHeight="1">
      <c r="B25" s="693"/>
      <c r="C25" s="693"/>
      <c r="E25" s="143" t="s">
        <v>175</v>
      </c>
      <c r="F25" s="529">
        <v>1000</v>
      </c>
      <c r="G25" s="468">
        <v>0</v>
      </c>
      <c r="H25" s="468">
        <v>0</v>
      </c>
      <c r="I25" s="637">
        <v>0</v>
      </c>
      <c r="J25" s="529">
        <v>1000</v>
      </c>
      <c r="K25" s="468">
        <v>0</v>
      </c>
      <c r="L25" s="468">
        <v>0</v>
      </c>
      <c r="M25" s="640">
        <v>0</v>
      </c>
      <c r="N25" s="532">
        <v>1000</v>
      </c>
      <c r="O25" s="468">
        <v>0</v>
      </c>
      <c r="P25" s="468">
        <v>0</v>
      </c>
      <c r="Q25" s="640">
        <v>0</v>
      </c>
      <c r="R25" s="533">
        <v>2014</v>
      </c>
      <c r="S25" s="534">
        <v>2042</v>
      </c>
    </row>
    <row r="26" spans="2:19" ht="12" customHeight="1">
      <c r="B26" s="693"/>
      <c r="C26" s="693"/>
      <c r="E26" s="143" t="s">
        <v>176</v>
      </c>
      <c r="F26" s="529">
        <v>25</v>
      </c>
      <c r="G26" s="468">
        <v>0</v>
      </c>
      <c r="H26" s="468">
        <v>0</v>
      </c>
      <c r="I26" s="637">
        <v>0</v>
      </c>
      <c r="J26" s="529">
        <v>200</v>
      </c>
      <c r="K26" s="468">
        <v>0</v>
      </c>
      <c r="L26" s="468">
        <v>0</v>
      </c>
      <c r="M26" s="640">
        <v>0</v>
      </c>
      <c r="N26" s="532">
        <v>200</v>
      </c>
      <c r="O26" s="468">
        <v>0</v>
      </c>
      <c r="P26" s="468">
        <v>0</v>
      </c>
      <c r="Q26" s="640">
        <v>0</v>
      </c>
      <c r="R26" s="533">
        <v>2014</v>
      </c>
      <c r="S26" s="534">
        <v>2028</v>
      </c>
    </row>
    <row r="27" spans="2:19" ht="12" customHeight="1">
      <c r="B27" s="693"/>
      <c r="C27" s="693"/>
      <c r="E27" s="143" t="s">
        <v>177</v>
      </c>
      <c r="F27" s="529">
        <v>30</v>
      </c>
      <c r="G27" s="468">
        <v>0</v>
      </c>
      <c r="H27" s="468">
        <v>0</v>
      </c>
      <c r="I27" s="637">
        <v>0</v>
      </c>
      <c r="J27" s="529">
        <v>30</v>
      </c>
      <c r="K27" s="468">
        <v>0</v>
      </c>
      <c r="L27" s="468">
        <v>0</v>
      </c>
      <c r="M27" s="640">
        <v>0</v>
      </c>
      <c r="N27" s="532">
        <v>30</v>
      </c>
      <c r="O27" s="468">
        <v>0</v>
      </c>
      <c r="P27" s="468">
        <v>0</v>
      </c>
      <c r="Q27" s="640">
        <v>0</v>
      </c>
      <c r="R27" s="533">
        <v>2014</v>
      </c>
      <c r="S27" s="534">
        <v>2044</v>
      </c>
    </row>
    <row r="28" spans="2:19" ht="12" customHeight="1">
      <c r="B28" s="693"/>
      <c r="C28" s="693"/>
      <c r="E28" s="143" t="s">
        <v>178</v>
      </c>
      <c r="F28" s="529">
        <v>25</v>
      </c>
      <c r="G28" s="468">
        <v>0</v>
      </c>
      <c r="H28" s="468">
        <v>0</v>
      </c>
      <c r="I28" s="637">
        <v>0</v>
      </c>
      <c r="J28" s="529">
        <v>300</v>
      </c>
      <c r="K28" s="468">
        <v>0</v>
      </c>
      <c r="L28" s="468">
        <v>0</v>
      </c>
      <c r="M28" s="640">
        <v>0</v>
      </c>
      <c r="N28" s="532">
        <v>300</v>
      </c>
      <c r="O28" s="468">
        <v>0</v>
      </c>
      <c r="P28" s="468">
        <v>0</v>
      </c>
      <c r="Q28" s="640">
        <v>0</v>
      </c>
      <c r="R28" s="533">
        <v>2014</v>
      </c>
      <c r="S28" s="534">
        <v>2020</v>
      </c>
    </row>
    <row r="29" spans="2:19" ht="12" customHeight="1">
      <c r="B29" s="693"/>
      <c r="C29" s="693"/>
      <c r="E29" s="143" t="s">
        <v>179</v>
      </c>
      <c r="F29" s="529">
        <v>2000</v>
      </c>
      <c r="G29" s="468">
        <v>0</v>
      </c>
      <c r="H29" s="468">
        <v>0</v>
      </c>
      <c r="I29" s="637">
        <v>0</v>
      </c>
      <c r="J29" s="529">
        <v>2000</v>
      </c>
      <c r="K29" s="468">
        <v>0</v>
      </c>
      <c r="L29" s="468">
        <v>0</v>
      </c>
      <c r="M29" s="640">
        <v>0</v>
      </c>
      <c r="N29" s="532">
        <v>2000</v>
      </c>
      <c r="O29" s="468">
        <v>0</v>
      </c>
      <c r="P29" s="468">
        <v>0</v>
      </c>
      <c r="Q29" s="640">
        <v>0</v>
      </c>
      <c r="R29" s="533">
        <v>2014</v>
      </c>
      <c r="S29" s="534">
        <v>2016</v>
      </c>
    </row>
    <row r="30" spans="2:19" ht="12" customHeight="1">
      <c r="B30" s="693"/>
      <c r="C30" s="693"/>
      <c r="E30" s="143" t="s">
        <v>180</v>
      </c>
      <c r="F30" s="529">
        <v>2000</v>
      </c>
      <c r="G30" s="468">
        <v>0</v>
      </c>
      <c r="H30" s="468">
        <v>0</v>
      </c>
      <c r="I30" s="637">
        <v>0</v>
      </c>
      <c r="J30" s="529">
        <v>2000</v>
      </c>
      <c r="K30" s="468">
        <v>0</v>
      </c>
      <c r="L30" s="468">
        <v>0</v>
      </c>
      <c r="M30" s="640">
        <v>0</v>
      </c>
      <c r="N30" s="532">
        <v>2000</v>
      </c>
      <c r="O30" s="468">
        <v>0</v>
      </c>
      <c r="P30" s="468">
        <v>0</v>
      </c>
      <c r="Q30" s="640">
        <v>0</v>
      </c>
      <c r="R30" s="533">
        <v>2014</v>
      </c>
      <c r="S30" s="534">
        <v>2022</v>
      </c>
    </row>
    <row r="31" spans="2:19" ht="12" customHeight="1">
      <c r="B31" s="693"/>
      <c r="C31" s="693"/>
      <c r="E31" s="143" t="s">
        <v>181</v>
      </c>
      <c r="F31" s="529">
        <v>660</v>
      </c>
      <c r="G31" s="468">
        <v>0</v>
      </c>
      <c r="H31" s="468">
        <v>0</v>
      </c>
      <c r="I31" s="637">
        <v>0</v>
      </c>
      <c r="J31" s="529">
        <v>660</v>
      </c>
      <c r="K31" s="468">
        <v>0</v>
      </c>
      <c r="L31" s="468">
        <v>0</v>
      </c>
      <c r="M31" s="640">
        <v>0</v>
      </c>
      <c r="N31" s="532">
        <v>660</v>
      </c>
      <c r="O31" s="468">
        <v>0</v>
      </c>
      <c r="P31" s="468">
        <v>0</v>
      </c>
      <c r="Q31" s="640">
        <v>0</v>
      </c>
      <c r="R31" s="533">
        <v>2014</v>
      </c>
      <c r="S31" s="534">
        <v>2020</v>
      </c>
    </row>
    <row r="32" spans="2:19" ht="12" customHeight="1">
      <c r="B32" s="693"/>
      <c r="C32" s="693"/>
      <c r="E32" s="143" t="s">
        <v>182</v>
      </c>
      <c r="F32" s="529">
        <v>150</v>
      </c>
      <c r="G32" s="468">
        <v>0</v>
      </c>
      <c r="H32" s="468">
        <v>0</v>
      </c>
      <c r="I32" s="637">
        <v>0</v>
      </c>
      <c r="J32" s="529">
        <v>150</v>
      </c>
      <c r="K32" s="468">
        <v>0</v>
      </c>
      <c r="L32" s="468">
        <v>0</v>
      </c>
      <c r="M32" s="640">
        <v>0</v>
      </c>
      <c r="N32" s="532">
        <v>150</v>
      </c>
      <c r="O32" s="468">
        <v>0</v>
      </c>
      <c r="P32" s="468">
        <v>0</v>
      </c>
      <c r="Q32" s="640">
        <v>0</v>
      </c>
      <c r="R32" s="533">
        <v>2014</v>
      </c>
      <c r="S32" s="534">
        <v>2036</v>
      </c>
    </row>
    <row r="33" spans="2:19" ht="12" customHeight="1">
      <c r="B33" s="693"/>
      <c r="C33" s="693"/>
      <c r="E33" s="143" t="s">
        <v>183</v>
      </c>
      <c r="F33" s="529">
        <v>1000</v>
      </c>
      <c r="G33" s="468">
        <v>0</v>
      </c>
      <c r="H33" s="468">
        <v>0</v>
      </c>
      <c r="I33" s="637">
        <v>0</v>
      </c>
      <c r="J33" s="529">
        <v>1000</v>
      </c>
      <c r="K33" s="468">
        <v>0</v>
      </c>
      <c r="L33" s="468">
        <v>0</v>
      </c>
      <c r="M33" s="640">
        <v>0</v>
      </c>
      <c r="N33" s="532">
        <v>1000</v>
      </c>
      <c r="O33" s="468">
        <v>0</v>
      </c>
      <c r="P33" s="468">
        <v>0</v>
      </c>
      <c r="Q33" s="640">
        <v>0</v>
      </c>
      <c r="R33" s="533">
        <v>2014</v>
      </c>
      <c r="S33" s="534">
        <v>2050</v>
      </c>
    </row>
    <row r="34" spans="2:19" ht="12" customHeight="1">
      <c r="B34" s="693"/>
      <c r="C34" s="693"/>
      <c r="E34" s="143" t="s">
        <v>184</v>
      </c>
      <c r="F34" s="529">
        <v>100</v>
      </c>
      <c r="G34" s="468">
        <v>0</v>
      </c>
      <c r="H34" s="468">
        <v>0</v>
      </c>
      <c r="I34" s="637">
        <v>0</v>
      </c>
      <c r="J34" s="529">
        <v>100</v>
      </c>
      <c r="K34" s="468">
        <v>0</v>
      </c>
      <c r="L34" s="468">
        <v>0</v>
      </c>
      <c r="M34" s="640">
        <v>0</v>
      </c>
      <c r="N34" s="532">
        <v>100</v>
      </c>
      <c r="O34" s="468">
        <v>0</v>
      </c>
      <c r="P34" s="468">
        <v>0</v>
      </c>
      <c r="Q34" s="640">
        <v>0</v>
      </c>
      <c r="R34" s="533">
        <v>2014</v>
      </c>
      <c r="S34" s="534">
        <v>2020</v>
      </c>
    </row>
    <row r="35" spans="2:19" ht="12" customHeight="1">
      <c r="B35" s="693"/>
      <c r="C35" s="693"/>
      <c r="E35" s="143" t="s">
        <v>185</v>
      </c>
      <c r="F35" s="529">
        <v>0</v>
      </c>
      <c r="G35" s="468">
        <v>0</v>
      </c>
      <c r="H35" s="468">
        <v>0</v>
      </c>
      <c r="I35" s="530">
        <v>0</v>
      </c>
      <c r="J35" s="529">
        <v>0</v>
      </c>
      <c r="K35" s="468">
        <v>0</v>
      </c>
      <c r="L35" s="468">
        <v>0</v>
      </c>
      <c r="M35" s="531">
        <v>0</v>
      </c>
      <c r="N35" s="532">
        <v>0</v>
      </c>
      <c r="O35" s="468">
        <v>0</v>
      </c>
      <c r="P35" s="468">
        <v>0</v>
      </c>
      <c r="Q35" s="531">
        <v>0</v>
      </c>
      <c r="R35" s="533">
        <v>2014</v>
      </c>
      <c r="S35" s="534">
        <v>2038</v>
      </c>
    </row>
    <row r="36" spans="2:19" ht="12" customHeight="1">
      <c r="B36" s="693"/>
      <c r="C36" s="693"/>
      <c r="E36" s="143" t="s">
        <v>186</v>
      </c>
      <c r="F36" s="529">
        <v>50</v>
      </c>
      <c r="G36" s="468">
        <v>0</v>
      </c>
      <c r="H36" s="468">
        <v>0</v>
      </c>
      <c r="I36" s="637">
        <v>0</v>
      </c>
      <c r="J36" s="529">
        <v>50</v>
      </c>
      <c r="K36" s="468">
        <v>0</v>
      </c>
      <c r="L36" s="468">
        <v>0</v>
      </c>
      <c r="M36" s="640">
        <v>0</v>
      </c>
      <c r="N36" s="532">
        <v>50</v>
      </c>
      <c r="O36" s="468">
        <v>0</v>
      </c>
      <c r="P36" s="468">
        <v>0</v>
      </c>
      <c r="Q36" s="640">
        <v>0</v>
      </c>
      <c r="R36" s="533">
        <v>2014</v>
      </c>
      <c r="S36" s="534">
        <v>2050</v>
      </c>
    </row>
    <row r="37" spans="2:19" ht="12" customHeight="1">
      <c r="B37" s="693"/>
      <c r="C37" s="693"/>
      <c r="E37" s="143" t="s">
        <v>187</v>
      </c>
      <c r="F37" s="529">
        <v>1000</v>
      </c>
      <c r="G37" s="468">
        <v>0</v>
      </c>
      <c r="H37" s="468">
        <v>0</v>
      </c>
      <c r="I37" s="637">
        <v>0</v>
      </c>
      <c r="J37" s="529">
        <v>1000</v>
      </c>
      <c r="K37" s="468">
        <v>0</v>
      </c>
      <c r="L37" s="468">
        <v>0</v>
      </c>
      <c r="M37" s="640">
        <v>0</v>
      </c>
      <c r="N37" s="532">
        <v>1000</v>
      </c>
      <c r="O37" s="468">
        <v>0</v>
      </c>
      <c r="P37" s="468">
        <v>0</v>
      </c>
      <c r="Q37" s="640">
        <v>0</v>
      </c>
      <c r="R37" s="533">
        <v>2014</v>
      </c>
      <c r="S37" s="534">
        <v>2050</v>
      </c>
    </row>
    <row r="38" spans="2:19" ht="12" customHeight="1">
      <c r="B38" s="693"/>
      <c r="C38" s="693"/>
      <c r="E38" s="143" t="s">
        <v>188</v>
      </c>
      <c r="F38" s="529">
        <v>100</v>
      </c>
      <c r="G38" s="468">
        <v>0</v>
      </c>
      <c r="H38" s="468">
        <v>0</v>
      </c>
      <c r="I38" s="637">
        <v>0</v>
      </c>
      <c r="J38" s="529">
        <v>100</v>
      </c>
      <c r="K38" s="468">
        <v>0</v>
      </c>
      <c r="L38" s="468">
        <v>0</v>
      </c>
      <c r="M38" s="640">
        <v>0</v>
      </c>
      <c r="N38" s="532">
        <v>100</v>
      </c>
      <c r="O38" s="468">
        <v>0</v>
      </c>
      <c r="P38" s="468">
        <v>0</v>
      </c>
      <c r="Q38" s="640">
        <v>0</v>
      </c>
      <c r="R38" s="533">
        <v>2014</v>
      </c>
      <c r="S38" s="534">
        <v>2050</v>
      </c>
    </row>
    <row r="39" spans="2:19" ht="12" customHeight="1">
      <c r="B39" s="693"/>
      <c r="C39" s="693"/>
      <c r="E39" s="143" t="s">
        <v>189</v>
      </c>
      <c r="F39" s="529">
        <v>25</v>
      </c>
      <c r="G39" s="468">
        <v>0</v>
      </c>
      <c r="H39" s="468">
        <v>0</v>
      </c>
      <c r="I39" s="637">
        <v>0</v>
      </c>
      <c r="J39" s="529">
        <v>25</v>
      </c>
      <c r="K39" s="468">
        <v>0</v>
      </c>
      <c r="L39" s="468">
        <v>0</v>
      </c>
      <c r="M39" s="640">
        <v>0</v>
      </c>
      <c r="N39" s="532">
        <v>25</v>
      </c>
      <c r="O39" s="468">
        <v>0</v>
      </c>
      <c r="P39" s="468">
        <v>0</v>
      </c>
      <c r="Q39" s="640">
        <v>0</v>
      </c>
      <c r="R39" s="533">
        <v>2014</v>
      </c>
      <c r="S39" s="534">
        <v>2036</v>
      </c>
    </row>
    <row r="40" spans="2:19">
      <c r="B40" s="693"/>
      <c r="C40" s="693"/>
      <c r="E40" s="143" t="s">
        <v>190</v>
      </c>
      <c r="F40" s="529">
        <v>1000</v>
      </c>
      <c r="G40" s="468">
        <v>0</v>
      </c>
      <c r="H40" s="468">
        <v>0</v>
      </c>
      <c r="I40" s="637">
        <v>0</v>
      </c>
      <c r="J40" s="529">
        <v>1000</v>
      </c>
      <c r="K40" s="468">
        <v>0</v>
      </c>
      <c r="L40" s="468">
        <v>0</v>
      </c>
      <c r="M40" s="640">
        <v>0</v>
      </c>
      <c r="N40" s="532">
        <v>1000</v>
      </c>
      <c r="O40" s="468">
        <v>0</v>
      </c>
      <c r="P40" s="468">
        <v>0</v>
      </c>
      <c r="Q40" s="640">
        <v>0</v>
      </c>
      <c r="R40" s="533">
        <v>2014</v>
      </c>
      <c r="S40" s="534">
        <v>2028</v>
      </c>
    </row>
    <row r="41" spans="2:19">
      <c r="B41" s="693"/>
      <c r="C41" s="693"/>
      <c r="E41" s="143" t="s">
        <v>191</v>
      </c>
      <c r="F41" s="529" t="s">
        <v>228</v>
      </c>
      <c r="G41" s="468">
        <v>0</v>
      </c>
      <c r="H41" s="468">
        <v>0</v>
      </c>
      <c r="I41" s="637">
        <v>0</v>
      </c>
      <c r="J41" s="529" t="s">
        <v>228</v>
      </c>
      <c r="K41" s="468">
        <v>0</v>
      </c>
      <c r="L41" s="468">
        <v>0</v>
      </c>
      <c r="M41" s="640">
        <v>0</v>
      </c>
      <c r="N41" s="532" t="s">
        <v>228</v>
      </c>
      <c r="O41" s="468">
        <v>0</v>
      </c>
      <c r="P41" s="468">
        <v>0</v>
      </c>
      <c r="Q41" s="640">
        <v>0</v>
      </c>
      <c r="R41" s="533">
        <v>2014</v>
      </c>
      <c r="S41" s="534">
        <v>2020</v>
      </c>
    </row>
    <row r="42" spans="2:19">
      <c r="B42" s="693"/>
      <c r="C42" s="693"/>
      <c r="E42" s="143" t="s">
        <v>192</v>
      </c>
      <c r="F42" s="529">
        <v>80000</v>
      </c>
      <c r="G42" s="468">
        <v>0</v>
      </c>
      <c r="H42" s="468">
        <v>0</v>
      </c>
      <c r="I42" s="637">
        <v>0</v>
      </c>
      <c r="J42" s="529">
        <v>80000</v>
      </c>
      <c r="K42" s="468">
        <v>0</v>
      </c>
      <c r="L42" s="468">
        <v>0</v>
      </c>
      <c r="M42" s="640">
        <v>0</v>
      </c>
      <c r="N42" s="532">
        <v>80000</v>
      </c>
      <c r="O42" s="468">
        <v>0</v>
      </c>
      <c r="P42" s="468">
        <v>0</v>
      </c>
      <c r="Q42" s="640">
        <v>0</v>
      </c>
      <c r="R42" s="533">
        <v>2014</v>
      </c>
      <c r="S42" s="534">
        <v>2050</v>
      </c>
    </row>
    <row r="43" spans="2:19">
      <c r="B43" s="693"/>
      <c r="C43" s="693"/>
      <c r="E43" s="143" t="s">
        <v>193</v>
      </c>
      <c r="F43" s="529">
        <v>1000</v>
      </c>
      <c r="G43" s="468">
        <v>0</v>
      </c>
      <c r="H43" s="468">
        <v>0</v>
      </c>
      <c r="I43" s="637">
        <v>0</v>
      </c>
      <c r="J43" s="529">
        <v>1000</v>
      </c>
      <c r="K43" s="468">
        <v>0</v>
      </c>
      <c r="L43" s="468">
        <v>0</v>
      </c>
      <c r="M43" s="640">
        <v>0</v>
      </c>
      <c r="N43" s="532">
        <v>1000</v>
      </c>
      <c r="O43" s="468">
        <v>0</v>
      </c>
      <c r="P43" s="468">
        <v>0</v>
      </c>
      <c r="Q43" s="640">
        <v>0</v>
      </c>
      <c r="R43" s="533">
        <v>2014</v>
      </c>
      <c r="S43" s="534">
        <v>2018</v>
      </c>
    </row>
    <row r="44" spans="2:19">
      <c r="B44" s="693"/>
      <c r="C44" s="693"/>
      <c r="E44" s="143" t="s">
        <v>194</v>
      </c>
      <c r="F44" s="529">
        <v>25</v>
      </c>
      <c r="G44" s="468">
        <v>0</v>
      </c>
      <c r="H44" s="468">
        <v>0</v>
      </c>
      <c r="I44" s="637">
        <v>0</v>
      </c>
      <c r="J44" s="529">
        <v>2000</v>
      </c>
      <c r="K44" s="468">
        <v>0</v>
      </c>
      <c r="L44" s="468">
        <v>0</v>
      </c>
      <c r="M44" s="640">
        <v>0</v>
      </c>
      <c r="N44" s="532">
        <v>2000</v>
      </c>
      <c r="O44" s="468">
        <v>0</v>
      </c>
      <c r="P44" s="468">
        <v>0</v>
      </c>
      <c r="Q44" s="640">
        <v>0</v>
      </c>
      <c r="R44" s="533">
        <v>2014</v>
      </c>
      <c r="S44" s="534">
        <v>2018</v>
      </c>
    </row>
    <row r="45" spans="2:19">
      <c r="B45" s="693"/>
      <c r="C45" s="693"/>
      <c r="E45" s="143" t="s">
        <v>195</v>
      </c>
      <c r="F45" s="529" t="s">
        <v>228</v>
      </c>
      <c r="G45" s="468">
        <v>0</v>
      </c>
      <c r="H45" s="468">
        <v>0</v>
      </c>
      <c r="I45" s="637">
        <v>0</v>
      </c>
      <c r="J45" s="529" t="s">
        <v>228</v>
      </c>
      <c r="K45" s="468">
        <v>0</v>
      </c>
      <c r="L45" s="468">
        <v>0</v>
      </c>
      <c r="M45" s="640">
        <v>0</v>
      </c>
      <c r="N45" s="532" t="s">
        <v>228</v>
      </c>
      <c r="O45" s="468">
        <v>0</v>
      </c>
      <c r="P45" s="468">
        <v>0</v>
      </c>
      <c r="Q45" s="640">
        <v>0</v>
      </c>
      <c r="R45" s="533">
        <v>2014</v>
      </c>
      <c r="S45" s="534">
        <v>2050</v>
      </c>
    </row>
    <row r="46" spans="2:19">
      <c r="B46" s="693"/>
      <c r="C46" s="693"/>
      <c r="E46" s="143" t="s">
        <v>196</v>
      </c>
      <c r="F46" s="529">
        <v>17</v>
      </c>
      <c r="G46" s="468">
        <v>0</v>
      </c>
      <c r="H46" s="468">
        <v>0</v>
      </c>
      <c r="I46" s="637">
        <v>0</v>
      </c>
      <c r="J46" s="529">
        <v>17</v>
      </c>
      <c r="K46" s="468">
        <v>0</v>
      </c>
      <c r="L46" s="468">
        <v>0</v>
      </c>
      <c r="M46" s="640">
        <v>0</v>
      </c>
      <c r="N46" s="532">
        <v>17</v>
      </c>
      <c r="O46" s="468">
        <v>0</v>
      </c>
      <c r="P46" s="468">
        <v>0</v>
      </c>
      <c r="Q46" s="640">
        <v>0</v>
      </c>
      <c r="R46" s="533">
        <v>2014</v>
      </c>
      <c r="S46" s="534">
        <v>2050</v>
      </c>
    </row>
    <row r="47" spans="2:19">
      <c r="B47" s="693"/>
      <c r="C47" s="693"/>
      <c r="E47" s="143" t="s">
        <v>197</v>
      </c>
      <c r="F47" s="529">
        <v>25</v>
      </c>
      <c r="G47" s="468">
        <v>0</v>
      </c>
      <c r="H47" s="468">
        <v>0</v>
      </c>
      <c r="I47" s="637">
        <v>0</v>
      </c>
      <c r="J47" s="529">
        <v>2000</v>
      </c>
      <c r="K47" s="468">
        <v>0</v>
      </c>
      <c r="L47" s="468">
        <v>0</v>
      </c>
      <c r="M47" s="640">
        <v>0</v>
      </c>
      <c r="N47" s="532">
        <v>2000</v>
      </c>
      <c r="O47" s="468">
        <v>0</v>
      </c>
      <c r="P47" s="468">
        <v>0</v>
      </c>
      <c r="Q47" s="640">
        <v>0</v>
      </c>
      <c r="R47" s="533">
        <v>2014</v>
      </c>
      <c r="S47" s="534">
        <v>2014</v>
      </c>
    </row>
    <row r="48" spans="2:19">
      <c r="B48" s="693"/>
      <c r="C48" s="693"/>
      <c r="E48" s="143" t="s">
        <v>198</v>
      </c>
      <c r="F48" s="529">
        <v>50</v>
      </c>
      <c r="G48" s="468">
        <v>0</v>
      </c>
      <c r="H48" s="468">
        <v>0</v>
      </c>
      <c r="I48" s="637">
        <v>0</v>
      </c>
      <c r="J48" s="529">
        <v>3000</v>
      </c>
      <c r="K48" s="468">
        <v>0</v>
      </c>
      <c r="L48" s="468">
        <v>0</v>
      </c>
      <c r="M48" s="640">
        <v>0</v>
      </c>
      <c r="N48" s="532">
        <v>3000</v>
      </c>
      <c r="O48" s="468">
        <v>0</v>
      </c>
      <c r="P48" s="468">
        <v>0</v>
      </c>
      <c r="Q48" s="640">
        <v>0</v>
      </c>
      <c r="R48" s="533">
        <v>2014</v>
      </c>
      <c r="S48" s="534">
        <v>2050</v>
      </c>
    </row>
    <row r="49" spans="2:19">
      <c r="B49" s="693"/>
      <c r="C49" s="693"/>
      <c r="E49" s="143" t="s">
        <v>199</v>
      </c>
      <c r="F49" s="529">
        <v>5000</v>
      </c>
      <c r="G49" s="468">
        <v>0</v>
      </c>
      <c r="H49" s="468">
        <v>0</v>
      </c>
      <c r="I49" s="637">
        <v>0</v>
      </c>
      <c r="J49" s="529">
        <v>5000</v>
      </c>
      <c r="K49" s="468">
        <v>0</v>
      </c>
      <c r="L49" s="468">
        <v>0</v>
      </c>
      <c r="M49" s="640">
        <v>0</v>
      </c>
      <c r="N49" s="532">
        <v>5000</v>
      </c>
      <c r="O49" s="468">
        <v>0</v>
      </c>
      <c r="P49" s="468">
        <v>0</v>
      </c>
      <c r="Q49" s="640">
        <v>0</v>
      </c>
      <c r="R49" s="533">
        <v>2014</v>
      </c>
      <c r="S49" s="534">
        <v>2032</v>
      </c>
    </row>
    <row r="50" spans="2:19">
      <c r="B50" s="693"/>
      <c r="C50" s="693"/>
      <c r="E50" s="143" t="s">
        <v>200</v>
      </c>
      <c r="F50" s="529">
        <v>20</v>
      </c>
      <c r="G50" s="468">
        <v>0</v>
      </c>
      <c r="H50" s="468">
        <v>0</v>
      </c>
      <c r="I50" s="637">
        <v>0</v>
      </c>
      <c r="J50" s="529">
        <v>100</v>
      </c>
      <c r="K50" s="468">
        <v>0</v>
      </c>
      <c r="L50" s="468">
        <v>0</v>
      </c>
      <c r="M50" s="640">
        <v>0</v>
      </c>
      <c r="N50" s="532">
        <v>100</v>
      </c>
      <c r="O50" s="468">
        <v>0</v>
      </c>
      <c r="P50" s="468">
        <v>0</v>
      </c>
      <c r="Q50" s="640">
        <v>0</v>
      </c>
      <c r="R50" s="533">
        <v>2014</v>
      </c>
      <c r="S50" s="534">
        <v>2036</v>
      </c>
    </row>
    <row r="51" spans="2:19">
      <c r="B51" s="693"/>
      <c r="C51" s="693"/>
      <c r="E51" s="143" t="s">
        <v>201</v>
      </c>
      <c r="F51" s="529">
        <v>0</v>
      </c>
      <c r="G51" s="468">
        <v>0</v>
      </c>
      <c r="H51" s="468">
        <v>0</v>
      </c>
      <c r="I51" s="530">
        <v>0</v>
      </c>
      <c r="J51" s="529">
        <v>0</v>
      </c>
      <c r="K51" s="468">
        <v>0</v>
      </c>
      <c r="L51" s="468">
        <v>0</v>
      </c>
      <c r="M51" s="531">
        <v>0</v>
      </c>
      <c r="N51" s="532">
        <v>0</v>
      </c>
      <c r="O51" s="468">
        <v>0</v>
      </c>
      <c r="P51" s="468">
        <v>0</v>
      </c>
      <c r="Q51" s="531">
        <v>0</v>
      </c>
      <c r="R51" s="533">
        <v>2014</v>
      </c>
      <c r="S51" s="534">
        <v>2014</v>
      </c>
    </row>
    <row r="52" spans="2:19">
      <c r="B52" s="693"/>
      <c r="C52" s="693"/>
      <c r="E52" s="143" t="s">
        <v>202</v>
      </c>
      <c r="F52" s="529">
        <v>0</v>
      </c>
      <c r="G52" s="468">
        <v>0</v>
      </c>
      <c r="H52" s="468">
        <v>0</v>
      </c>
      <c r="I52" s="530">
        <v>0</v>
      </c>
      <c r="J52" s="529">
        <v>0</v>
      </c>
      <c r="K52" s="468">
        <v>0</v>
      </c>
      <c r="L52" s="468">
        <v>0</v>
      </c>
      <c r="M52" s="531">
        <v>0</v>
      </c>
      <c r="N52" s="532">
        <v>0</v>
      </c>
      <c r="O52" s="468">
        <v>0</v>
      </c>
      <c r="P52" s="468">
        <v>0</v>
      </c>
      <c r="Q52" s="531">
        <v>0</v>
      </c>
      <c r="R52" s="533">
        <v>2014</v>
      </c>
      <c r="S52" s="534">
        <v>2014</v>
      </c>
    </row>
    <row r="53" spans="2:19">
      <c r="E53" s="143" t="s">
        <v>203</v>
      </c>
      <c r="F53" s="529">
        <v>0</v>
      </c>
      <c r="G53" s="468">
        <v>0</v>
      </c>
      <c r="H53" s="468">
        <v>0</v>
      </c>
      <c r="I53" s="530">
        <v>0</v>
      </c>
      <c r="J53" s="529">
        <v>0</v>
      </c>
      <c r="K53" s="468">
        <v>0</v>
      </c>
      <c r="L53" s="468">
        <v>0</v>
      </c>
      <c r="M53" s="531">
        <v>0</v>
      </c>
      <c r="N53" s="532">
        <v>0</v>
      </c>
      <c r="O53" s="468">
        <v>0</v>
      </c>
      <c r="P53" s="468">
        <v>0</v>
      </c>
      <c r="Q53" s="531">
        <v>0</v>
      </c>
      <c r="R53" s="533">
        <v>2014</v>
      </c>
      <c r="S53" s="534">
        <v>2014</v>
      </c>
    </row>
    <row r="54" spans="2:19">
      <c r="B54" s="694" t="s">
        <v>366</v>
      </c>
      <c r="C54" s="694"/>
      <c r="E54" s="143" t="s">
        <v>204</v>
      </c>
      <c r="F54" s="529">
        <v>25</v>
      </c>
      <c r="G54" s="468">
        <v>0</v>
      </c>
      <c r="H54" s="468">
        <v>0</v>
      </c>
      <c r="I54" s="637">
        <v>0</v>
      </c>
      <c r="J54" s="529">
        <v>2000</v>
      </c>
      <c r="K54" s="468">
        <v>0</v>
      </c>
      <c r="L54" s="468">
        <v>0</v>
      </c>
      <c r="M54" s="640">
        <v>0</v>
      </c>
      <c r="N54" s="532">
        <v>2000</v>
      </c>
      <c r="O54" s="468">
        <v>0</v>
      </c>
      <c r="P54" s="468">
        <v>0</v>
      </c>
      <c r="Q54" s="640">
        <v>0</v>
      </c>
      <c r="R54" s="533">
        <v>2014</v>
      </c>
      <c r="S54" s="534">
        <v>2038</v>
      </c>
    </row>
    <row r="55" spans="2:19">
      <c r="B55" s="694"/>
      <c r="C55" s="694"/>
      <c r="E55" s="143" t="s">
        <v>205</v>
      </c>
      <c r="F55" s="529">
        <v>20</v>
      </c>
      <c r="G55" s="468">
        <v>0</v>
      </c>
      <c r="H55" s="468">
        <v>0</v>
      </c>
      <c r="I55" s="637">
        <v>0</v>
      </c>
      <c r="J55" s="529">
        <v>500</v>
      </c>
      <c r="K55" s="468">
        <v>0</v>
      </c>
      <c r="L55" s="468">
        <v>0</v>
      </c>
      <c r="M55" s="640">
        <v>0</v>
      </c>
      <c r="N55" s="532">
        <v>500</v>
      </c>
      <c r="O55" s="468">
        <v>0</v>
      </c>
      <c r="P55" s="468">
        <v>0</v>
      </c>
      <c r="Q55" s="640">
        <v>0</v>
      </c>
      <c r="R55" s="533">
        <v>2014</v>
      </c>
      <c r="S55" s="534">
        <v>2040</v>
      </c>
    </row>
    <row r="56" spans="2:19">
      <c r="B56" s="694"/>
      <c r="C56" s="694"/>
      <c r="E56" s="143" t="s">
        <v>206</v>
      </c>
      <c r="F56" s="529">
        <v>500</v>
      </c>
      <c r="G56" s="468">
        <v>0</v>
      </c>
      <c r="H56" s="468">
        <v>0</v>
      </c>
      <c r="I56" s="637">
        <v>0</v>
      </c>
      <c r="J56" s="529">
        <v>500</v>
      </c>
      <c r="K56" s="468">
        <v>0</v>
      </c>
      <c r="L56" s="468">
        <v>0</v>
      </c>
      <c r="M56" s="640">
        <v>0</v>
      </c>
      <c r="N56" s="532">
        <v>500</v>
      </c>
      <c r="O56" s="468">
        <v>0</v>
      </c>
      <c r="P56" s="468">
        <v>0</v>
      </c>
      <c r="Q56" s="640">
        <v>0</v>
      </c>
      <c r="R56" s="533">
        <v>2014</v>
      </c>
      <c r="S56" s="534">
        <v>2022</v>
      </c>
    </row>
    <row r="57" spans="2:19">
      <c r="E57" s="143" t="s">
        <v>207</v>
      </c>
      <c r="F57" s="529">
        <v>100</v>
      </c>
      <c r="G57" s="468">
        <v>0</v>
      </c>
      <c r="H57" s="468">
        <v>0</v>
      </c>
      <c r="I57" s="637">
        <v>0</v>
      </c>
      <c r="J57" s="529">
        <v>100</v>
      </c>
      <c r="K57" s="468">
        <v>0</v>
      </c>
      <c r="L57" s="468">
        <v>0</v>
      </c>
      <c r="M57" s="640">
        <v>0</v>
      </c>
      <c r="N57" s="532">
        <v>100</v>
      </c>
      <c r="O57" s="468">
        <v>0</v>
      </c>
      <c r="P57" s="468">
        <v>0</v>
      </c>
      <c r="Q57" s="640">
        <v>0</v>
      </c>
      <c r="R57" s="533">
        <v>2014</v>
      </c>
      <c r="S57" s="534">
        <v>2018</v>
      </c>
    </row>
    <row r="58" spans="2:19">
      <c r="B58" s="689" t="s">
        <v>229</v>
      </c>
      <c r="C58" s="689"/>
      <c r="E58" s="143" t="s">
        <v>208</v>
      </c>
      <c r="F58" s="529">
        <v>20</v>
      </c>
      <c r="G58" s="468">
        <v>0</v>
      </c>
      <c r="H58" s="468">
        <v>0</v>
      </c>
      <c r="I58" s="637">
        <v>0</v>
      </c>
      <c r="J58" s="529">
        <v>20</v>
      </c>
      <c r="K58" s="468">
        <v>0</v>
      </c>
      <c r="L58" s="468">
        <v>0</v>
      </c>
      <c r="M58" s="640">
        <v>0</v>
      </c>
      <c r="N58" s="532">
        <v>20</v>
      </c>
      <c r="O58" s="468">
        <v>0</v>
      </c>
      <c r="P58" s="468">
        <v>0</v>
      </c>
      <c r="Q58" s="640">
        <v>0</v>
      </c>
      <c r="R58" s="533">
        <v>2014</v>
      </c>
      <c r="S58" s="534">
        <v>2050</v>
      </c>
    </row>
    <row r="59" spans="2:19">
      <c r="B59" s="689"/>
      <c r="C59" s="689"/>
      <c r="E59" s="143" t="s">
        <v>209</v>
      </c>
      <c r="F59" s="529">
        <v>25</v>
      </c>
      <c r="G59" s="468">
        <v>0</v>
      </c>
      <c r="H59" s="468">
        <v>0</v>
      </c>
      <c r="I59" s="637">
        <v>0</v>
      </c>
      <c r="J59" s="529">
        <v>500</v>
      </c>
      <c r="K59" s="468">
        <v>0</v>
      </c>
      <c r="L59" s="468">
        <v>0</v>
      </c>
      <c r="M59" s="640">
        <v>0</v>
      </c>
      <c r="N59" s="532">
        <v>2000</v>
      </c>
      <c r="O59" s="468">
        <v>0</v>
      </c>
      <c r="P59" s="468">
        <v>0</v>
      </c>
      <c r="Q59" s="640">
        <v>0</v>
      </c>
      <c r="R59" s="533">
        <v>2014</v>
      </c>
      <c r="S59" s="534">
        <v>2050</v>
      </c>
    </row>
    <row r="60" spans="2:19" ht="13" thickBot="1">
      <c r="B60" s="689"/>
      <c r="C60" s="689"/>
      <c r="E60" s="144" t="s">
        <v>210</v>
      </c>
      <c r="F60" s="537">
        <v>25</v>
      </c>
      <c r="G60" s="469">
        <v>0</v>
      </c>
      <c r="H60" s="469">
        <v>0</v>
      </c>
      <c r="I60" s="638">
        <v>0</v>
      </c>
      <c r="J60" s="537">
        <v>25</v>
      </c>
      <c r="K60" s="469">
        <v>0</v>
      </c>
      <c r="L60" s="469">
        <v>0</v>
      </c>
      <c r="M60" s="641">
        <v>0</v>
      </c>
      <c r="N60" s="538">
        <v>25</v>
      </c>
      <c r="O60" s="469">
        <v>0</v>
      </c>
      <c r="P60" s="469">
        <v>0</v>
      </c>
      <c r="Q60" s="641">
        <v>0</v>
      </c>
      <c r="R60" s="539">
        <v>2014</v>
      </c>
      <c r="S60" s="540">
        <v>2050</v>
      </c>
    </row>
    <row r="61" spans="2:19">
      <c r="B61" s="689"/>
      <c r="C61" s="689"/>
      <c r="M61" s="135"/>
    </row>
    <row r="126" spans="2:3">
      <c r="B126" s="145" t="s">
        <v>2</v>
      </c>
      <c r="C126" s="511" t="s">
        <v>365</v>
      </c>
    </row>
    <row r="127" spans="2:3">
      <c r="B127" s="145" t="s">
        <v>230</v>
      </c>
      <c r="C127" s="511" t="s">
        <v>364</v>
      </c>
    </row>
    <row r="128" spans="2:3">
      <c r="B128" s="145" t="s">
        <v>231</v>
      </c>
    </row>
    <row r="129" spans="2:2">
      <c r="B129" s="145" t="s">
        <v>232</v>
      </c>
    </row>
    <row r="130" spans="2:2">
      <c r="B130" s="145" t="s">
        <v>233</v>
      </c>
    </row>
    <row r="133" spans="2:2">
      <c r="B133" s="146">
        <v>2014</v>
      </c>
    </row>
    <row r="134" spans="2:2">
      <c r="B134" s="146">
        <v>2016</v>
      </c>
    </row>
    <row r="135" spans="2:2">
      <c r="B135" s="146">
        <v>2018</v>
      </c>
    </row>
    <row r="136" spans="2:2">
      <c r="B136" s="146">
        <v>2020</v>
      </c>
    </row>
    <row r="137" spans="2:2">
      <c r="B137" s="146">
        <v>2022</v>
      </c>
    </row>
    <row r="138" spans="2:2">
      <c r="B138" s="146">
        <v>2024</v>
      </c>
    </row>
    <row r="139" spans="2:2">
      <c r="B139" s="146">
        <v>2026</v>
      </c>
    </row>
    <row r="140" spans="2:2">
      <c r="B140" s="146">
        <v>2028</v>
      </c>
    </row>
    <row r="141" spans="2:2">
      <c r="B141" s="146">
        <v>2030</v>
      </c>
    </row>
    <row r="142" spans="2:2">
      <c r="B142" s="146">
        <v>2032</v>
      </c>
    </row>
    <row r="143" spans="2:2">
      <c r="B143" s="146">
        <v>2034</v>
      </c>
    </row>
    <row r="144" spans="2:2">
      <c r="B144" s="146">
        <v>2036</v>
      </c>
    </row>
    <row r="145" spans="2:2">
      <c r="B145" s="146">
        <v>2038</v>
      </c>
    </row>
    <row r="146" spans="2:2">
      <c r="B146" s="146">
        <v>2040</v>
      </c>
    </row>
    <row r="147" spans="2:2">
      <c r="B147" s="146">
        <v>2042</v>
      </c>
    </row>
    <row r="148" spans="2:2">
      <c r="B148" s="146">
        <v>2044</v>
      </c>
    </row>
    <row r="149" spans="2:2">
      <c r="B149" s="146">
        <v>2046</v>
      </c>
    </row>
    <row r="150" spans="2:2">
      <c r="B150" s="146">
        <v>2048</v>
      </c>
    </row>
    <row r="151" spans="2:2">
      <c r="B151" s="146">
        <v>2050</v>
      </c>
    </row>
    <row r="154" spans="2:2">
      <c r="B154" s="147" t="b">
        <v>1</v>
      </c>
    </row>
    <row r="155" spans="2:2">
      <c r="B155" s="147" t="b">
        <v>0</v>
      </c>
    </row>
    <row r="167" spans="1:5">
      <c r="A167" s="516"/>
      <c r="B167" s="516" t="s">
        <v>234</v>
      </c>
      <c r="C167" s="516" t="s">
        <v>235</v>
      </c>
      <c r="D167" s="516" t="s">
        <v>236</v>
      </c>
      <c r="E167" s="516"/>
    </row>
    <row r="168" spans="1:5">
      <c r="A168" s="516" t="s">
        <v>150</v>
      </c>
      <c r="B168" s="516">
        <v>25</v>
      </c>
      <c r="C168" s="516">
        <v>25</v>
      </c>
      <c r="D168" s="516">
        <v>25</v>
      </c>
      <c r="E168" s="516">
        <v>2014</v>
      </c>
    </row>
    <row r="169" spans="1:5">
      <c r="A169" s="516" t="s">
        <v>152</v>
      </c>
      <c r="B169" s="516">
        <v>0</v>
      </c>
      <c r="C169" s="516">
        <v>0</v>
      </c>
      <c r="D169" s="516">
        <v>0</v>
      </c>
      <c r="E169" s="516">
        <v>2014</v>
      </c>
    </row>
    <row r="170" spans="1:5">
      <c r="A170" s="516" t="s">
        <v>154</v>
      </c>
      <c r="B170" s="516">
        <v>25</v>
      </c>
      <c r="C170" s="516">
        <v>300</v>
      </c>
      <c r="D170" s="516">
        <v>300</v>
      </c>
      <c r="E170" s="516">
        <v>2050</v>
      </c>
    </row>
    <row r="171" spans="1:5">
      <c r="A171" s="516" t="s">
        <v>156</v>
      </c>
      <c r="B171" s="516" t="s">
        <v>228</v>
      </c>
      <c r="C171" s="516" t="s">
        <v>228</v>
      </c>
      <c r="D171" s="516" t="s">
        <v>228</v>
      </c>
      <c r="E171" s="516">
        <v>2050</v>
      </c>
    </row>
    <row r="172" spans="1:5">
      <c r="A172" s="516" t="s">
        <v>158</v>
      </c>
      <c r="B172" s="516">
        <v>1000</v>
      </c>
      <c r="C172" s="516">
        <v>1000</v>
      </c>
      <c r="D172" s="516">
        <v>1000</v>
      </c>
      <c r="E172" s="516">
        <v>2016</v>
      </c>
    </row>
    <row r="173" spans="1:5">
      <c r="A173" s="516" t="s">
        <v>160</v>
      </c>
      <c r="B173" s="516" t="s">
        <v>228</v>
      </c>
      <c r="C173" s="516" t="s">
        <v>228</v>
      </c>
      <c r="D173" s="516" t="s">
        <v>228</v>
      </c>
      <c r="E173" s="516">
        <v>2050</v>
      </c>
    </row>
    <row r="174" spans="1:5">
      <c r="A174" s="516" t="s">
        <v>162</v>
      </c>
      <c r="B174" s="516">
        <v>2000</v>
      </c>
      <c r="C174" s="516">
        <v>2000</v>
      </c>
      <c r="D174" s="516">
        <v>2000</v>
      </c>
      <c r="E174" s="516">
        <v>2050</v>
      </c>
    </row>
    <row r="175" spans="1:5">
      <c r="A175" s="516" t="s">
        <v>164</v>
      </c>
      <c r="B175" s="516">
        <v>100</v>
      </c>
      <c r="C175" s="516">
        <v>100</v>
      </c>
      <c r="D175" s="516">
        <v>100</v>
      </c>
      <c r="E175" s="516">
        <v>2050</v>
      </c>
    </row>
    <row r="176" spans="1:5">
      <c r="A176" s="516" t="s">
        <v>166</v>
      </c>
      <c r="B176" s="516">
        <v>25</v>
      </c>
      <c r="C176" s="516">
        <v>1500</v>
      </c>
      <c r="D176" s="516">
        <v>1500</v>
      </c>
      <c r="E176" s="516">
        <v>2024</v>
      </c>
    </row>
    <row r="177" spans="1:5">
      <c r="A177" s="516" t="s">
        <v>168</v>
      </c>
      <c r="B177" s="516">
        <v>2000</v>
      </c>
      <c r="C177" s="516">
        <v>2000</v>
      </c>
      <c r="D177" s="516">
        <v>2000</v>
      </c>
      <c r="E177" s="516">
        <v>2050</v>
      </c>
    </row>
    <row r="178" spans="1:5">
      <c r="A178" s="516" t="s">
        <v>170</v>
      </c>
      <c r="B178" s="516">
        <v>10</v>
      </c>
      <c r="C178" s="516">
        <v>100</v>
      </c>
      <c r="D178" s="516">
        <v>100</v>
      </c>
      <c r="E178" s="516">
        <v>2014</v>
      </c>
    </row>
    <row r="179" spans="1:5">
      <c r="A179" s="516" t="s">
        <v>172</v>
      </c>
      <c r="B179" s="516">
        <v>100</v>
      </c>
      <c r="C179" s="516">
        <v>100</v>
      </c>
      <c r="D179" s="516">
        <v>100</v>
      </c>
      <c r="E179" s="516">
        <v>2014</v>
      </c>
    </row>
    <row r="180" spans="1:5">
      <c r="A180" s="516" t="s">
        <v>171</v>
      </c>
      <c r="B180" s="516">
        <v>500</v>
      </c>
      <c r="C180" s="516">
        <v>500</v>
      </c>
      <c r="D180" s="516">
        <v>500</v>
      </c>
      <c r="E180" s="516">
        <v>2050</v>
      </c>
    </row>
    <row r="181" spans="1:5">
      <c r="A181" s="516" t="s">
        <v>173</v>
      </c>
      <c r="B181" s="516">
        <v>0</v>
      </c>
      <c r="C181" s="516">
        <v>0</v>
      </c>
      <c r="D181" s="516">
        <v>0</v>
      </c>
      <c r="E181" s="516">
        <v>2014</v>
      </c>
    </row>
    <row r="182" spans="1:5">
      <c r="A182" s="516" t="s">
        <v>174</v>
      </c>
      <c r="B182" s="516" t="s">
        <v>228</v>
      </c>
      <c r="C182" s="516">
        <v>2000</v>
      </c>
      <c r="D182" s="516">
        <v>2000</v>
      </c>
      <c r="E182" s="516">
        <v>2044</v>
      </c>
    </row>
    <row r="183" spans="1:5">
      <c r="A183" s="516" t="s">
        <v>175</v>
      </c>
      <c r="B183" s="516">
        <v>1000</v>
      </c>
      <c r="C183" s="516">
        <v>1000</v>
      </c>
      <c r="D183" s="516">
        <v>1000</v>
      </c>
      <c r="E183" s="516">
        <v>2042</v>
      </c>
    </row>
    <row r="184" spans="1:5">
      <c r="A184" s="516" t="s">
        <v>176</v>
      </c>
      <c r="B184" s="516">
        <v>25</v>
      </c>
      <c r="C184" s="516">
        <v>200</v>
      </c>
      <c r="D184" s="516">
        <v>200</v>
      </c>
      <c r="E184" s="516">
        <v>2028</v>
      </c>
    </row>
    <row r="185" spans="1:5">
      <c r="A185" s="516" t="s">
        <v>177</v>
      </c>
      <c r="B185" s="516">
        <v>30</v>
      </c>
      <c r="C185" s="516">
        <v>30</v>
      </c>
      <c r="D185" s="516">
        <v>30</v>
      </c>
      <c r="E185" s="516">
        <v>2044</v>
      </c>
    </row>
    <row r="186" spans="1:5">
      <c r="A186" s="516" t="s">
        <v>178</v>
      </c>
      <c r="B186" s="516">
        <v>25</v>
      </c>
      <c r="C186" s="516">
        <v>300</v>
      </c>
      <c r="D186" s="516">
        <v>300</v>
      </c>
      <c r="E186" s="516">
        <v>2020</v>
      </c>
    </row>
    <row r="187" spans="1:5">
      <c r="A187" s="516" t="s">
        <v>179</v>
      </c>
      <c r="B187" s="516">
        <v>2000</v>
      </c>
      <c r="C187" s="516">
        <v>2000</v>
      </c>
      <c r="D187" s="516">
        <v>2000</v>
      </c>
      <c r="E187" s="516">
        <v>2016</v>
      </c>
    </row>
    <row r="188" spans="1:5">
      <c r="A188" s="516" t="s">
        <v>180</v>
      </c>
      <c r="B188" s="516">
        <v>2000</v>
      </c>
      <c r="C188" s="516">
        <v>2000</v>
      </c>
      <c r="D188" s="516">
        <v>2000</v>
      </c>
      <c r="E188" s="516">
        <v>2022</v>
      </c>
    </row>
    <row r="189" spans="1:5">
      <c r="A189" s="516" t="s">
        <v>181</v>
      </c>
      <c r="B189" s="516">
        <v>660</v>
      </c>
      <c r="C189" s="516">
        <v>660</v>
      </c>
      <c r="D189" s="516">
        <v>660</v>
      </c>
      <c r="E189" s="516">
        <v>2020</v>
      </c>
    </row>
    <row r="190" spans="1:5">
      <c r="A190" s="516" t="s">
        <v>182</v>
      </c>
      <c r="B190" s="516">
        <v>150</v>
      </c>
      <c r="C190" s="516">
        <v>150</v>
      </c>
      <c r="D190" s="516">
        <v>150</v>
      </c>
      <c r="E190" s="516">
        <v>2036</v>
      </c>
    </row>
    <row r="191" spans="1:5">
      <c r="A191" s="516" t="s">
        <v>183</v>
      </c>
      <c r="B191" s="516">
        <v>1000</v>
      </c>
      <c r="C191" s="516">
        <v>1000</v>
      </c>
      <c r="D191" s="516">
        <v>1000</v>
      </c>
      <c r="E191" s="516">
        <v>2050</v>
      </c>
    </row>
    <row r="192" spans="1:5">
      <c r="A192" s="516" t="s">
        <v>184</v>
      </c>
      <c r="B192" s="516">
        <v>100</v>
      </c>
      <c r="C192" s="516">
        <v>100</v>
      </c>
      <c r="D192" s="516">
        <v>100</v>
      </c>
      <c r="E192" s="516">
        <v>2020</v>
      </c>
    </row>
    <row r="193" spans="1:5">
      <c r="A193" s="516" t="s">
        <v>185</v>
      </c>
      <c r="B193" s="516">
        <v>0</v>
      </c>
      <c r="C193" s="516">
        <v>0</v>
      </c>
      <c r="D193" s="516">
        <v>0</v>
      </c>
      <c r="E193" s="516">
        <v>2038</v>
      </c>
    </row>
    <row r="194" spans="1:5">
      <c r="A194" s="516" t="s">
        <v>186</v>
      </c>
      <c r="B194" s="516">
        <v>50</v>
      </c>
      <c r="C194" s="516">
        <v>50</v>
      </c>
      <c r="D194" s="516">
        <v>50</v>
      </c>
      <c r="E194" s="516">
        <v>2050</v>
      </c>
    </row>
    <row r="195" spans="1:5">
      <c r="A195" s="516" t="s">
        <v>187</v>
      </c>
      <c r="B195" s="516">
        <v>1000</v>
      </c>
      <c r="C195" s="516">
        <v>1000</v>
      </c>
      <c r="D195" s="516">
        <v>1000</v>
      </c>
      <c r="E195" s="516">
        <v>2050</v>
      </c>
    </row>
    <row r="196" spans="1:5">
      <c r="A196" s="516" t="s">
        <v>188</v>
      </c>
      <c r="B196" s="516">
        <v>100</v>
      </c>
      <c r="C196" s="516">
        <v>100</v>
      </c>
      <c r="D196" s="516">
        <v>100</v>
      </c>
      <c r="E196" s="516">
        <v>2050</v>
      </c>
    </row>
    <row r="197" spans="1:5">
      <c r="A197" s="516" t="s">
        <v>189</v>
      </c>
      <c r="B197" s="516">
        <v>25</v>
      </c>
      <c r="C197" s="516">
        <v>25</v>
      </c>
      <c r="D197" s="516">
        <v>25</v>
      </c>
      <c r="E197" s="516">
        <v>2036</v>
      </c>
    </row>
    <row r="198" spans="1:5">
      <c r="A198" s="516" t="s">
        <v>190</v>
      </c>
      <c r="B198" s="516">
        <v>1000</v>
      </c>
      <c r="C198" s="516">
        <v>1000</v>
      </c>
      <c r="D198" s="516">
        <v>1000</v>
      </c>
      <c r="E198" s="516">
        <v>2028</v>
      </c>
    </row>
    <row r="199" spans="1:5">
      <c r="A199" s="516" t="s">
        <v>191</v>
      </c>
      <c r="B199" s="516" t="s">
        <v>228</v>
      </c>
      <c r="C199" s="516" t="s">
        <v>228</v>
      </c>
      <c r="D199" s="516" t="s">
        <v>228</v>
      </c>
      <c r="E199" s="516">
        <v>2020</v>
      </c>
    </row>
    <row r="200" spans="1:5">
      <c r="A200" s="516" t="s">
        <v>192</v>
      </c>
      <c r="B200" s="516">
        <v>80000</v>
      </c>
      <c r="C200" s="516">
        <v>80000</v>
      </c>
      <c r="D200" s="516">
        <v>80000</v>
      </c>
      <c r="E200" s="516">
        <v>2050</v>
      </c>
    </row>
    <row r="201" spans="1:5">
      <c r="A201" s="516" t="s">
        <v>193</v>
      </c>
      <c r="B201" s="516">
        <v>1000</v>
      </c>
      <c r="C201" s="516">
        <v>1000</v>
      </c>
      <c r="D201" s="516">
        <v>1000</v>
      </c>
      <c r="E201" s="516">
        <v>2018</v>
      </c>
    </row>
    <row r="202" spans="1:5">
      <c r="A202" s="516" t="s">
        <v>194</v>
      </c>
      <c r="B202" s="516">
        <v>25</v>
      </c>
      <c r="C202" s="516">
        <v>2000</v>
      </c>
      <c r="D202" s="516">
        <v>2000</v>
      </c>
      <c r="E202" s="516">
        <v>2018</v>
      </c>
    </row>
    <row r="203" spans="1:5">
      <c r="A203" s="516" t="s">
        <v>195</v>
      </c>
      <c r="B203" s="516" t="s">
        <v>228</v>
      </c>
      <c r="C203" s="516" t="s">
        <v>228</v>
      </c>
      <c r="D203" s="516" t="s">
        <v>228</v>
      </c>
      <c r="E203" s="516">
        <v>2050</v>
      </c>
    </row>
    <row r="204" spans="1:5">
      <c r="A204" s="516" t="s">
        <v>196</v>
      </c>
      <c r="B204" s="516">
        <v>17</v>
      </c>
      <c r="C204" s="516">
        <v>17</v>
      </c>
      <c r="D204" s="516">
        <v>17</v>
      </c>
      <c r="E204" s="516">
        <v>2050</v>
      </c>
    </row>
    <row r="205" spans="1:5">
      <c r="A205" s="516" t="s">
        <v>197</v>
      </c>
      <c r="B205" s="516">
        <v>25</v>
      </c>
      <c r="C205" s="516">
        <v>2000</v>
      </c>
      <c r="D205" s="516">
        <v>2000</v>
      </c>
      <c r="E205" s="516">
        <v>2014</v>
      </c>
    </row>
    <row r="206" spans="1:5">
      <c r="A206" s="516" t="s">
        <v>198</v>
      </c>
      <c r="B206" s="516">
        <v>50</v>
      </c>
      <c r="C206" s="516">
        <v>3000</v>
      </c>
      <c r="D206" s="516">
        <v>3000</v>
      </c>
      <c r="E206" s="516">
        <v>2050</v>
      </c>
    </row>
    <row r="207" spans="1:5">
      <c r="A207" s="516" t="s">
        <v>199</v>
      </c>
      <c r="B207" s="516">
        <v>5000</v>
      </c>
      <c r="C207" s="516">
        <v>5000</v>
      </c>
      <c r="D207" s="516">
        <v>5000</v>
      </c>
      <c r="E207" s="516">
        <v>2032</v>
      </c>
    </row>
    <row r="208" spans="1:5">
      <c r="A208" s="516" t="s">
        <v>200</v>
      </c>
      <c r="B208" s="516">
        <v>20</v>
      </c>
      <c r="C208" s="516">
        <v>100</v>
      </c>
      <c r="D208" s="516">
        <v>100</v>
      </c>
      <c r="E208" s="516">
        <v>2036</v>
      </c>
    </row>
    <row r="209" spans="1:5">
      <c r="A209" s="516" t="s">
        <v>201</v>
      </c>
      <c r="B209" s="516">
        <v>0</v>
      </c>
      <c r="C209" s="516">
        <v>0</v>
      </c>
      <c r="D209" s="516">
        <v>0</v>
      </c>
      <c r="E209" s="516">
        <v>2014</v>
      </c>
    </row>
    <row r="210" spans="1:5">
      <c r="A210" s="516" t="s">
        <v>202</v>
      </c>
      <c r="B210" s="516">
        <v>0</v>
      </c>
      <c r="C210" s="516">
        <v>0</v>
      </c>
      <c r="D210" s="516">
        <v>0</v>
      </c>
      <c r="E210" s="516">
        <v>2014</v>
      </c>
    </row>
    <row r="211" spans="1:5">
      <c r="A211" s="516" t="s">
        <v>203</v>
      </c>
      <c r="B211" s="516">
        <v>0</v>
      </c>
      <c r="C211" s="516">
        <v>0</v>
      </c>
      <c r="D211" s="516">
        <v>0</v>
      </c>
      <c r="E211" s="516">
        <v>2014</v>
      </c>
    </row>
    <row r="212" spans="1:5">
      <c r="A212" s="516" t="s">
        <v>204</v>
      </c>
      <c r="B212" s="516">
        <v>25</v>
      </c>
      <c r="C212" s="516">
        <v>2000</v>
      </c>
      <c r="D212" s="516">
        <v>2000</v>
      </c>
      <c r="E212" s="516">
        <v>2038</v>
      </c>
    </row>
    <row r="213" spans="1:5">
      <c r="A213" s="516" t="s">
        <v>205</v>
      </c>
      <c r="B213" s="516">
        <v>20</v>
      </c>
      <c r="C213" s="516">
        <v>500</v>
      </c>
      <c r="D213" s="516">
        <v>500</v>
      </c>
      <c r="E213" s="516">
        <v>2040</v>
      </c>
    </row>
    <row r="214" spans="1:5">
      <c r="A214" s="516" t="s">
        <v>206</v>
      </c>
      <c r="B214" s="516">
        <v>500</v>
      </c>
      <c r="C214" s="516">
        <v>500</v>
      </c>
      <c r="D214" s="516">
        <v>500</v>
      </c>
      <c r="E214" s="516">
        <v>2022</v>
      </c>
    </row>
    <row r="215" spans="1:5">
      <c r="A215" s="516" t="s">
        <v>207</v>
      </c>
      <c r="B215" s="516">
        <v>100</v>
      </c>
      <c r="C215" s="516">
        <v>100</v>
      </c>
      <c r="D215" s="516">
        <v>100</v>
      </c>
      <c r="E215" s="516">
        <v>2018</v>
      </c>
    </row>
    <row r="216" spans="1:5">
      <c r="A216" s="516" t="s">
        <v>208</v>
      </c>
      <c r="B216" s="516">
        <v>20</v>
      </c>
      <c r="C216" s="516">
        <v>20</v>
      </c>
      <c r="D216" s="516">
        <v>20</v>
      </c>
      <c r="E216" s="516">
        <v>2050</v>
      </c>
    </row>
    <row r="217" spans="1:5">
      <c r="A217" s="516" t="s">
        <v>209</v>
      </c>
      <c r="B217" s="516">
        <v>25</v>
      </c>
      <c r="C217" s="516">
        <v>500</v>
      </c>
      <c r="D217" s="516">
        <v>2000</v>
      </c>
      <c r="E217" s="516">
        <v>2050</v>
      </c>
    </row>
    <row r="218" spans="1:5">
      <c r="A218" s="516" t="s">
        <v>210</v>
      </c>
      <c r="B218" s="516">
        <v>25</v>
      </c>
      <c r="C218" s="516">
        <v>25</v>
      </c>
      <c r="D218" s="516">
        <v>25</v>
      </c>
      <c r="E218" s="516">
        <v>2050</v>
      </c>
    </row>
    <row r="219" spans="1:5">
      <c r="B219" s="14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466"/>
  </cols>
  <sheetData>
    <row r="3" spans="2:5" ht="32">
      <c r="B3" s="546" t="s">
        <v>385</v>
      </c>
      <c r="C3" s="270"/>
    </row>
    <row r="10" spans="2:5" ht="33" thickBot="1">
      <c r="B10" s="547" t="s">
        <v>375</v>
      </c>
      <c r="C10" s="547"/>
      <c r="D10" s="547"/>
      <c r="E10" s="547"/>
    </row>
    <row r="11" spans="2:5" ht="26" customHeight="1" thickBot="1">
      <c r="B11" s="548"/>
      <c r="C11" s="695" t="s">
        <v>386</v>
      </c>
      <c r="D11" s="696"/>
      <c r="E11" s="697"/>
    </row>
    <row r="12" spans="2:5" ht="22" thickBot="1">
      <c r="B12" s="551" t="s">
        <v>261</v>
      </c>
      <c r="C12" s="552" t="s">
        <v>148</v>
      </c>
      <c r="D12" s="552" t="s">
        <v>214</v>
      </c>
      <c r="E12" s="553" t="s">
        <v>215</v>
      </c>
    </row>
    <row r="13" spans="2:5" ht="21">
      <c r="B13" s="549">
        <v>2014</v>
      </c>
      <c r="C13" s="554">
        <v>0.3</v>
      </c>
      <c r="D13" s="554">
        <v>0.3</v>
      </c>
      <c r="E13" s="555">
        <v>0.3</v>
      </c>
    </row>
    <row r="14" spans="2:5" ht="21">
      <c r="B14" s="549">
        <v>2016</v>
      </c>
      <c r="C14" s="554">
        <v>0.3</v>
      </c>
      <c r="D14" s="554">
        <v>0.3</v>
      </c>
      <c r="E14" s="555">
        <v>0.3</v>
      </c>
    </row>
    <row r="15" spans="2:5" ht="21">
      <c r="B15" s="549">
        <v>2018</v>
      </c>
      <c r="C15" s="554">
        <v>0</v>
      </c>
      <c r="D15" s="554">
        <v>0.1</v>
      </c>
      <c r="E15" s="555">
        <v>0.1</v>
      </c>
    </row>
    <row r="16" spans="2:5" ht="21">
      <c r="B16" s="549">
        <v>2020</v>
      </c>
      <c r="C16" s="554">
        <v>0</v>
      </c>
      <c r="D16" s="554">
        <v>0.1</v>
      </c>
      <c r="E16" s="555">
        <v>0.1</v>
      </c>
    </row>
    <row r="17" spans="2:5" ht="21">
      <c r="B17" s="549">
        <v>2022</v>
      </c>
      <c r="C17" s="554">
        <v>0</v>
      </c>
      <c r="D17" s="554">
        <v>0.1</v>
      </c>
      <c r="E17" s="555">
        <v>0.1</v>
      </c>
    </row>
    <row r="18" spans="2:5" ht="21">
      <c r="B18" s="549">
        <v>2024</v>
      </c>
      <c r="C18" s="554">
        <v>0</v>
      </c>
      <c r="D18" s="554">
        <v>0.1</v>
      </c>
      <c r="E18" s="555">
        <v>0.1</v>
      </c>
    </row>
    <row r="19" spans="2:5" ht="21">
      <c r="B19" s="549">
        <v>2026</v>
      </c>
      <c r="C19" s="554">
        <v>0</v>
      </c>
      <c r="D19" s="554">
        <v>0.1</v>
      </c>
      <c r="E19" s="555">
        <v>0.1</v>
      </c>
    </row>
    <row r="20" spans="2:5" ht="21">
      <c r="B20" s="549">
        <v>2028</v>
      </c>
      <c r="C20" s="554">
        <v>0</v>
      </c>
      <c r="D20" s="554">
        <v>0.1</v>
      </c>
      <c r="E20" s="555">
        <v>0.1</v>
      </c>
    </row>
    <row r="21" spans="2:5" ht="21">
      <c r="B21" s="549">
        <v>2030</v>
      </c>
      <c r="C21" s="554">
        <v>0</v>
      </c>
      <c r="D21" s="554">
        <v>0.1</v>
      </c>
      <c r="E21" s="555">
        <v>0.1</v>
      </c>
    </row>
    <row r="22" spans="2:5" ht="21">
      <c r="B22" s="549">
        <v>2032</v>
      </c>
      <c r="C22" s="554">
        <v>0</v>
      </c>
      <c r="D22" s="554">
        <v>0.1</v>
      </c>
      <c r="E22" s="555">
        <v>0.1</v>
      </c>
    </row>
    <row r="23" spans="2:5" ht="21">
      <c r="B23" s="549">
        <v>2034</v>
      </c>
      <c r="C23" s="554">
        <v>0</v>
      </c>
      <c r="D23" s="554">
        <v>0.1</v>
      </c>
      <c r="E23" s="555">
        <v>0.1</v>
      </c>
    </row>
    <row r="24" spans="2:5" ht="21">
      <c r="B24" s="549">
        <v>2036</v>
      </c>
      <c r="C24" s="554">
        <v>0</v>
      </c>
      <c r="D24" s="554">
        <v>0.1</v>
      </c>
      <c r="E24" s="555">
        <v>0.1</v>
      </c>
    </row>
    <row r="25" spans="2:5" ht="21">
      <c r="B25" s="549">
        <v>2038</v>
      </c>
      <c r="C25" s="554">
        <v>0</v>
      </c>
      <c r="D25" s="554">
        <v>0.1</v>
      </c>
      <c r="E25" s="555">
        <v>0.1</v>
      </c>
    </row>
    <row r="26" spans="2:5" ht="21">
      <c r="B26" s="549">
        <v>2040</v>
      </c>
      <c r="C26" s="554">
        <v>0</v>
      </c>
      <c r="D26" s="554">
        <v>0.1</v>
      </c>
      <c r="E26" s="555">
        <v>0.1</v>
      </c>
    </row>
    <row r="27" spans="2:5" ht="21">
      <c r="B27" s="549">
        <v>2042</v>
      </c>
      <c r="C27" s="554">
        <v>0</v>
      </c>
      <c r="D27" s="554">
        <v>0.1</v>
      </c>
      <c r="E27" s="555">
        <v>0.1</v>
      </c>
    </row>
    <row r="28" spans="2:5" ht="21">
      <c r="B28" s="549">
        <v>2044</v>
      </c>
      <c r="C28" s="554">
        <v>0</v>
      </c>
      <c r="D28" s="554">
        <v>0.1</v>
      </c>
      <c r="E28" s="555">
        <v>0.1</v>
      </c>
    </row>
    <row r="29" spans="2:5" ht="21">
      <c r="B29" s="549">
        <v>2046</v>
      </c>
      <c r="C29" s="554">
        <v>0</v>
      </c>
      <c r="D29" s="554">
        <v>0.1</v>
      </c>
      <c r="E29" s="555">
        <v>0.1</v>
      </c>
    </row>
    <row r="30" spans="2:5" ht="21">
      <c r="B30" s="549">
        <v>2048</v>
      </c>
      <c r="C30" s="554">
        <v>0</v>
      </c>
      <c r="D30" s="554">
        <v>0.1</v>
      </c>
      <c r="E30" s="555">
        <v>0.1</v>
      </c>
    </row>
    <row r="31" spans="2:5" ht="22" thickBot="1">
      <c r="B31" s="550">
        <v>2050</v>
      </c>
      <c r="C31" s="556">
        <v>0</v>
      </c>
      <c r="D31" s="556">
        <v>0.1</v>
      </c>
      <c r="E31" s="557">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50"/>
    <col min="3" max="3" width="33.5" style="150" customWidth="1"/>
    <col min="4" max="12" width="8.83203125" style="150"/>
    <col min="13" max="13" width="10" style="150" customWidth="1"/>
    <col min="14" max="14" width="8.83203125" style="150" customWidth="1"/>
    <col min="15" max="18" width="8.83203125" style="150"/>
    <col min="19" max="19" width="26.1640625" style="150" customWidth="1"/>
    <col min="20" max="20" width="7" style="150" bestFit="1" customWidth="1"/>
    <col min="21" max="29" width="8.83203125" style="150"/>
    <col min="30" max="60" width="8.83203125" style="149"/>
    <col min="61" max="16384" width="8.83203125" style="150"/>
  </cols>
  <sheetData>
    <row r="1" spans="1:29" ht="26">
      <c r="A1" s="149"/>
      <c r="B1" s="149"/>
      <c r="C1" s="149"/>
      <c r="D1" s="136" t="s">
        <v>237</v>
      </c>
      <c r="E1" s="149"/>
      <c r="F1" s="149"/>
      <c r="G1" s="149"/>
      <c r="H1" s="149"/>
      <c r="I1" s="149"/>
      <c r="J1" s="149"/>
      <c r="K1" s="149"/>
      <c r="L1" s="149"/>
      <c r="M1" s="149"/>
      <c r="N1" s="149"/>
      <c r="O1" s="149"/>
      <c r="P1" s="149"/>
      <c r="Q1" s="149"/>
      <c r="R1" s="149"/>
      <c r="S1" s="149"/>
      <c r="T1" s="149"/>
      <c r="U1" s="149"/>
      <c r="V1" s="149"/>
      <c r="W1" s="149"/>
      <c r="X1" s="149"/>
      <c r="Y1" s="149"/>
      <c r="Z1" s="149"/>
      <c r="AA1" s="149"/>
      <c r="AB1" s="149"/>
      <c r="AC1" s="149"/>
    </row>
    <row r="2" spans="1:29">
      <c r="A2" s="151"/>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49"/>
    </row>
    <row r="3" spans="1:29" ht="22" thickBot="1">
      <c r="A3" s="151"/>
      <c r="B3" s="151"/>
      <c r="C3" s="151"/>
      <c r="D3" s="151"/>
      <c r="E3" s="151"/>
      <c r="F3" s="151"/>
      <c r="G3" s="151"/>
      <c r="H3" s="151"/>
      <c r="I3" s="151"/>
      <c r="J3" s="151"/>
      <c r="K3" s="151"/>
      <c r="L3" s="151"/>
      <c r="M3" s="151"/>
      <c r="N3" s="151"/>
      <c r="O3" s="151"/>
      <c r="P3" s="151"/>
      <c r="Q3" s="151"/>
      <c r="R3" s="151"/>
      <c r="S3" s="152" t="s">
        <v>238</v>
      </c>
      <c r="T3" s="149"/>
      <c r="U3" s="149"/>
      <c r="V3" s="149"/>
      <c r="W3" s="151"/>
      <c r="X3" s="151"/>
      <c r="Y3" s="151"/>
      <c r="Z3" s="151"/>
      <c r="AA3" s="151"/>
      <c r="AB3" s="151"/>
      <c r="AC3" s="149"/>
    </row>
    <row r="4" spans="1:29" ht="22" thickBot="1">
      <c r="A4" s="151"/>
      <c r="B4" s="153" t="s">
        <v>239</v>
      </c>
      <c r="C4" s="151"/>
      <c r="D4" s="151"/>
      <c r="E4" s="151"/>
      <c r="F4" s="151"/>
      <c r="G4" s="151"/>
      <c r="H4" s="151"/>
      <c r="I4" s="151"/>
      <c r="J4" s="151"/>
      <c r="K4" s="470" t="s">
        <v>358</v>
      </c>
      <c r="L4" s="471"/>
      <c r="M4" s="472"/>
      <c r="N4" s="698" t="s">
        <v>408</v>
      </c>
      <c r="O4" s="699"/>
      <c r="P4" s="700"/>
      <c r="Q4" s="151"/>
      <c r="R4" s="154" t="s">
        <v>240</v>
      </c>
      <c r="S4" s="503"/>
      <c r="T4" s="506" t="s">
        <v>234</v>
      </c>
      <c r="U4" s="507" t="s">
        <v>235</v>
      </c>
      <c r="V4" s="508" t="s">
        <v>236</v>
      </c>
      <c r="W4" s="151"/>
      <c r="X4" s="151"/>
      <c r="Y4" s="151"/>
      <c r="Z4" s="151"/>
      <c r="AA4" s="151"/>
      <c r="AB4" s="151"/>
      <c r="AC4" s="149"/>
    </row>
    <row r="5" spans="1:29" ht="22" thickBot="1">
      <c r="A5" s="151"/>
      <c r="B5" s="153" t="s">
        <v>241</v>
      </c>
      <c r="C5" s="151"/>
      <c r="D5" s="151"/>
      <c r="E5" s="151"/>
      <c r="F5" s="151"/>
      <c r="G5" s="151"/>
      <c r="H5" s="151"/>
      <c r="I5" s="151"/>
      <c r="J5" s="151"/>
      <c r="K5" s="470" t="s">
        <v>413</v>
      </c>
      <c r="L5" s="151"/>
      <c r="M5" s="151"/>
      <c r="N5" s="151"/>
      <c r="O5" s="698" t="b">
        <v>0</v>
      </c>
      <c r="P5" s="700"/>
      <c r="Q5" s="151"/>
      <c r="R5" s="155" t="s">
        <v>242</v>
      </c>
      <c r="S5" s="156"/>
      <c r="T5" s="159">
        <v>1.1000000238418579</v>
      </c>
      <c r="U5" s="504">
        <v>1.1000000238418579</v>
      </c>
      <c r="V5" s="505">
        <v>1.1000000238418579</v>
      </c>
      <c r="W5" s="151"/>
      <c r="X5" s="151"/>
      <c r="Y5" s="151"/>
      <c r="Z5" s="151"/>
      <c r="AA5" s="151"/>
      <c r="AB5" s="151"/>
      <c r="AC5" s="149"/>
    </row>
    <row r="6" spans="1:29">
      <c r="A6" s="151"/>
      <c r="B6" s="151"/>
      <c r="C6" s="151"/>
      <c r="D6" s="151"/>
      <c r="E6" s="151"/>
      <c r="F6" s="151"/>
      <c r="G6" s="151"/>
      <c r="H6" s="151"/>
      <c r="I6" s="151"/>
      <c r="J6" s="151"/>
      <c r="K6" s="151"/>
      <c r="L6" s="151"/>
      <c r="M6" s="151"/>
      <c r="N6" s="151"/>
      <c r="O6" s="151"/>
      <c r="P6" s="151"/>
      <c r="Q6" s="151"/>
      <c r="R6" s="157" t="s">
        <v>243</v>
      </c>
      <c r="S6" s="158"/>
      <c r="T6" s="159">
        <v>4</v>
      </c>
      <c r="U6" s="160">
        <v>300</v>
      </c>
      <c r="V6" s="161">
        <v>300</v>
      </c>
      <c r="W6" s="151"/>
      <c r="X6" s="151"/>
      <c r="Y6" s="151"/>
      <c r="Z6" s="151"/>
      <c r="AA6" s="151"/>
      <c r="AB6" s="151"/>
      <c r="AC6" s="149"/>
    </row>
    <row r="7" spans="1:29" ht="13" thickBot="1">
      <c r="A7" s="151"/>
      <c r="B7" s="151"/>
      <c r="C7" s="151"/>
      <c r="D7" s="151"/>
      <c r="E7" s="151"/>
      <c r="F7" s="151"/>
      <c r="G7" s="151"/>
      <c r="H7" s="151"/>
      <c r="I7" s="151"/>
      <c r="J7" s="151"/>
      <c r="K7" s="151"/>
      <c r="L7" s="151"/>
      <c r="M7" s="151"/>
      <c r="N7" s="151"/>
      <c r="O7" s="151"/>
      <c r="P7" s="151"/>
      <c r="Q7" s="151"/>
      <c r="R7" s="162" t="s">
        <v>244</v>
      </c>
      <c r="S7" s="163"/>
      <c r="T7" s="164">
        <v>0</v>
      </c>
      <c r="U7" s="165">
        <v>0</v>
      </c>
      <c r="V7" s="166">
        <v>0</v>
      </c>
      <c r="W7" s="151"/>
      <c r="X7" s="151"/>
      <c r="Y7" s="151"/>
      <c r="Z7" s="151"/>
      <c r="AA7" s="151"/>
      <c r="AB7" s="151"/>
      <c r="AC7" s="149"/>
    </row>
    <row r="8" spans="1:29" ht="22" thickBot="1">
      <c r="A8" s="151"/>
      <c r="B8" s="167"/>
      <c r="C8" s="151"/>
      <c r="D8" s="152" t="s">
        <v>245</v>
      </c>
      <c r="E8" s="149"/>
      <c r="F8" s="149"/>
      <c r="G8" s="149"/>
      <c r="H8" s="149"/>
      <c r="I8" s="149"/>
      <c r="J8" s="149"/>
      <c r="K8" s="149"/>
      <c r="L8" s="149"/>
      <c r="M8" s="149"/>
      <c r="N8" s="149"/>
      <c r="O8" s="149"/>
      <c r="P8" s="149"/>
      <c r="Q8" s="149"/>
      <c r="R8" s="149"/>
      <c r="S8" s="149"/>
      <c r="T8" s="149"/>
      <c r="U8" s="149"/>
      <c r="V8" s="149"/>
      <c r="W8" s="149"/>
      <c r="X8" s="149"/>
      <c r="Y8" s="149"/>
      <c r="Z8" s="149"/>
      <c r="AA8" s="149"/>
      <c r="AB8" s="149"/>
      <c r="AC8" s="149"/>
    </row>
    <row r="9" spans="1:29" ht="15" customHeight="1" thickBot="1">
      <c r="A9" s="151"/>
      <c r="B9" s="168"/>
      <c r="C9" s="151"/>
      <c r="D9" s="169">
        <v>2014</v>
      </c>
      <c r="E9" s="170">
        <v>2016</v>
      </c>
      <c r="F9" s="170">
        <v>2018</v>
      </c>
      <c r="G9" s="170">
        <v>2020</v>
      </c>
      <c r="H9" s="170">
        <v>2022</v>
      </c>
      <c r="I9" s="170">
        <v>2024</v>
      </c>
      <c r="J9" s="170">
        <v>2026</v>
      </c>
      <c r="K9" s="170">
        <v>2028</v>
      </c>
      <c r="L9" s="170">
        <v>2030</v>
      </c>
      <c r="M9" s="170">
        <v>2032</v>
      </c>
      <c r="N9" s="170">
        <v>2034</v>
      </c>
      <c r="O9" s="170">
        <v>2036</v>
      </c>
      <c r="P9" s="170">
        <v>2038</v>
      </c>
      <c r="Q9" s="170">
        <v>2040</v>
      </c>
      <c r="R9" s="170">
        <v>2042</v>
      </c>
      <c r="S9" s="170">
        <v>2044</v>
      </c>
      <c r="T9" s="170">
        <v>2046</v>
      </c>
      <c r="U9" s="170">
        <v>2048</v>
      </c>
      <c r="V9" s="171">
        <v>2050</v>
      </c>
      <c r="W9" s="149"/>
      <c r="X9" s="149"/>
      <c r="Y9" s="149"/>
      <c r="Z9" s="149"/>
      <c r="AA9" s="149"/>
      <c r="AB9" s="149"/>
      <c r="AC9" s="149"/>
    </row>
    <row r="10" spans="1:29">
      <c r="A10" s="151"/>
      <c r="B10" s="701" t="s">
        <v>40</v>
      </c>
      <c r="C10" s="172" t="s">
        <v>246</v>
      </c>
      <c r="D10" s="188">
        <v>3667.075840384724</v>
      </c>
      <c r="E10" s="189">
        <v>2979.3471052096306</v>
      </c>
      <c r="F10" s="189">
        <v>2291.6183700345373</v>
      </c>
      <c r="G10" s="189">
        <v>1603.8896348594449</v>
      </c>
      <c r="H10" s="189">
        <v>1603.8896348594449</v>
      </c>
      <c r="I10" s="189">
        <v>1603.8896348594449</v>
      </c>
      <c r="J10" s="189">
        <v>1603.8896348594449</v>
      </c>
      <c r="K10" s="189">
        <v>1603.8896348594449</v>
      </c>
      <c r="L10" s="189">
        <v>1603.8896348594449</v>
      </c>
      <c r="M10" s="189">
        <v>1603.8896348594449</v>
      </c>
      <c r="N10" s="189">
        <v>1603.8896348594449</v>
      </c>
      <c r="O10" s="189">
        <v>1603.8896348594449</v>
      </c>
      <c r="P10" s="189">
        <v>1603.8896348594449</v>
      </c>
      <c r="Q10" s="189">
        <v>1603.8896348594449</v>
      </c>
      <c r="R10" s="189">
        <v>1603.8896348594449</v>
      </c>
      <c r="S10" s="189">
        <v>1603.8896348594449</v>
      </c>
      <c r="T10" s="189">
        <v>1603.8896348594449</v>
      </c>
      <c r="U10" s="189">
        <v>1603.8896348594449</v>
      </c>
      <c r="V10" s="190">
        <v>1603.8896348594449</v>
      </c>
      <c r="W10" s="149"/>
      <c r="X10" s="149"/>
      <c r="Y10" s="149"/>
      <c r="Z10" s="149"/>
      <c r="AA10" s="149"/>
      <c r="AB10" s="149"/>
      <c r="AC10" s="149"/>
    </row>
    <row r="11" spans="1:29" ht="15" customHeight="1">
      <c r="A11" s="151"/>
      <c r="B11" s="702"/>
      <c r="C11" s="173" t="s">
        <v>247</v>
      </c>
      <c r="D11" s="174">
        <v>210</v>
      </c>
      <c r="E11" s="175">
        <v>182.77039026291854</v>
      </c>
      <c r="F11" s="175">
        <v>182.77039026291854</v>
      </c>
      <c r="G11" s="175">
        <v>128.31117078875559</v>
      </c>
      <c r="H11" s="175">
        <v>128.31117078875559</v>
      </c>
      <c r="I11" s="175">
        <v>128.31117078875559</v>
      </c>
      <c r="J11" s="175">
        <v>128.31117078875559</v>
      </c>
      <c r="K11" s="175">
        <v>128.31117078875559</v>
      </c>
      <c r="L11" s="175">
        <v>128.31117078875559</v>
      </c>
      <c r="M11" s="175">
        <v>128.31117078875559</v>
      </c>
      <c r="N11" s="175">
        <v>128.31117078875559</v>
      </c>
      <c r="O11" s="175">
        <v>128.31117078875559</v>
      </c>
      <c r="P11" s="175">
        <v>128.31117078875559</v>
      </c>
      <c r="Q11" s="175">
        <v>128.31117078875559</v>
      </c>
      <c r="R11" s="175">
        <v>128.31117078875559</v>
      </c>
      <c r="S11" s="175">
        <v>128.31117078875559</v>
      </c>
      <c r="T11" s="175">
        <v>128.31117078875559</v>
      </c>
      <c r="U11" s="175">
        <v>128.31117078875559</v>
      </c>
      <c r="V11" s="176">
        <v>128.31117078875559</v>
      </c>
      <c r="W11" s="149"/>
      <c r="X11" s="149"/>
      <c r="Y11" s="149"/>
      <c r="Z11" s="149"/>
      <c r="AA11" s="149"/>
      <c r="AB11" s="149"/>
      <c r="AC11" s="149"/>
    </row>
    <row r="12" spans="1:29" ht="15" customHeight="1">
      <c r="A12" s="151"/>
      <c r="B12" s="702"/>
      <c r="C12" s="177" t="s">
        <v>248</v>
      </c>
      <c r="D12" s="178">
        <v>0</v>
      </c>
      <c r="E12" s="179">
        <v>0</v>
      </c>
      <c r="F12" s="179">
        <v>0</v>
      </c>
      <c r="G12" s="179">
        <v>0</v>
      </c>
      <c r="H12" s="179">
        <v>0</v>
      </c>
      <c r="I12" s="179">
        <v>0</v>
      </c>
      <c r="J12" s="179">
        <v>0</v>
      </c>
      <c r="K12" s="179">
        <v>0</v>
      </c>
      <c r="L12" s="179">
        <v>0</v>
      </c>
      <c r="M12" s="179">
        <v>0</v>
      </c>
      <c r="N12" s="179">
        <v>0</v>
      </c>
      <c r="O12" s="179">
        <v>0</v>
      </c>
      <c r="P12" s="179">
        <v>0</v>
      </c>
      <c r="Q12" s="179">
        <v>0</v>
      </c>
      <c r="R12" s="179">
        <v>0</v>
      </c>
      <c r="S12" s="179">
        <v>0</v>
      </c>
      <c r="T12" s="179">
        <v>0</v>
      </c>
      <c r="U12" s="179">
        <v>0</v>
      </c>
      <c r="V12" s="180">
        <v>0</v>
      </c>
      <c r="W12" s="149"/>
      <c r="X12" s="149"/>
      <c r="Y12" s="149"/>
      <c r="Z12" s="149"/>
      <c r="AA12" s="149"/>
      <c r="AB12" s="149"/>
      <c r="AC12" s="149"/>
    </row>
    <row r="13" spans="1:29" ht="15" customHeight="1" thickBot="1">
      <c r="A13" s="151"/>
      <c r="B13" s="703"/>
      <c r="C13" s="181" t="s">
        <v>249</v>
      </c>
      <c r="D13" s="182">
        <v>0</v>
      </c>
      <c r="E13" s="183">
        <v>0</v>
      </c>
      <c r="F13" s="183">
        <v>0</v>
      </c>
      <c r="G13" s="183">
        <v>0</v>
      </c>
      <c r="H13" s="183">
        <v>0</v>
      </c>
      <c r="I13" s="183">
        <v>0</v>
      </c>
      <c r="J13" s="183">
        <v>0</v>
      </c>
      <c r="K13" s="183">
        <v>0</v>
      </c>
      <c r="L13" s="183">
        <v>0</v>
      </c>
      <c r="M13" s="183">
        <v>0</v>
      </c>
      <c r="N13" s="183">
        <v>0</v>
      </c>
      <c r="O13" s="183">
        <v>0</v>
      </c>
      <c r="P13" s="183">
        <v>0</v>
      </c>
      <c r="Q13" s="183">
        <v>0</v>
      </c>
      <c r="R13" s="183">
        <v>0</v>
      </c>
      <c r="S13" s="183">
        <v>0</v>
      </c>
      <c r="T13" s="183">
        <v>0</v>
      </c>
      <c r="U13" s="183">
        <v>0</v>
      </c>
      <c r="V13" s="184">
        <v>0</v>
      </c>
      <c r="W13" s="149"/>
      <c r="X13" s="149"/>
      <c r="Y13" s="149"/>
      <c r="Z13" s="149"/>
      <c r="AA13" s="149"/>
      <c r="AB13" s="149"/>
      <c r="AC13" s="149"/>
    </row>
    <row r="14" spans="1:29" ht="14">
      <c r="A14" s="151"/>
      <c r="B14" s="187"/>
      <c r="C14" s="185"/>
      <c r="D14" s="186"/>
      <c r="E14" s="186"/>
      <c r="F14" s="186"/>
      <c r="G14" s="186"/>
      <c r="H14" s="186"/>
      <c r="I14" s="186"/>
      <c r="J14" s="186"/>
      <c r="K14" s="186"/>
      <c r="L14" s="186"/>
      <c r="M14" s="186"/>
      <c r="N14" s="186"/>
      <c r="O14" s="186"/>
      <c r="P14" s="186"/>
      <c r="Q14" s="186"/>
      <c r="R14" s="186"/>
      <c r="S14" s="186"/>
      <c r="T14" s="186"/>
      <c r="U14" s="186"/>
      <c r="V14" s="186"/>
      <c r="W14" s="149"/>
      <c r="X14" s="149"/>
      <c r="Y14" s="149"/>
      <c r="Z14" s="149"/>
      <c r="AA14" s="149"/>
      <c r="AB14" s="149"/>
      <c r="AC14" s="149"/>
    </row>
    <row r="15" spans="1:29" ht="22" thickBot="1">
      <c r="A15" s="151"/>
      <c r="B15" s="187"/>
      <c r="C15" s="185"/>
      <c r="D15" s="152" t="s">
        <v>250</v>
      </c>
      <c r="E15" s="186"/>
      <c r="F15" s="186"/>
      <c r="G15" s="186"/>
      <c r="H15" s="186"/>
      <c r="I15" s="186"/>
      <c r="J15" s="186"/>
      <c r="K15" s="186"/>
      <c r="L15" s="186"/>
      <c r="M15" s="186"/>
      <c r="N15" s="186"/>
      <c r="O15" s="186"/>
      <c r="P15" s="186"/>
      <c r="Q15" s="186"/>
      <c r="R15" s="186"/>
      <c r="S15" s="186"/>
      <c r="T15" s="186"/>
      <c r="U15" s="186"/>
      <c r="V15" s="186"/>
      <c r="W15" s="149"/>
      <c r="X15" s="149"/>
      <c r="Y15" s="149"/>
      <c r="Z15" s="149"/>
      <c r="AA15" s="149"/>
      <c r="AB15" s="149"/>
      <c r="AC15" s="149"/>
    </row>
    <row r="16" spans="1:29" ht="15" customHeight="1" thickBot="1">
      <c r="A16" s="151"/>
      <c r="B16" s="191"/>
      <c r="C16" s="151"/>
      <c r="D16" s="169">
        <v>2014</v>
      </c>
      <c r="E16" s="170">
        <v>2016</v>
      </c>
      <c r="F16" s="170">
        <v>2018</v>
      </c>
      <c r="G16" s="170">
        <v>2020</v>
      </c>
      <c r="H16" s="170">
        <v>2022</v>
      </c>
      <c r="I16" s="170">
        <v>2024</v>
      </c>
      <c r="J16" s="170">
        <v>2026</v>
      </c>
      <c r="K16" s="170">
        <v>2028</v>
      </c>
      <c r="L16" s="170">
        <v>2030</v>
      </c>
      <c r="M16" s="170">
        <v>2032</v>
      </c>
      <c r="N16" s="170">
        <v>2034</v>
      </c>
      <c r="O16" s="170">
        <v>2036</v>
      </c>
      <c r="P16" s="170">
        <v>2038</v>
      </c>
      <c r="Q16" s="170">
        <v>2040</v>
      </c>
      <c r="R16" s="170">
        <v>2042</v>
      </c>
      <c r="S16" s="170">
        <v>2044</v>
      </c>
      <c r="T16" s="170">
        <v>2046</v>
      </c>
      <c r="U16" s="170">
        <v>2048</v>
      </c>
      <c r="V16" s="171">
        <v>2050</v>
      </c>
      <c r="W16" s="149"/>
      <c r="X16" s="149"/>
      <c r="Y16" s="149"/>
      <c r="Z16" s="149"/>
      <c r="AA16" s="149"/>
      <c r="AB16" s="149"/>
      <c r="AC16" s="149"/>
    </row>
    <row r="17" spans="1:29">
      <c r="A17" s="151"/>
      <c r="B17" s="701" t="s">
        <v>40</v>
      </c>
      <c r="C17" s="172" t="s">
        <v>246</v>
      </c>
      <c r="D17" s="188">
        <v>3055.8965336539363</v>
      </c>
      <c r="E17" s="189">
        <v>2482.7892543413591</v>
      </c>
      <c r="F17" s="189">
        <v>1909.6819750287814</v>
      </c>
      <c r="G17" s="189">
        <v>1336.5746957162039</v>
      </c>
      <c r="H17" s="189">
        <v>1336.5746957162039</v>
      </c>
      <c r="I17" s="189">
        <v>1336.5746957162039</v>
      </c>
      <c r="J17" s="189">
        <v>1336.5746957162039</v>
      </c>
      <c r="K17" s="189">
        <v>1336.5746957162039</v>
      </c>
      <c r="L17" s="189">
        <v>1336.5746957162039</v>
      </c>
      <c r="M17" s="189">
        <v>1336.5746957162039</v>
      </c>
      <c r="N17" s="189">
        <v>1336.5746957162039</v>
      </c>
      <c r="O17" s="189">
        <v>1336.5746957162039</v>
      </c>
      <c r="P17" s="189">
        <v>1336.5746957162039</v>
      </c>
      <c r="Q17" s="189">
        <v>1336.5746957162039</v>
      </c>
      <c r="R17" s="189">
        <v>1336.5746957162039</v>
      </c>
      <c r="S17" s="189">
        <v>1336.5746957162039</v>
      </c>
      <c r="T17" s="189">
        <v>1336.5746957162039</v>
      </c>
      <c r="U17" s="189">
        <v>1336.5746957162039</v>
      </c>
      <c r="V17" s="190">
        <v>1336.5746957162039</v>
      </c>
      <c r="W17" s="149"/>
      <c r="X17" s="149"/>
      <c r="Y17" s="149"/>
      <c r="Z17" s="149"/>
      <c r="AA17" s="149"/>
      <c r="AB17" s="149"/>
      <c r="AC17" s="149"/>
    </row>
    <row r="18" spans="1:29" ht="15" customHeight="1">
      <c r="A18" s="151"/>
      <c r="B18" s="702"/>
      <c r="C18" s="173" t="s">
        <v>247</v>
      </c>
      <c r="D18" s="174">
        <v>200</v>
      </c>
      <c r="E18" s="175">
        <v>172.53952440767532</v>
      </c>
      <c r="F18" s="175">
        <v>172.53952440767532</v>
      </c>
      <c r="G18" s="175">
        <v>117.61857322302596</v>
      </c>
      <c r="H18" s="175">
        <v>117.61857322302596</v>
      </c>
      <c r="I18" s="175">
        <v>117.61857322302596</v>
      </c>
      <c r="J18" s="175">
        <v>117.61857322302596</v>
      </c>
      <c r="K18" s="175">
        <v>117.61857322302596</v>
      </c>
      <c r="L18" s="175">
        <v>117.61857322302596</v>
      </c>
      <c r="M18" s="175">
        <v>117.61857322302596</v>
      </c>
      <c r="N18" s="175">
        <v>117.61857322302596</v>
      </c>
      <c r="O18" s="175">
        <v>117.61857322302596</v>
      </c>
      <c r="P18" s="175">
        <v>117.61857322302596</v>
      </c>
      <c r="Q18" s="175">
        <v>117.61857322302596</v>
      </c>
      <c r="R18" s="175">
        <v>117.61857322302596</v>
      </c>
      <c r="S18" s="175">
        <v>117.61857322302596</v>
      </c>
      <c r="T18" s="175">
        <v>117.61857322302596</v>
      </c>
      <c r="U18" s="175">
        <v>117.61857322302596</v>
      </c>
      <c r="V18" s="176">
        <v>117.61857322302596</v>
      </c>
      <c r="W18" s="149"/>
      <c r="X18" s="149"/>
      <c r="Y18" s="149"/>
      <c r="Z18" s="149"/>
      <c r="AA18" s="149"/>
      <c r="AB18" s="149"/>
      <c r="AC18" s="149"/>
    </row>
    <row r="19" spans="1:29" ht="15" customHeight="1">
      <c r="A19" s="151"/>
      <c r="B19" s="702"/>
      <c r="C19" s="177" t="s">
        <v>248</v>
      </c>
      <c r="D19" s="178">
        <v>0</v>
      </c>
      <c r="E19" s="179">
        <v>0</v>
      </c>
      <c r="F19" s="179">
        <v>0</v>
      </c>
      <c r="G19" s="179">
        <v>0</v>
      </c>
      <c r="H19" s="179">
        <v>0</v>
      </c>
      <c r="I19" s="179">
        <v>0</v>
      </c>
      <c r="J19" s="179">
        <v>0</v>
      </c>
      <c r="K19" s="179">
        <v>0</v>
      </c>
      <c r="L19" s="179">
        <v>0</v>
      </c>
      <c r="M19" s="179">
        <v>0</v>
      </c>
      <c r="N19" s="179">
        <v>0</v>
      </c>
      <c r="O19" s="179">
        <v>0</v>
      </c>
      <c r="P19" s="179">
        <v>0</v>
      </c>
      <c r="Q19" s="179">
        <v>0</v>
      </c>
      <c r="R19" s="179">
        <v>0</v>
      </c>
      <c r="S19" s="179">
        <v>0</v>
      </c>
      <c r="T19" s="179">
        <v>0</v>
      </c>
      <c r="U19" s="179">
        <v>0</v>
      </c>
      <c r="V19" s="180">
        <v>0</v>
      </c>
      <c r="W19" s="149"/>
      <c r="X19" s="149"/>
      <c r="Y19" s="149"/>
      <c r="Z19" s="149"/>
      <c r="AA19" s="149"/>
      <c r="AB19" s="149"/>
      <c r="AC19" s="149"/>
    </row>
    <row r="20" spans="1:29" ht="15" customHeight="1" thickBot="1">
      <c r="A20" s="151"/>
      <c r="B20" s="703"/>
      <c r="C20" s="181" t="s">
        <v>249</v>
      </c>
      <c r="D20" s="182">
        <v>0</v>
      </c>
      <c r="E20" s="183">
        <v>0</v>
      </c>
      <c r="F20" s="183">
        <v>0</v>
      </c>
      <c r="G20" s="183">
        <v>0</v>
      </c>
      <c r="H20" s="183">
        <v>0</v>
      </c>
      <c r="I20" s="183">
        <v>0</v>
      </c>
      <c r="J20" s="183">
        <v>0</v>
      </c>
      <c r="K20" s="183">
        <v>0</v>
      </c>
      <c r="L20" s="183">
        <v>0</v>
      </c>
      <c r="M20" s="183">
        <v>0</v>
      </c>
      <c r="N20" s="183">
        <v>0</v>
      </c>
      <c r="O20" s="183">
        <v>0</v>
      </c>
      <c r="P20" s="183">
        <v>0</v>
      </c>
      <c r="Q20" s="183">
        <v>0</v>
      </c>
      <c r="R20" s="183">
        <v>0</v>
      </c>
      <c r="S20" s="183">
        <v>0</v>
      </c>
      <c r="T20" s="183">
        <v>0</v>
      </c>
      <c r="U20" s="183">
        <v>0</v>
      </c>
      <c r="V20" s="184">
        <v>0</v>
      </c>
      <c r="W20" s="149"/>
      <c r="X20" s="149"/>
      <c r="Y20" s="149"/>
      <c r="Z20" s="149"/>
      <c r="AA20" s="149"/>
      <c r="AB20" s="149"/>
      <c r="AC20" s="149"/>
    </row>
    <row r="21" spans="1:29" ht="14">
      <c r="A21" s="151"/>
      <c r="B21" s="187"/>
      <c r="C21" s="185"/>
      <c r="D21" s="186"/>
      <c r="E21" s="186"/>
      <c r="F21" s="186"/>
      <c r="G21" s="186"/>
      <c r="H21" s="186"/>
      <c r="I21" s="186"/>
      <c r="J21" s="186"/>
      <c r="K21" s="186"/>
      <c r="L21" s="186"/>
      <c r="M21" s="186"/>
      <c r="N21" s="186"/>
      <c r="O21" s="186"/>
      <c r="P21" s="186"/>
      <c r="Q21" s="186"/>
      <c r="R21" s="186"/>
      <c r="S21" s="186"/>
      <c r="T21" s="186"/>
      <c r="U21" s="186"/>
      <c r="V21" s="186"/>
      <c r="W21" s="149"/>
      <c r="X21" s="149"/>
      <c r="Y21" s="149"/>
      <c r="Z21" s="149"/>
      <c r="AA21" s="149"/>
      <c r="AB21" s="149"/>
      <c r="AC21" s="149"/>
    </row>
    <row r="22" spans="1:29" ht="22" thickBot="1">
      <c r="A22" s="151"/>
      <c r="B22" s="151"/>
      <c r="C22" s="151"/>
      <c r="D22" s="152" t="s">
        <v>251</v>
      </c>
      <c r="E22" s="192"/>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row>
    <row r="23" spans="1:29" ht="15" customHeight="1" thickBot="1">
      <c r="A23" s="151"/>
      <c r="B23" s="191"/>
      <c r="C23" s="151"/>
      <c r="D23" s="169">
        <v>2014</v>
      </c>
      <c r="E23" s="170">
        <v>2016</v>
      </c>
      <c r="F23" s="170">
        <v>2018</v>
      </c>
      <c r="G23" s="170">
        <v>2020</v>
      </c>
      <c r="H23" s="170">
        <v>2022</v>
      </c>
      <c r="I23" s="170">
        <v>2024</v>
      </c>
      <c r="J23" s="170">
        <v>2026</v>
      </c>
      <c r="K23" s="170">
        <v>2028</v>
      </c>
      <c r="L23" s="170">
        <v>2030</v>
      </c>
      <c r="M23" s="170">
        <v>2032</v>
      </c>
      <c r="N23" s="170">
        <v>2034</v>
      </c>
      <c r="O23" s="170">
        <v>2036</v>
      </c>
      <c r="P23" s="170">
        <v>2038</v>
      </c>
      <c r="Q23" s="170">
        <v>2040</v>
      </c>
      <c r="R23" s="170">
        <v>2042</v>
      </c>
      <c r="S23" s="170">
        <v>2044</v>
      </c>
      <c r="T23" s="170">
        <v>2046</v>
      </c>
      <c r="U23" s="170">
        <v>2048</v>
      </c>
      <c r="V23" s="171">
        <v>2050</v>
      </c>
      <c r="W23" s="149"/>
      <c r="X23" s="149"/>
      <c r="Y23" s="149"/>
      <c r="Z23" s="149"/>
      <c r="AA23" s="149"/>
      <c r="AB23" s="149"/>
      <c r="AC23" s="149"/>
    </row>
    <row r="24" spans="1:29">
      <c r="A24" s="151"/>
      <c r="B24" s="701" t="s">
        <v>40</v>
      </c>
      <c r="C24" s="172" t="s">
        <v>246</v>
      </c>
      <c r="D24" s="188">
        <v>3055.8965336539363</v>
      </c>
      <c r="E24" s="189">
        <v>2482.7892543413591</v>
      </c>
      <c r="F24" s="189">
        <v>1909.6819750287814</v>
      </c>
      <c r="G24" s="189">
        <v>1336.5746957162039</v>
      </c>
      <c r="H24" s="189">
        <v>1336.5746957162039</v>
      </c>
      <c r="I24" s="189">
        <v>1336.5746957162039</v>
      </c>
      <c r="J24" s="189">
        <v>1336.5746957162039</v>
      </c>
      <c r="K24" s="189">
        <v>1336.5746957162039</v>
      </c>
      <c r="L24" s="189">
        <v>1336.5746957162039</v>
      </c>
      <c r="M24" s="189">
        <v>1336.5746957162039</v>
      </c>
      <c r="N24" s="189">
        <v>1336.5746957162039</v>
      </c>
      <c r="O24" s="189">
        <v>1336.5746957162039</v>
      </c>
      <c r="P24" s="189">
        <v>1336.5746957162039</v>
      </c>
      <c r="Q24" s="189">
        <v>1336.5746957162039</v>
      </c>
      <c r="R24" s="189">
        <v>1336.5746957162039</v>
      </c>
      <c r="S24" s="189">
        <v>1336.5746957162039</v>
      </c>
      <c r="T24" s="189">
        <v>1336.5746957162039</v>
      </c>
      <c r="U24" s="189">
        <v>1336.5746957162039</v>
      </c>
      <c r="V24" s="190">
        <v>1336.5746957162039</v>
      </c>
      <c r="W24" s="149"/>
      <c r="X24" s="149"/>
      <c r="Y24" s="149"/>
      <c r="Z24" s="149"/>
      <c r="AA24" s="149"/>
      <c r="AB24" s="149"/>
      <c r="AC24" s="149"/>
    </row>
    <row r="25" spans="1:29" ht="15" customHeight="1">
      <c r="A25" s="151"/>
      <c r="B25" s="702"/>
      <c r="C25" s="173" t="s">
        <v>247</v>
      </c>
      <c r="D25" s="174">
        <v>140</v>
      </c>
      <c r="E25" s="175">
        <v>128.97532521909878</v>
      </c>
      <c r="F25" s="175">
        <v>128.97532521909878</v>
      </c>
      <c r="G25" s="175">
        <v>106.92597565729633</v>
      </c>
      <c r="H25" s="175">
        <v>106.92597565729633</v>
      </c>
      <c r="I25" s="175">
        <v>106.92597565729633</v>
      </c>
      <c r="J25" s="175">
        <v>106.92597565729633</v>
      </c>
      <c r="K25" s="175">
        <v>106.92597565729633</v>
      </c>
      <c r="L25" s="175">
        <v>106.92597565729633</v>
      </c>
      <c r="M25" s="175">
        <v>106.92597565729633</v>
      </c>
      <c r="N25" s="175">
        <v>106.92597565729633</v>
      </c>
      <c r="O25" s="175">
        <v>106.92597565729633</v>
      </c>
      <c r="P25" s="175">
        <v>106.92597565729633</v>
      </c>
      <c r="Q25" s="175">
        <v>106.92597565729633</v>
      </c>
      <c r="R25" s="175">
        <v>106.92597565729633</v>
      </c>
      <c r="S25" s="175">
        <v>106.92597565729633</v>
      </c>
      <c r="T25" s="175">
        <v>106.92597565729633</v>
      </c>
      <c r="U25" s="175">
        <v>106.92597565729633</v>
      </c>
      <c r="V25" s="176">
        <v>106.92597565729633</v>
      </c>
      <c r="W25" s="149"/>
      <c r="X25" s="149"/>
      <c r="Y25" s="149"/>
      <c r="Z25" s="149"/>
      <c r="AA25" s="149"/>
      <c r="AB25" s="149"/>
      <c r="AC25" s="149"/>
    </row>
    <row r="26" spans="1:29" ht="15" customHeight="1">
      <c r="A26" s="151"/>
      <c r="B26" s="702"/>
      <c r="C26" s="177" t="s">
        <v>248</v>
      </c>
      <c r="D26" s="178">
        <v>0</v>
      </c>
      <c r="E26" s="179">
        <v>0</v>
      </c>
      <c r="F26" s="179">
        <v>0</v>
      </c>
      <c r="G26" s="179">
        <v>0</v>
      </c>
      <c r="H26" s="179">
        <v>0</v>
      </c>
      <c r="I26" s="179">
        <v>0</v>
      </c>
      <c r="J26" s="179">
        <v>0</v>
      </c>
      <c r="K26" s="179">
        <v>0</v>
      </c>
      <c r="L26" s="179">
        <v>0</v>
      </c>
      <c r="M26" s="179">
        <v>0</v>
      </c>
      <c r="N26" s="179">
        <v>0</v>
      </c>
      <c r="O26" s="179">
        <v>0</v>
      </c>
      <c r="P26" s="179">
        <v>0</v>
      </c>
      <c r="Q26" s="179">
        <v>0</v>
      </c>
      <c r="R26" s="179">
        <v>0</v>
      </c>
      <c r="S26" s="179">
        <v>0</v>
      </c>
      <c r="T26" s="179">
        <v>0</v>
      </c>
      <c r="U26" s="179">
        <v>0</v>
      </c>
      <c r="V26" s="180">
        <v>0</v>
      </c>
      <c r="W26" s="149"/>
      <c r="X26" s="149"/>
      <c r="Y26" s="149"/>
      <c r="Z26" s="149"/>
      <c r="AA26" s="149"/>
      <c r="AB26" s="149"/>
      <c r="AC26" s="149"/>
    </row>
    <row r="27" spans="1:29" ht="15" customHeight="1" thickBot="1">
      <c r="A27" s="151"/>
      <c r="B27" s="703"/>
      <c r="C27" s="181" t="s">
        <v>249</v>
      </c>
      <c r="D27" s="182">
        <v>0</v>
      </c>
      <c r="E27" s="183">
        <v>0</v>
      </c>
      <c r="F27" s="183">
        <v>0</v>
      </c>
      <c r="G27" s="183">
        <v>0</v>
      </c>
      <c r="H27" s="183">
        <v>0</v>
      </c>
      <c r="I27" s="183">
        <v>0</v>
      </c>
      <c r="J27" s="183">
        <v>0</v>
      </c>
      <c r="K27" s="183">
        <v>0</v>
      </c>
      <c r="L27" s="183">
        <v>0</v>
      </c>
      <c r="M27" s="183">
        <v>0</v>
      </c>
      <c r="N27" s="183">
        <v>0</v>
      </c>
      <c r="O27" s="183">
        <v>0</v>
      </c>
      <c r="P27" s="183">
        <v>0</v>
      </c>
      <c r="Q27" s="183">
        <v>0</v>
      </c>
      <c r="R27" s="183">
        <v>0</v>
      </c>
      <c r="S27" s="183">
        <v>0</v>
      </c>
      <c r="T27" s="183">
        <v>0</v>
      </c>
      <c r="U27" s="183">
        <v>0</v>
      </c>
      <c r="V27" s="184">
        <v>0</v>
      </c>
      <c r="W27" s="149"/>
      <c r="X27" s="149"/>
      <c r="Y27" s="149"/>
      <c r="Z27" s="149"/>
      <c r="AA27" s="149"/>
      <c r="AB27" s="149"/>
      <c r="AC27" s="149"/>
    </row>
    <row r="28" spans="1:29" ht="15" customHeight="1">
      <c r="A28" s="151"/>
      <c r="B28" s="151"/>
      <c r="C28" s="151"/>
      <c r="D28" s="152"/>
      <c r="E28" s="192"/>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row>
    <row r="29" spans="1:29" ht="22" thickBot="1">
      <c r="A29" s="149"/>
      <c r="B29" s="149"/>
      <c r="C29" s="152"/>
      <c r="D29" s="152" t="s">
        <v>252</v>
      </c>
      <c r="E29" s="149"/>
      <c r="F29" s="193"/>
      <c r="G29" s="194"/>
      <c r="H29" s="193"/>
      <c r="I29" s="193"/>
      <c r="J29" s="149"/>
      <c r="K29" s="149"/>
      <c r="L29" s="149"/>
      <c r="M29" s="149"/>
      <c r="N29" s="149"/>
      <c r="O29" s="149"/>
      <c r="P29" s="149"/>
      <c r="Q29" s="149"/>
      <c r="R29" s="149"/>
      <c r="S29" s="149"/>
      <c r="T29" s="149"/>
      <c r="U29" s="149"/>
      <c r="V29" s="149"/>
      <c r="W29" s="149"/>
      <c r="X29" s="149"/>
      <c r="Y29" s="149"/>
      <c r="Z29" s="149"/>
      <c r="AA29" s="149"/>
      <c r="AB29" s="149"/>
      <c r="AC29" s="149"/>
    </row>
    <row r="30" spans="1:29">
      <c r="A30" s="149"/>
      <c r="B30" s="149"/>
      <c r="C30" s="149"/>
      <c r="D30" s="195">
        <v>2014</v>
      </c>
      <c r="E30" s="196">
        <v>2016</v>
      </c>
      <c r="F30" s="196">
        <v>2018</v>
      </c>
      <c r="G30" s="196">
        <v>2020</v>
      </c>
      <c r="H30" s="196">
        <v>2022</v>
      </c>
      <c r="I30" s="196">
        <v>2024</v>
      </c>
      <c r="J30" s="196">
        <v>2026</v>
      </c>
      <c r="K30" s="196">
        <v>2028</v>
      </c>
      <c r="L30" s="196">
        <v>2030</v>
      </c>
      <c r="M30" s="196">
        <v>2032</v>
      </c>
      <c r="N30" s="196">
        <v>2034</v>
      </c>
      <c r="O30" s="196">
        <v>2036</v>
      </c>
      <c r="P30" s="196">
        <v>2038</v>
      </c>
      <c r="Q30" s="196">
        <v>2040</v>
      </c>
      <c r="R30" s="196">
        <v>2042</v>
      </c>
      <c r="S30" s="196">
        <v>2044</v>
      </c>
      <c r="T30" s="196">
        <v>2046</v>
      </c>
      <c r="U30" s="196">
        <v>2048</v>
      </c>
      <c r="V30" s="197">
        <v>2050</v>
      </c>
      <c r="W30" s="149"/>
      <c r="X30" s="149"/>
      <c r="Y30" s="149"/>
      <c r="Z30" s="149"/>
      <c r="AA30" s="149"/>
      <c r="AB30" s="149"/>
      <c r="AC30" s="149"/>
    </row>
    <row r="31" spans="1:29" ht="15">
      <c r="A31" s="149"/>
      <c r="B31" s="149"/>
      <c r="C31" s="198" t="s">
        <v>252</v>
      </c>
      <c r="D31" s="199">
        <v>0.20000000298023224</v>
      </c>
      <c r="E31" s="200">
        <v>0.20000000298023224</v>
      </c>
      <c r="F31" s="200">
        <v>0.20000000298023224</v>
      </c>
      <c r="G31" s="200">
        <v>0.20000000298023224</v>
      </c>
      <c r="H31" s="200">
        <v>0.15000000596046448</v>
      </c>
      <c r="I31" s="200">
        <v>0.15000000596046448</v>
      </c>
      <c r="J31" s="200">
        <v>0.15000000596046448</v>
      </c>
      <c r="K31" s="200">
        <v>0.15000000596046448</v>
      </c>
      <c r="L31" s="200">
        <v>0.15000000596046448</v>
      </c>
      <c r="M31" s="200">
        <v>0.15000000596046448</v>
      </c>
      <c r="N31" s="200">
        <v>0.15000000596046448</v>
      </c>
      <c r="O31" s="200">
        <v>0.15000000596046448</v>
      </c>
      <c r="P31" s="200">
        <v>0.15000000596046448</v>
      </c>
      <c r="Q31" s="200">
        <v>0.10000000149011612</v>
      </c>
      <c r="R31" s="200">
        <v>0.10000000149011612</v>
      </c>
      <c r="S31" s="200">
        <v>0.10000000149011612</v>
      </c>
      <c r="T31" s="200">
        <v>0.10000000149011612</v>
      </c>
      <c r="U31" s="200">
        <v>0.10000000149011612</v>
      </c>
      <c r="V31" s="201">
        <v>0.10000000149011612</v>
      </c>
      <c r="W31" s="149"/>
      <c r="X31" s="149"/>
      <c r="Y31" s="149"/>
      <c r="Z31" s="149"/>
      <c r="AA31" s="149"/>
      <c r="AB31" s="149"/>
      <c r="AC31" s="149"/>
    </row>
    <row r="32" spans="1:29" ht="13" thickBot="1">
      <c r="A32" s="149"/>
      <c r="B32" s="149"/>
      <c r="C32" s="202" t="s">
        <v>409</v>
      </c>
      <c r="D32" s="203">
        <v>0.10999999940395355</v>
      </c>
      <c r="E32" s="204">
        <v>0.10999999940395355</v>
      </c>
      <c r="F32" s="204">
        <v>0.10999999940395355</v>
      </c>
      <c r="G32" s="204">
        <v>0.10999999940395355</v>
      </c>
      <c r="H32" s="204">
        <v>0.10999999940395355</v>
      </c>
      <c r="I32" s="204">
        <v>0.10999999940395355</v>
      </c>
      <c r="J32" s="204">
        <v>0.10999999940395355</v>
      </c>
      <c r="K32" s="204">
        <v>0.10999999940395355</v>
      </c>
      <c r="L32" s="204">
        <v>0.10999999940395355</v>
      </c>
      <c r="M32" s="204">
        <v>0.10999999940395355</v>
      </c>
      <c r="N32" s="204">
        <v>0.10999999940395355</v>
      </c>
      <c r="O32" s="204">
        <v>0.10999999940395355</v>
      </c>
      <c r="P32" s="204">
        <v>0.10999999940395355</v>
      </c>
      <c r="Q32" s="204">
        <v>0.10999999940395355</v>
      </c>
      <c r="R32" s="204">
        <v>0.10999999940395355</v>
      </c>
      <c r="S32" s="204">
        <v>0.10999999940395355</v>
      </c>
      <c r="T32" s="204">
        <v>0.10999999940395355</v>
      </c>
      <c r="U32" s="204">
        <v>0.10999999940395355</v>
      </c>
      <c r="V32" s="205">
        <v>0.10999999940395355</v>
      </c>
      <c r="W32" s="149"/>
      <c r="X32" s="149"/>
      <c r="Y32" s="149"/>
      <c r="Z32" s="149"/>
      <c r="AA32" s="149"/>
      <c r="AB32" s="149"/>
      <c r="AC32" s="149"/>
    </row>
    <row r="33" spans="1:29">
      <c r="A33" s="149"/>
      <c r="B33" s="149"/>
      <c r="C33" s="149"/>
      <c r="D33" s="206"/>
      <c r="E33" s="206"/>
      <c r="F33" s="206"/>
      <c r="G33" s="206"/>
      <c r="H33" s="206"/>
      <c r="I33" s="206"/>
      <c r="J33" s="206"/>
      <c r="K33" s="206"/>
      <c r="L33" s="206"/>
      <c r="M33" s="206"/>
      <c r="N33" s="206"/>
      <c r="O33" s="206"/>
      <c r="P33" s="206"/>
      <c r="Q33" s="206"/>
      <c r="R33" s="206"/>
      <c r="S33" s="206"/>
      <c r="T33" s="206"/>
      <c r="U33" s="206"/>
      <c r="V33" s="206"/>
      <c r="W33" s="149"/>
      <c r="X33" s="149"/>
      <c r="Y33" s="149"/>
      <c r="Z33" s="149"/>
      <c r="AA33" s="149"/>
      <c r="AB33" s="149"/>
      <c r="AC33" s="149"/>
    </row>
    <row r="34" spans="1:29">
      <c r="A34" s="149"/>
      <c r="B34" s="207"/>
      <c r="C34" s="84"/>
      <c r="D34" s="84"/>
      <c r="E34" s="84"/>
      <c r="F34" s="84"/>
      <c r="G34" s="207"/>
      <c r="H34" s="207"/>
      <c r="I34" s="207"/>
      <c r="J34" s="149"/>
      <c r="K34" s="189"/>
      <c r="L34" s="189"/>
      <c r="M34" s="189"/>
      <c r="N34" s="189"/>
      <c r="O34" s="189"/>
      <c r="P34" s="189"/>
      <c r="Q34" s="189"/>
      <c r="R34" s="149"/>
      <c r="S34" s="149"/>
      <c r="T34" s="149"/>
      <c r="U34" s="149"/>
      <c r="V34" s="149"/>
      <c r="W34" s="149"/>
      <c r="X34" s="149"/>
      <c r="Y34" s="149"/>
      <c r="Z34" s="149"/>
      <c r="AA34" s="149"/>
      <c r="AB34" s="149"/>
      <c r="AC34" s="149"/>
    </row>
    <row r="35" spans="1:29" ht="15">
      <c r="A35" s="149"/>
      <c r="B35" s="207"/>
      <c r="C35" s="84"/>
      <c r="D35" s="84"/>
      <c r="E35" s="84"/>
      <c r="F35" s="84"/>
      <c r="G35" s="208"/>
      <c r="H35" s="209"/>
      <c r="I35" s="210"/>
      <c r="J35" s="187"/>
      <c r="K35" s="187"/>
      <c r="L35" s="187"/>
      <c r="M35" s="187"/>
      <c r="N35" s="211"/>
      <c r="O35" s="211"/>
      <c r="P35" s="189"/>
      <c r="Q35" s="189"/>
      <c r="R35" s="149"/>
      <c r="S35" s="149"/>
      <c r="T35" s="149"/>
      <c r="U35" s="149"/>
      <c r="V35" s="149"/>
      <c r="W35" s="149"/>
      <c r="X35" s="149"/>
      <c r="Y35" s="149"/>
      <c r="Z35" s="149"/>
      <c r="AA35" s="149"/>
      <c r="AB35" s="149"/>
      <c r="AC35" s="149"/>
    </row>
    <row r="36" spans="1:29" ht="14">
      <c r="A36" s="149"/>
      <c r="B36" s="207"/>
      <c r="C36" s="84"/>
      <c r="D36" s="84"/>
      <c r="E36" s="84"/>
      <c r="F36" s="84"/>
      <c r="G36" s="212"/>
      <c r="H36" s="210"/>
      <c r="I36" s="210"/>
      <c r="J36" s="187"/>
      <c r="K36" s="187"/>
      <c r="L36" s="187"/>
      <c r="M36" s="187"/>
      <c r="N36" s="189"/>
      <c r="O36" s="213"/>
      <c r="P36" s="214"/>
      <c r="Q36" s="214"/>
      <c r="R36" s="215"/>
      <c r="S36" s="215"/>
      <c r="T36" s="215"/>
      <c r="U36" s="215"/>
      <c r="V36" s="215"/>
      <c r="W36" s="149"/>
      <c r="X36" s="149"/>
      <c r="Y36" s="149"/>
      <c r="Z36" s="149"/>
      <c r="AA36" s="149"/>
      <c r="AB36" s="149"/>
      <c r="AC36" s="149"/>
    </row>
    <row r="37" spans="1:29" ht="14">
      <c r="A37" s="149"/>
      <c r="B37" s="207"/>
      <c r="C37" s="84"/>
      <c r="D37" s="84"/>
      <c r="E37" s="84"/>
      <c r="F37" s="84"/>
      <c r="G37" s="216"/>
      <c r="H37" s="217"/>
      <c r="I37" s="218"/>
      <c r="J37" s="219"/>
      <c r="K37" s="220"/>
      <c r="L37" s="221"/>
      <c r="M37" s="222"/>
      <c r="N37" s="189"/>
      <c r="O37" s="223"/>
      <c r="P37" s="224"/>
      <c r="Q37" s="224"/>
      <c r="R37" s="225"/>
      <c r="S37" s="225"/>
      <c r="T37" s="225"/>
      <c r="U37" s="225"/>
      <c r="V37" s="225"/>
      <c r="W37" s="149"/>
      <c r="X37" s="149"/>
      <c r="Y37" s="149"/>
      <c r="Z37" s="149"/>
      <c r="AA37" s="149"/>
      <c r="AB37" s="149"/>
      <c r="AC37" s="149"/>
    </row>
    <row r="38" spans="1:29" ht="14">
      <c r="A38" s="149"/>
      <c r="B38" s="207"/>
      <c r="C38" s="84"/>
      <c r="D38" s="84"/>
      <c r="E38" s="84"/>
      <c r="F38" s="84"/>
      <c r="G38" s="212"/>
      <c r="H38" s="210"/>
      <c r="I38" s="218"/>
      <c r="J38" s="219"/>
      <c r="K38" s="220"/>
      <c r="L38" s="221"/>
      <c r="M38" s="189"/>
      <c r="N38" s="189"/>
      <c r="O38" s="223"/>
      <c r="P38" s="220"/>
      <c r="Q38" s="220"/>
      <c r="R38" s="219"/>
      <c r="S38" s="219"/>
      <c r="T38" s="219"/>
      <c r="U38" s="219"/>
      <c r="V38" s="219"/>
      <c r="W38" s="149"/>
      <c r="X38" s="149"/>
      <c r="Y38" s="149"/>
      <c r="Z38" s="149"/>
      <c r="AA38" s="149"/>
      <c r="AB38" s="149"/>
      <c r="AC38" s="149"/>
    </row>
    <row r="39" spans="1:29">
      <c r="A39" s="149"/>
      <c r="B39" s="207"/>
      <c r="C39" s="207"/>
      <c r="D39" s="207"/>
      <c r="E39" s="207"/>
      <c r="F39" s="207"/>
      <c r="G39" s="207"/>
      <c r="H39" s="207"/>
      <c r="I39" s="207"/>
      <c r="J39" s="149"/>
      <c r="K39" s="149"/>
      <c r="L39" s="149"/>
      <c r="M39" s="149"/>
      <c r="N39" s="149"/>
      <c r="O39" s="149"/>
      <c r="P39" s="149"/>
      <c r="Q39" s="149"/>
      <c r="R39" s="149"/>
      <c r="S39" s="149"/>
      <c r="T39" s="149"/>
      <c r="U39" s="149"/>
      <c r="V39" s="149"/>
      <c r="W39" s="149"/>
      <c r="X39" s="149"/>
      <c r="Y39" s="149"/>
      <c r="Z39" s="149"/>
      <c r="AA39" s="149"/>
      <c r="AB39" s="149"/>
      <c r="AC39" s="149"/>
    </row>
    <row r="40" spans="1:29">
      <c r="A40" s="149"/>
      <c r="B40" s="207"/>
      <c r="C40" s="207"/>
      <c r="D40" s="207"/>
      <c r="E40" s="207"/>
      <c r="F40" s="207"/>
      <c r="G40" s="207"/>
      <c r="H40" s="207"/>
      <c r="I40" s="207"/>
      <c r="J40" s="149"/>
      <c r="K40" s="149"/>
      <c r="L40" s="149"/>
      <c r="M40" s="149"/>
      <c r="N40" s="149"/>
      <c r="O40" s="149"/>
      <c r="P40" s="149"/>
      <c r="Q40" s="149"/>
      <c r="R40" s="149"/>
      <c r="S40" s="149"/>
      <c r="T40" s="149"/>
      <c r="U40" s="149"/>
      <c r="V40" s="149"/>
      <c r="W40" s="149"/>
      <c r="X40" s="149"/>
      <c r="Y40" s="149"/>
      <c r="Z40" s="219"/>
      <c r="AA40" s="149"/>
      <c r="AB40" s="149"/>
      <c r="AC40" s="149"/>
    </row>
    <row r="41" spans="1:29">
      <c r="A41" s="149"/>
      <c r="B41" s="207"/>
      <c r="C41" s="207"/>
      <c r="D41" s="207"/>
      <c r="E41" s="207"/>
      <c r="F41" s="207"/>
      <c r="G41" s="207"/>
      <c r="H41" s="207"/>
      <c r="I41" s="207"/>
      <c r="J41" s="149"/>
      <c r="K41" s="149"/>
      <c r="L41" s="149"/>
      <c r="M41" s="149"/>
      <c r="N41" s="149"/>
      <c r="O41" s="149"/>
      <c r="P41" s="149"/>
      <c r="Q41" s="149"/>
      <c r="R41" s="149"/>
      <c r="S41" s="149"/>
      <c r="T41" s="149"/>
      <c r="U41" s="149"/>
      <c r="V41" s="149"/>
      <c r="W41" s="149"/>
      <c r="X41" s="149"/>
      <c r="Y41" s="149"/>
      <c r="Z41" s="219"/>
      <c r="AA41" s="149"/>
      <c r="AB41" s="149"/>
      <c r="AC41" s="149"/>
    </row>
    <row r="42" spans="1:29">
      <c r="A42" s="149"/>
      <c r="B42" s="149"/>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row>
    <row r="43" spans="1:29">
      <c r="A43" s="149"/>
      <c r="B43" s="149"/>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row>
    <row r="44" spans="1:29">
      <c r="A44" s="149"/>
      <c r="B44" s="149"/>
      <c r="C44" s="149"/>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49"/>
      <c r="AB44" s="149"/>
      <c r="AC44" s="149"/>
    </row>
    <row r="45" spans="1:29">
      <c r="A45" s="149"/>
      <c r="B45" s="149"/>
      <c r="C45" s="149"/>
      <c r="D45" s="149"/>
      <c r="E45" s="149"/>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row>
    <row r="46" spans="1:29">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row>
    <row r="47" spans="1:29">
      <c r="A47" s="149"/>
      <c r="B47" s="149"/>
      <c r="C47" s="149"/>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row>
    <row r="48" spans="1:29">
      <c r="A48" s="149"/>
      <c r="B48" s="149"/>
      <c r="C48" s="149"/>
      <c r="D48" s="219"/>
      <c r="E48" s="219"/>
      <c r="F48" s="219"/>
      <c r="G48" s="219"/>
      <c r="H48" s="219"/>
      <c r="I48" s="219"/>
      <c r="J48" s="219"/>
      <c r="K48" s="219"/>
      <c r="L48" s="219"/>
      <c r="M48" s="219"/>
      <c r="N48" s="219"/>
      <c r="O48" s="219"/>
      <c r="P48" s="219"/>
      <c r="Q48" s="219"/>
      <c r="R48" s="219"/>
      <c r="S48" s="219"/>
      <c r="T48" s="219"/>
      <c r="U48" s="219"/>
      <c r="V48" s="219"/>
      <c r="W48" s="149"/>
      <c r="X48" s="149"/>
      <c r="Y48" s="149"/>
      <c r="Z48" s="149"/>
      <c r="AA48" s="149"/>
      <c r="AB48" s="149"/>
      <c r="AC48" s="149"/>
    </row>
    <row r="49" spans="1:29">
      <c r="A49" s="149"/>
      <c r="B49" s="149"/>
      <c r="C49" s="149"/>
      <c r="D49" s="219"/>
      <c r="E49" s="219"/>
      <c r="F49" s="219"/>
      <c r="G49" s="219"/>
      <c r="H49" s="219"/>
      <c r="I49" s="219"/>
      <c r="J49" s="219"/>
      <c r="K49" s="219"/>
      <c r="L49" s="219"/>
      <c r="M49" s="219"/>
      <c r="N49" s="219"/>
      <c r="O49" s="219"/>
      <c r="P49" s="219"/>
      <c r="Q49" s="219"/>
      <c r="R49" s="219"/>
      <c r="S49" s="219"/>
      <c r="T49" s="219"/>
      <c r="U49" s="219"/>
      <c r="V49" s="219"/>
      <c r="W49" s="149"/>
      <c r="X49" s="149"/>
      <c r="Y49" s="149"/>
      <c r="Z49" s="149"/>
      <c r="AA49" s="149"/>
      <c r="AB49" s="149"/>
      <c r="AC49" s="149"/>
    </row>
    <row r="50" spans="1:29">
      <c r="A50" s="149"/>
      <c r="B50" s="149"/>
      <c r="C50" s="149"/>
      <c r="D50" s="219"/>
      <c r="E50" s="219"/>
      <c r="F50" s="219"/>
      <c r="G50" s="219"/>
      <c r="H50" s="219"/>
      <c r="I50" s="219"/>
      <c r="J50" s="219"/>
      <c r="K50" s="219"/>
      <c r="L50" s="219"/>
      <c r="M50" s="219"/>
      <c r="N50" s="219"/>
      <c r="O50" s="219"/>
      <c r="P50" s="219"/>
      <c r="Q50" s="219"/>
      <c r="R50" s="219"/>
      <c r="S50" s="219"/>
      <c r="T50" s="219"/>
      <c r="U50" s="219"/>
      <c r="V50" s="219"/>
      <c r="W50" s="149"/>
      <c r="X50" s="149"/>
      <c r="Y50" s="149"/>
      <c r="Z50" s="149"/>
      <c r="AA50" s="149"/>
      <c r="AB50" s="149"/>
      <c r="AC50" s="149"/>
    </row>
    <row r="51" spans="1:29">
      <c r="A51" s="149"/>
      <c r="B51" s="149"/>
      <c r="C51" s="149"/>
      <c r="D51" s="219"/>
      <c r="E51" s="219"/>
      <c r="F51" s="219"/>
      <c r="G51" s="219"/>
      <c r="H51" s="219"/>
      <c r="I51" s="219"/>
      <c r="J51" s="219"/>
      <c r="K51" s="219"/>
      <c r="L51" s="219"/>
      <c r="M51" s="219"/>
      <c r="N51" s="219"/>
      <c r="O51" s="219"/>
      <c r="P51" s="219"/>
      <c r="Q51" s="219"/>
      <c r="R51" s="219"/>
      <c r="S51" s="219"/>
      <c r="T51" s="219"/>
      <c r="U51" s="219"/>
      <c r="V51" s="219"/>
      <c r="W51" s="149"/>
      <c r="X51" s="149"/>
      <c r="Y51" s="149"/>
      <c r="Z51" s="149"/>
      <c r="AA51" s="149"/>
      <c r="AB51" s="149"/>
      <c r="AC51" s="149"/>
    </row>
    <row r="52" spans="1:29">
      <c r="A52" s="149"/>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row>
    <row r="53" spans="1:29">
      <c r="A53" s="149"/>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row>
    <row r="54" spans="1:29">
      <c r="A54" s="149"/>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row>
    <row r="55" spans="1:29">
      <c r="A55" s="149"/>
      <c r="B55" s="149"/>
      <c r="C55" s="149"/>
      <c r="D55" s="149"/>
      <c r="E55" s="149"/>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row>
    <row r="56" spans="1:29">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row>
    <row r="57" spans="1:29">
      <c r="A57" s="149"/>
      <c r="B57" s="149"/>
      <c r="C57" s="149"/>
      <c r="D57" s="149"/>
      <c r="E57" s="149"/>
      <c r="F57" s="149"/>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row>
    <row r="58" spans="1:29">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row>
    <row r="59" spans="1:29">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row>
    <row r="60" spans="1:29">
      <c r="A60" s="149"/>
      <c r="B60" s="149"/>
      <c r="C60" s="149"/>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row>
    <row r="61" spans="1:29">
      <c r="A61" s="149"/>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row>
    <row r="62" spans="1:29">
      <c r="A62" s="149"/>
      <c r="B62" s="149"/>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row>
    <row r="63" spans="1:29">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row>
    <row r="64" spans="1:29">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row>
    <row r="65" spans="1:29">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row>
    <row r="66" spans="1:29">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row>
    <row r="67" spans="1:29">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row>
    <row r="68" spans="1:29">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row>
    <row r="69" spans="1:29">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row>
    <row r="70" spans="1:29">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row>
    <row r="71" spans="1:29">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row>
    <row r="72" spans="1:29">
      <c r="A72" s="149"/>
      <c r="B72" s="149"/>
      <c r="C72" s="149"/>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row>
    <row r="73" spans="1:29">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row>
    <row r="74" spans="1:29">
      <c r="A74" s="149"/>
      <c r="B74" s="149"/>
      <c r="C74" s="149"/>
      <c r="D74" s="149"/>
      <c r="E74" s="149"/>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row>
    <row r="75" spans="1:29">
      <c r="A75" s="149"/>
      <c r="B75" s="149"/>
      <c r="C75" s="149"/>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row>
    <row r="76" spans="1:29">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row>
    <row r="77" spans="1:29">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row>
    <row r="78" spans="1:29">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row>
    <row r="79" spans="1:29">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row>
    <row r="80" spans="1:29">
      <c r="B80" s="149"/>
      <c r="C80" s="149"/>
      <c r="D80" s="149"/>
      <c r="E80" s="149"/>
      <c r="F80" s="149"/>
      <c r="G80" s="149"/>
      <c r="H80" s="149"/>
      <c r="I80" s="149"/>
      <c r="J80" s="149"/>
      <c r="K80" s="149"/>
      <c r="L80" s="149"/>
      <c r="M80" s="149"/>
      <c r="N80" s="149"/>
      <c r="O80" s="149"/>
      <c r="P80" s="149"/>
      <c r="Q80" s="149"/>
      <c r="R80" s="149"/>
      <c r="S80" s="149"/>
      <c r="T80" s="149"/>
      <c r="U80" s="149"/>
      <c r="V80" s="149"/>
    </row>
    <row r="81" spans="2:22">
      <c r="B81" s="149"/>
      <c r="C81" s="149"/>
      <c r="D81" s="149"/>
      <c r="E81" s="149"/>
      <c r="F81" s="149"/>
      <c r="G81" s="149"/>
      <c r="H81" s="149"/>
      <c r="I81" s="149"/>
      <c r="J81" s="149"/>
      <c r="K81" s="149"/>
      <c r="L81" s="149"/>
      <c r="M81" s="149"/>
      <c r="N81" s="149"/>
      <c r="O81" s="149"/>
      <c r="P81" s="149"/>
      <c r="Q81" s="149"/>
      <c r="R81" s="149"/>
      <c r="S81" s="149"/>
      <c r="T81" s="149"/>
      <c r="U81" s="149"/>
      <c r="V81" s="149"/>
    </row>
    <row r="82" spans="2:22">
      <c r="B82" s="149"/>
      <c r="C82" s="149"/>
      <c r="D82" s="149"/>
      <c r="E82" s="149"/>
      <c r="F82" s="149"/>
      <c r="G82" s="149"/>
      <c r="H82" s="149"/>
      <c r="I82" s="149"/>
      <c r="J82" s="149"/>
      <c r="K82" s="149"/>
      <c r="L82" s="149"/>
      <c r="M82" s="149"/>
      <c r="N82" s="149"/>
      <c r="O82" s="149"/>
      <c r="P82" s="149"/>
      <c r="Q82" s="149"/>
      <c r="R82" s="149"/>
      <c r="S82" s="149"/>
      <c r="T82" s="149"/>
      <c r="U82" s="149"/>
      <c r="V82" s="149"/>
    </row>
    <row r="83" spans="2:22">
      <c r="B83" s="149"/>
      <c r="C83" s="149"/>
      <c r="D83" s="149"/>
      <c r="E83" s="149"/>
      <c r="F83" s="149"/>
      <c r="G83" s="149"/>
      <c r="H83" s="149"/>
      <c r="I83" s="149"/>
      <c r="J83" s="149"/>
      <c r="K83" s="149"/>
      <c r="L83" s="149"/>
      <c r="M83" s="149"/>
      <c r="N83" s="149"/>
      <c r="O83" s="149"/>
      <c r="P83" s="149"/>
      <c r="Q83" s="149"/>
      <c r="R83" s="149"/>
      <c r="S83" s="149"/>
      <c r="T83" s="149"/>
      <c r="U83" s="149"/>
      <c r="V83" s="149"/>
    </row>
    <row r="84" spans="2:22">
      <c r="B84" s="149"/>
      <c r="C84" s="149"/>
      <c r="D84" s="149"/>
      <c r="E84" s="149"/>
      <c r="F84" s="149"/>
      <c r="G84" s="149"/>
      <c r="H84" s="149"/>
      <c r="I84" s="149"/>
      <c r="J84" s="149"/>
      <c r="K84" s="149"/>
      <c r="L84" s="149"/>
      <c r="M84" s="149"/>
      <c r="N84" s="149"/>
      <c r="O84" s="149"/>
      <c r="P84" s="149"/>
      <c r="Q84" s="149"/>
      <c r="R84" s="149"/>
      <c r="S84" s="149"/>
      <c r="T84" s="149"/>
      <c r="U84" s="149"/>
      <c r="V84" s="149"/>
    </row>
    <row r="85" spans="2:22">
      <c r="B85" s="149"/>
      <c r="C85" s="149"/>
      <c r="D85" s="149"/>
      <c r="E85" s="149"/>
      <c r="F85" s="149"/>
      <c r="G85" s="149"/>
      <c r="H85" s="149"/>
      <c r="I85" s="149"/>
      <c r="J85" s="149"/>
      <c r="K85" s="149"/>
      <c r="L85" s="149"/>
      <c r="M85" s="149"/>
      <c r="N85" s="149"/>
      <c r="O85" s="149"/>
      <c r="P85" s="149"/>
      <c r="Q85" s="149"/>
      <c r="R85" s="149"/>
      <c r="S85" s="149"/>
      <c r="T85" s="149"/>
      <c r="U85" s="149"/>
      <c r="V85" s="149"/>
    </row>
    <row r="86" spans="2:22">
      <c r="B86" s="149"/>
      <c r="C86" s="149"/>
      <c r="D86" s="149"/>
      <c r="E86" s="149"/>
      <c r="F86" s="149"/>
      <c r="G86" s="149"/>
      <c r="H86" s="149"/>
      <c r="I86" s="149"/>
      <c r="J86" s="149"/>
      <c r="K86" s="149"/>
      <c r="L86" s="149"/>
      <c r="M86" s="149"/>
      <c r="N86" s="149"/>
      <c r="O86" s="149"/>
      <c r="P86" s="149"/>
      <c r="Q86" s="149"/>
      <c r="R86" s="149"/>
      <c r="S86" s="149"/>
      <c r="T86" s="149"/>
      <c r="U86" s="149"/>
      <c r="V86" s="149"/>
    </row>
    <row r="87" spans="2:22">
      <c r="B87" s="149"/>
      <c r="C87" s="149"/>
      <c r="D87" s="149"/>
      <c r="E87" s="149"/>
      <c r="F87" s="149"/>
      <c r="G87" s="149"/>
      <c r="H87" s="149"/>
      <c r="I87" s="149"/>
      <c r="J87" s="149"/>
      <c r="K87" s="149"/>
      <c r="L87" s="149"/>
      <c r="M87" s="149"/>
      <c r="N87" s="149"/>
      <c r="O87" s="149"/>
      <c r="P87" s="149"/>
      <c r="Q87" s="149"/>
      <c r="R87" s="149"/>
      <c r="S87" s="149"/>
      <c r="T87" s="149"/>
      <c r="U87" s="149"/>
      <c r="V87" s="149"/>
    </row>
    <row r="88" spans="2:22">
      <c r="B88" s="149"/>
      <c r="C88" s="149"/>
      <c r="D88" s="149"/>
      <c r="E88" s="149"/>
      <c r="F88" s="149"/>
      <c r="G88" s="149"/>
      <c r="H88" s="149"/>
      <c r="I88" s="149"/>
      <c r="J88" s="149"/>
      <c r="K88" s="149"/>
      <c r="L88" s="149"/>
      <c r="M88" s="149"/>
      <c r="N88" s="149"/>
      <c r="O88" s="149"/>
      <c r="P88" s="149"/>
      <c r="Q88" s="149"/>
      <c r="R88" s="149"/>
      <c r="S88" s="149"/>
      <c r="T88" s="149"/>
      <c r="U88" s="149"/>
      <c r="V88" s="149"/>
    </row>
    <row r="89" spans="2:22">
      <c r="B89" s="149"/>
      <c r="C89" s="149"/>
      <c r="D89" s="149"/>
      <c r="E89" s="149"/>
      <c r="F89" s="149"/>
      <c r="G89" s="149"/>
      <c r="H89" s="149"/>
      <c r="I89" s="149"/>
      <c r="J89" s="149"/>
      <c r="K89" s="149"/>
      <c r="L89" s="149"/>
      <c r="M89" s="149"/>
      <c r="N89" s="149"/>
      <c r="O89" s="149"/>
      <c r="P89" s="149"/>
      <c r="Q89" s="149"/>
      <c r="R89" s="149"/>
      <c r="S89" s="149"/>
      <c r="T89" s="149"/>
      <c r="U89" s="149"/>
      <c r="V89" s="149"/>
    </row>
    <row r="157" spans="4:6">
      <c r="D157" s="642" t="s">
        <v>406</v>
      </c>
      <c r="F157" s="642" t="b">
        <v>1</v>
      </c>
    </row>
    <row r="158" spans="4:6">
      <c r="D158" s="642" t="s">
        <v>407</v>
      </c>
      <c r="F158" s="642" t="b">
        <v>0</v>
      </c>
    </row>
    <row r="159" spans="4:6">
      <c r="D159" s="642" t="s">
        <v>408</v>
      </c>
    </row>
    <row r="160" spans="4:6">
      <c r="D160" s="642" t="s">
        <v>359</v>
      </c>
    </row>
    <row r="161" spans="4:4">
      <c r="D161" s="642" t="s">
        <v>360</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6" t="s">
        <v>253</v>
      </c>
    </row>
    <row r="3" spans="2:32" ht="15">
      <c r="P3" s="466"/>
      <c r="Q3" s="466"/>
      <c r="R3" s="466"/>
      <c r="S3" s="466"/>
      <c r="T3" s="466"/>
      <c r="U3" s="466"/>
    </row>
    <row r="4" spans="2:32" ht="15">
      <c r="P4" s="466"/>
      <c r="Q4" s="466"/>
      <c r="R4" s="466"/>
      <c r="S4" s="466"/>
      <c r="T4" s="466"/>
      <c r="U4" s="466"/>
    </row>
    <row r="5" spans="2:32" ht="13" thickBot="1"/>
    <row r="6" spans="2:32" ht="13" customHeight="1" thickBot="1">
      <c r="B6" s="227"/>
      <c r="C6" s="228">
        <v>2014</v>
      </c>
      <c r="D6" s="229">
        <v>2016</v>
      </c>
      <c r="E6" s="229">
        <v>2018</v>
      </c>
      <c r="F6" s="229">
        <v>2020</v>
      </c>
      <c r="G6" s="229">
        <v>2022</v>
      </c>
      <c r="H6" s="229">
        <v>2024</v>
      </c>
      <c r="I6" s="229">
        <v>2026</v>
      </c>
      <c r="J6" s="229">
        <v>2028</v>
      </c>
      <c r="K6" s="229">
        <v>2030</v>
      </c>
      <c r="L6" s="229">
        <v>2032</v>
      </c>
      <c r="M6" s="229">
        <v>2034</v>
      </c>
      <c r="N6" s="229">
        <v>2036</v>
      </c>
      <c r="O6" s="229">
        <v>2038</v>
      </c>
      <c r="P6" s="229">
        <v>2040</v>
      </c>
      <c r="Q6" s="229">
        <v>2042</v>
      </c>
      <c r="R6" s="229">
        <v>2044</v>
      </c>
      <c r="S6" s="229">
        <v>2046</v>
      </c>
      <c r="T6" s="229">
        <v>2048</v>
      </c>
      <c r="U6" s="230">
        <v>2050</v>
      </c>
      <c r="W6" s="207"/>
      <c r="X6" s="704" t="s">
        <v>254</v>
      </c>
      <c r="Y6" s="704"/>
      <c r="Z6" s="704"/>
      <c r="AA6" s="704"/>
      <c r="AB6" s="704"/>
      <c r="AC6" s="704"/>
      <c r="AD6" s="704"/>
      <c r="AE6" s="704"/>
      <c r="AF6" s="704"/>
    </row>
    <row r="7" spans="2:32" ht="12" customHeight="1">
      <c r="B7" s="231" t="s">
        <v>255</v>
      </c>
      <c r="C7" s="232">
        <v>1</v>
      </c>
      <c r="D7" s="233">
        <v>1</v>
      </c>
      <c r="E7" s="233">
        <v>1</v>
      </c>
      <c r="F7" s="233">
        <v>1</v>
      </c>
      <c r="G7" s="233">
        <v>1</v>
      </c>
      <c r="H7" s="233">
        <v>1</v>
      </c>
      <c r="I7" s="233">
        <v>1</v>
      </c>
      <c r="J7" s="233">
        <v>1</v>
      </c>
      <c r="K7" s="233">
        <v>1</v>
      </c>
      <c r="L7" s="233">
        <v>1</v>
      </c>
      <c r="M7" s="233">
        <v>1</v>
      </c>
      <c r="N7" s="233">
        <v>1</v>
      </c>
      <c r="O7" s="233">
        <v>1</v>
      </c>
      <c r="P7" s="233">
        <v>1</v>
      </c>
      <c r="Q7" s="233">
        <v>1</v>
      </c>
      <c r="R7" s="233">
        <v>1</v>
      </c>
      <c r="S7" s="233">
        <v>1</v>
      </c>
      <c r="T7" s="233">
        <v>1</v>
      </c>
      <c r="U7" s="234">
        <v>1</v>
      </c>
      <c r="X7" s="704"/>
      <c r="Y7" s="704"/>
      <c r="Z7" s="704"/>
      <c r="AA7" s="704"/>
      <c r="AB7" s="704"/>
      <c r="AC7" s="704"/>
      <c r="AD7" s="704"/>
      <c r="AE7" s="704"/>
      <c r="AF7" s="704"/>
    </row>
    <row r="8" spans="2:32">
      <c r="B8" s="235" t="s">
        <v>256</v>
      </c>
      <c r="C8" s="178">
        <v>13.942593694229627</v>
      </c>
      <c r="D8" s="179">
        <v>14.872099940511603</v>
      </c>
      <c r="E8" s="179">
        <v>14.872099940511603</v>
      </c>
      <c r="F8" s="179">
        <v>15.801606186793579</v>
      </c>
      <c r="G8" s="179">
        <v>15.801606186793579</v>
      </c>
      <c r="H8" s="179">
        <v>16.731112433075552</v>
      </c>
      <c r="I8" s="179">
        <v>16.731112433075552</v>
      </c>
      <c r="J8" s="179">
        <v>17.66061867935753</v>
      </c>
      <c r="K8" s="179">
        <v>17.66061867935753</v>
      </c>
      <c r="L8" s="179">
        <v>18.590124925639504</v>
      </c>
      <c r="M8" s="179">
        <v>18.590124925639504</v>
      </c>
      <c r="N8" s="179">
        <v>19.519631171921478</v>
      </c>
      <c r="O8" s="179">
        <v>19.519631171921478</v>
      </c>
      <c r="P8" s="179">
        <v>20.449137418203453</v>
      </c>
      <c r="Q8" s="179">
        <v>20.449137418203453</v>
      </c>
      <c r="R8" s="179">
        <v>20.449137418203453</v>
      </c>
      <c r="S8" s="179">
        <v>20.449137418203453</v>
      </c>
      <c r="T8" s="179">
        <v>20.449137418203453</v>
      </c>
      <c r="U8" s="180">
        <v>20.449137418203453</v>
      </c>
      <c r="X8" s="704"/>
      <c r="Y8" s="704"/>
      <c r="Z8" s="704"/>
      <c r="AA8" s="704"/>
      <c r="AB8" s="704"/>
      <c r="AC8" s="704"/>
      <c r="AD8" s="704"/>
      <c r="AE8" s="704"/>
      <c r="AF8" s="704"/>
    </row>
    <row r="9" spans="2:32" ht="13" thickBot="1">
      <c r="B9" s="236" t="s">
        <v>257</v>
      </c>
      <c r="C9" s="237">
        <v>10</v>
      </c>
      <c r="D9" s="238">
        <v>20</v>
      </c>
      <c r="E9" s="238">
        <v>20</v>
      </c>
      <c r="F9" s="238">
        <v>20</v>
      </c>
      <c r="G9" s="238">
        <v>20</v>
      </c>
      <c r="H9" s="238">
        <v>20</v>
      </c>
      <c r="I9" s="238">
        <v>20</v>
      </c>
      <c r="J9" s="238">
        <v>20</v>
      </c>
      <c r="K9" s="238">
        <v>20</v>
      </c>
      <c r="L9" s="238">
        <v>20</v>
      </c>
      <c r="M9" s="238">
        <v>20</v>
      </c>
      <c r="N9" s="238">
        <v>20</v>
      </c>
      <c r="O9" s="238">
        <v>20</v>
      </c>
      <c r="P9" s="238">
        <v>20</v>
      </c>
      <c r="Q9" s="238">
        <v>20</v>
      </c>
      <c r="R9" s="238">
        <v>20</v>
      </c>
      <c r="S9" s="238">
        <v>20</v>
      </c>
      <c r="T9" s="238">
        <v>20</v>
      </c>
      <c r="U9" s="239">
        <v>20</v>
      </c>
      <c r="X9" s="704"/>
      <c r="Y9" s="704"/>
      <c r="Z9" s="704"/>
      <c r="AA9" s="704"/>
      <c r="AB9" s="704"/>
      <c r="AC9" s="704"/>
      <c r="AD9" s="704"/>
      <c r="AE9" s="704"/>
      <c r="AF9" s="704"/>
    </row>
    <row r="10" spans="2:32" ht="12.75" customHeight="1">
      <c r="X10" s="704"/>
      <c r="Y10" s="704"/>
      <c r="Z10" s="704"/>
      <c r="AA10" s="704"/>
      <c r="AB10" s="704"/>
      <c r="AC10" s="704"/>
      <c r="AD10" s="704"/>
      <c r="AE10" s="704"/>
      <c r="AF10" s="704"/>
    </row>
    <row r="11" spans="2:32">
      <c r="D11" s="227"/>
      <c r="E11" s="227"/>
      <c r="F11" s="227"/>
      <c r="G11" s="240"/>
      <c r="H11" s="240"/>
      <c r="I11" s="240"/>
      <c r="J11" s="240"/>
      <c r="K11" s="240"/>
      <c r="L11" s="240"/>
      <c r="M11" s="240"/>
      <c r="N11" s="240"/>
      <c r="O11" s="240"/>
      <c r="P11" s="240"/>
      <c r="Q11" s="240"/>
      <c r="R11" s="240"/>
      <c r="S11" s="240"/>
      <c r="T11" s="240"/>
      <c r="U11" s="240"/>
      <c r="V11" s="240"/>
      <c r="W11" s="240"/>
      <c r="X11" s="241"/>
      <c r="Y11" s="241"/>
      <c r="Z11" s="241"/>
      <c r="AA11" s="241"/>
      <c r="AB11" s="241"/>
      <c r="AC11" s="241"/>
      <c r="AD11" s="241"/>
      <c r="AE11" s="241"/>
      <c r="AF11" s="241"/>
    </row>
    <row r="12" spans="2:32" ht="21">
      <c r="B12" s="242" t="s">
        <v>258</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43"/>
      <c r="AA12" s="218"/>
      <c r="AB12" s="218"/>
    </row>
    <row r="13" spans="2:32" ht="13" thickBot="1"/>
    <row r="14" spans="2:32" ht="16" thickBot="1">
      <c r="B14" s="231" t="s">
        <v>259</v>
      </c>
      <c r="C14" s="244">
        <v>5.0000000000000001E-3</v>
      </c>
    </row>
    <row r="17" spans="2:28">
      <c r="B17" s="243" t="s">
        <v>260</v>
      </c>
    </row>
    <row r="18" spans="2:28" ht="13" thickBot="1"/>
    <row r="19" spans="2:28">
      <c r="B19" s="245" t="s">
        <v>261</v>
      </c>
      <c r="C19" s="246">
        <v>1</v>
      </c>
      <c r="D19" s="246">
        <v>2</v>
      </c>
      <c r="E19" s="246">
        <v>3</v>
      </c>
      <c r="F19" s="246">
        <v>4</v>
      </c>
      <c r="G19" s="246">
        <v>5</v>
      </c>
      <c r="H19" s="246">
        <v>6</v>
      </c>
      <c r="I19" s="246">
        <v>7</v>
      </c>
      <c r="J19" s="246">
        <v>8</v>
      </c>
      <c r="K19" s="246">
        <v>9</v>
      </c>
      <c r="L19" s="246">
        <v>10</v>
      </c>
      <c r="M19" s="246">
        <v>11</v>
      </c>
      <c r="N19" s="246">
        <v>12</v>
      </c>
      <c r="O19" s="246">
        <v>13</v>
      </c>
      <c r="P19" s="246">
        <v>14</v>
      </c>
      <c r="Q19" s="246">
        <v>15</v>
      </c>
      <c r="R19" s="246">
        <v>16</v>
      </c>
      <c r="S19" s="246">
        <v>17</v>
      </c>
      <c r="T19" s="246">
        <v>18</v>
      </c>
      <c r="U19" s="246">
        <v>19</v>
      </c>
      <c r="V19" s="246">
        <v>20</v>
      </c>
      <c r="W19" s="246">
        <v>21</v>
      </c>
      <c r="X19" s="246">
        <v>22</v>
      </c>
      <c r="Y19" s="246">
        <v>23</v>
      </c>
      <c r="Z19" s="246">
        <v>24</v>
      </c>
      <c r="AA19" s="246">
        <v>25</v>
      </c>
      <c r="AB19" s="247">
        <v>26</v>
      </c>
    </row>
    <row r="20" spans="2:28" ht="13" thickBot="1">
      <c r="B20" s="248" t="s">
        <v>262</v>
      </c>
      <c r="C20" s="249">
        <v>1</v>
      </c>
      <c r="D20" s="250">
        <f>C20*(1-$C$14)</f>
        <v>0.995</v>
      </c>
      <c r="E20" s="250">
        <f t="shared" ref="E20:AB20" si="0">D20*(1-$C$14)</f>
        <v>0.99002500000000004</v>
      </c>
      <c r="F20" s="250">
        <f t="shared" si="0"/>
        <v>0.98507487500000002</v>
      </c>
      <c r="G20" s="250">
        <f t="shared" si="0"/>
        <v>0.98014950062500006</v>
      </c>
      <c r="H20" s="250">
        <f t="shared" si="0"/>
        <v>0.97524875312187509</v>
      </c>
      <c r="I20" s="250">
        <f t="shared" si="0"/>
        <v>0.97037250935626573</v>
      </c>
      <c r="J20" s="250">
        <f t="shared" si="0"/>
        <v>0.96552064680948435</v>
      </c>
      <c r="K20" s="250">
        <f t="shared" si="0"/>
        <v>0.96069304357543694</v>
      </c>
      <c r="L20" s="250">
        <f t="shared" si="0"/>
        <v>0.95588957835755972</v>
      </c>
      <c r="M20" s="250">
        <f t="shared" si="0"/>
        <v>0.95111013046577186</v>
      </c>
      <c r="N20" s="250">
        <f t="shared" si="0"/>
        <v>0.94635457981344295</v>
      </c>
      <c r="O20" s="250">
        <f t="shared" si="0"/>
        <v>0.94162280691437572</v>
      </c>
      <c r="P20" s="250">
        <f t="shared" si="0"/>
        <v>0.93691469287980389</v>
      </c>
      <c r="Q20" s="250">
        <f t="shared" si="0"/>
        <v>0.9322301194154049</v>
      </c>
      <c r="R20" s="250">
        <f t="shared" si="0"/>
        <v>0.92756896881832784</v>
      </c>
      <c r="S20" s="250">
        <f t="shared" si="0"/>
        <v>0.92293112397423616</v>
      </c>
      <c r="T20" s="250">
        <f t="shared" si="0"/>
        <v>0.91831646835436498</v>
      </c>
      <c r="U20" s="250">
        <f t="shared" si="0"/>
        <v>0.91372488601259316</v>
      </c>
      <c r="V20" s="250">
        <f t="shared" si="0"/>
        <v>0.90915626158253016</v>
      </c>
      <c r="W20" s="250">
        <f t="shared" si="0"/>
        <v>0.90461048027461755</v>
      </c>
      <c r="X20" s="250">
        <f t="shared" si="0"/>
        <v>0.90008742787324447</v>
      </c>
      <c r="Y20" s="250">
        <f t="shared" si="0"/>
        <v>0.89558699073387826</v>
      </c>
      <c r="Z20" s="250">
        <f t="shared" si="0"/>
        <v>0.89110905578020883</v>
      </c>
      <c r="AA20" s="250">
        <f t="shared" si="0"/>
        <v>0.88665351050130781</v>
      </c>
      <c r="AB20" s="250">
        <f t="shared" si="0"/>
        <v>0.8822202429488013</v>
      </c>
    </row>
    <row r="23" spans="2:28" ht="32" customHeight="1">
      <c r="B23" s="134" t="s">
        <v>263</v>
      </c>
    </row>
    <row r="24" spans="2:28" ht="31" thickBot="1">
      <c r="C24" s="251" t="s">
        <v>264</v>
      </c>
      <c r="D24" s="251" t="s">
        <v>265</v>
      </c>
      <c r="F24" s="705" t="s">
        <v>266</v>
      </c>
      <c r="G24" s="705"/>
      <c r="H24" s="705"/>
      <c r="I24" s="705"/>
      <c r="J24" s="705"/>
    </row>
    <row r="25" spans="2:28" ht="16" customHeight="1">
      <c r="B25" s="252" t="s">
        <v>148</v>
      </c>
      <c r="C25" s="253">
        <v>0.95</v>
      </c>
      <c r="D25" s="254">
        <v>0.5</v>
      </c>
      <c r="F25" s="705"/>
      <c r="G25" s="705"/>
      <c r="H25" s="705"/>
      <c r="I25" s="705"/>
      <c r="J25" s="705"/>
    </row>
    <row r="26" spans="2:28" ht="15">
      <c r="B26" s="255" t="s">
        <v>214</v>
      </c>
      <c r="C26" s="256">
        <v>0.95</v>
      </c>
      <c r="D26" s="257">
        <v>0.5</v>
      </c>
      <c r="F26" s="705"/>
      <c r="G26" s="705"/>
      <c r="H26" s="705"/>
      <c r="I26" s="705"/>
      <c r="J26" s="705"/>
    </row>
    <row r="27" spans="2:28" ht="16" thickBot="1">
      <c r="B27" s="258" t="s">
        <v>215</v>
      </c>
      <c r="C27" s="259">
        <v>0.95</v>
      </c>
      <c r="D27" s="260">
        <v>0.5</v>
      </c>
      <c r="F27" s="705"/>
      <c r="G27" s="705"/>
      <c r="H27" s="705"/>
      <c r="I27" s="705"/>
      <c r="J27" s="705"/>
    </row>
    <row r="28" spans="2:28">
      <c r="F28" s="261"/>
      <c r="G28" s="261"/>
      <c r="H28" s="261"/>
      <c r="I28" s="261"/>
    </row>
    <row r="30" spans="2:28" ht="13" thickBot="1"/>
    <row r="31" spans="2:28" ht="19" thickBot="1">
      <c r="B31" s="134" t="s">
        <v>369</v>
      </c>
      <c r="D31" s="520" t="s">
        <v>372</v>
      </c>
    </row>
    <row r="35" spans="4:4">
      <c r="D35" s="261"/>
    </row>
    <row r="101" spans="3:3">
      <c r="C101" s="84" t="s">
        <v>370</v>
      </c>
    </row>
    <row r="102" spans="3:3">
      <c r="C102" s="84" t="s">
        <v>371</v>
      </c>
    </row>
    <row r="103" spans="3:3">
      <c r="C103" s="84" t="s">
        <v>372</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267</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466"/>
      <c r="C3" s="466"/>
      <c r="D3" s="466"/>
      <c r="E3" s="466"/>
      <c r="F3" s="466"/>
      <c r="G3" s="466"/>
      <c r="H3" s="466"/>
      <c r="I3" s="466"/>
      <c r="J3" s="466"/>
      <c r="K3" s="466"/>
      <c r="L3" s="466"/>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466"/>
      <c r="C4" s="466"/>
      <c r="D4" s="466"/>
      <c r="E4" s="466"/>
      <c r="F4" s="466"/>
      <c r="G4" s="466"/>
      <c r="H4" s="466"/>
      <c r="I4" s="466"/>
      <c r="J4" s="466"/>
      <c r="K4" s="466"/>
      <c r="L4" s="466"/>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706" t="s">
        <v>148</v>
      </c>
      <c r="C5" s="710" t="s">
        <v>261</v>
      </c>
      <c r="D5" s="712" t="s">
        <v>396</v>
      </c>
      <c r="E5" s="713"/>
      <c r="F5" s="713"/>
      <c r="G5" s="713"/>
      <c r="H5" s="714"/>
      <c r="I5" s="712" t="s">
        <v>399</v>
      </c>
      <c r="J5" s="713"/>
      <c r="K5" s="713"/>
      <c r="L5" s="713"/>
      <c r="M5" s="714"/>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07"/>
      <c r="C6" s="711"/>
      <c r="D6" s="597" t="s">
        <v>269</v>
      </c>
      <c r="E6" s="598" t="s">
        <v>395</v>
      </c>
      <c r="F6" s="598" t="s">
        <v>270</v>
      </c>
      <c r="G6" s="598" t="s">
        <v>271</v>
      </c>
      <c r="H6" s="599" t="s">
        <v>272</v>
      </c>
      <c r="I6" s="598" t="s">
        <v>397</v>
      </c>
      <c r="J6" s="598" t="s">
        <v>398</v>
      </c>
      <c r="K6" s="598" t="s">
        <v>270</v>
      </c>
      <c r="L6" s="598" t="s">
        <v>271</v>
      </c>
      <c r="M6" s="599" t="s">
        <v>272</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708"/>
      <c r="C7" s="585">
        <v>2014</v>
      </c>
      <c r="D7" s="586">
        <v>15</v>
      </c>
      <c r="E7" s="626">
        <v>0.05</v>
      </c>
      <c r="F7" s="587">
        <v>0.2</v>
      </c>
      <c r="G7" s="587">
        <v>0.1</v>
      </c>
      <c r="H7" s="600">
        <v>0.33</v>
      </c>
      <c r="I7" s="588">
        <v>20</v>
      </c>
      <c r="J7" s="626">
        <v>7.0000000000000007E-2</v>
      </c>
      <c r="K7" s="587">
        <v>0</v>
      </c>
      <c r="L7" s="587">
        <v>0.1</v>
      </c>
      <c r="M7" s="589">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708"/>
      <c r="C8" s="590">
        <v>2016</v>
      </c>
      <c r="D8" s="581">
        <v>15</v>
      </c>
      <c r="E8" s="627">
        <v>0.05</v>
      </c>
      <c r="F8" s="582">
        <v>0.2</v>
      </c>
      <c r="G8" s="582">
        <v>0.1</v>
      </c>
      <c r="H8" s="584">
        <v>0.33</v>
      </c>
      <c r="I8" s="583">
        <v>20</v>
      </c>
      <c r="J8" s="627">
        <v>7.0000000000000007E-2</v>
      </c>
      <c r="K8" s="582">
        <v>0</v>
      </c>
      <c r="L8" s="582">
        <v>0.1</v>
      </c>
      <c r="M8" s="591">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708"/>
      <c r="C9" s="590">
        <v>2018</v>
      </c>
      <c r="D9" s="581">
        <v>15</v>
      </c>
      <c r="E9" s="627">
        <v>0.05</v>
      </c>
      <c r="F9" s="582">
        <v>0.2</v>
      </c>
      <c r="G9" s="582">
        <v>0.1</v>
      </c>
      <c r="H9" s="584">
        <v>0.33</v>
      </c>
      <c r="I9" s="583">
        <v>20</v>
      </c>
      <c r="J9" s="627">
        <v>7.0000000000000007E-2</v>
      </c>
      <c r="K9" s="582">
        <v>0</v>
      </c>
      <c r="L9" s="582">
        <v>0.1</v>
      </c>
      <c r="M9" s="591">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708"/>
      <c r="C10" s="590">
        <v>2020</v>
      </c>
      <c r="D10" s="581">
        <v>15</v>
      </c>
      <c r="E10" s="627">
        <v>0.05</v>
      </c>
      <c r="F10" s="582">
        <v>0.2</v>
      </c>
      <c r="G10" s="582">
        <v>0.1</v>
      </c>
      <c r="H10" s="584">
        <v>0.33</v>
      </c>
      <c r="I10" s="583">
        <v>20</v>
      </c>
      <c r="J10" s="627">
        <v>7.0000000000000007E-2</v>
      </c>
      <c r="K10" s="582">
        <v>0</v>
      </c>
      <c r="L10" s="582">
        <v>0.1</v>
      </c>
      <c r="M10" s="591">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08"/>
      <c r="C11" s="590">
        <v>2022</v>
      </c>
      <c r="D11" s="581">
        <v>15</v>
      </c>
      <c r="E11" s="627">
        <v>0.05</v>
      </c>
      <c r="F11" s="582">
        <v>0.2</v>
      </c>
      <c r="G11" s="582">
        <v>0.1</v>
      </c>
      <c r="H11" s="584">
        <v>0.33</v>
      </c>
      <c r="I11" s="583">
        <v>20</v>
      </c>
      <c r="J11" s="627">
        <v>7.0000000000000007E-2</v>
      </c>
      <c r="K11" s="582">
        <v>0</v>
      </c>
      <c r="L11" s="582">
        <v>0.1</v>
      </c>
      <c r="M11" s="591">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08"/>
      <c r="C12" s="590">
        <v>2024</v>
      </c>
      <c r="D12" s="581">
        <v>15</v>
      </c>
      <c r="E12" s="627">
        <v>0.05</v>
      </c>
      <c r="F12" s="582">
        <v>0.2</v>
      </c>
      <c r="G12" s="582">
        <v>0.1</v>
      </c>
      <c r="H12" s="584">
        <v>0.33</v>
      </c>
      <c r="I12" s="583">
        <v>20</v>
      </c>
      <c r="J12" s="627">
        <v>7.0000000000000007E-2</v>
      </c>
      <c r="K12" s="582">
        <v>0</v>
      </c>
      <c r="L12" s="582">
        <v>0.1</v>
      </c>
      <c r="M12" s="591">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08"/>
      <c r="C13" s="590">
        <v>2026</v>
      </c>
      <c r="D13" s="581">
        <v>15</v>
      </c>
      <c r="E13" s="627">
        <v>0.05</v>
      </c>
      <c r="F13" s="582">
        <v>0.2</v>
      </c>
      <c r="G13" s="582">
        <v>0.1</v>
      </c>
      <c r="H13" s="584">
        <v>0.33</v>
      </c>
      <c r="I13" s="583">
        <v>20</v>
      </c>
      <c r="J13" s="627">
        <v>7.0000000000000007E-2</v>
      </c>
      <c r="K13" s="582">
        <v>0</v>
      </c>
      <c r="L13" s="582">
        <v>0.1</v>
      </c>
      <c r="M13" s="591">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08"/>
      <c r="C14" s="590">
        <v>2028</v>
      </c>
      <c r="D14" s="581">
        <v>15</v>
      </c>
      <c r="E14" s="627">
        <v>0.05</v>
      </c>
      <c r="F14" s="582">
        <v>0.2</v>
      </c>
      <c r="G14" s="582">
        <v>0.1</v>
      </c>
      <c r="H14" s="584">
        <v>0.33</v>
      </c>
      <c r="I14" s="583">
        <v>20</v>
      </c>
      <c r="J14" s="627">
        <v>7.0000000000000007E-2</v>
      </c>
      <c r="K14" s="582">
        <v>0</v>
      </c>
      <c r="L14" s="582">
        <v>0.1</v>
      </c>
      <c r="M14" s="591">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08"/>
      <c r="C15" s="590">
        <v>2030</v>
      </c>
      <c r="D15" s="581">
        <v>15</v>
      </c>
      <c r="E15" s="627">
        <v>0.05</v>
      </c>
      <c r="F15" s="582">
        <v>0.2</v>
      </c>
      <c r="G15" s="582">
        <v>0.1</v>
      </c>
      <c r="H15" s="584">
        <v>0.33</v>
      </c>
      <c r="I15" s="583">
        <v>20</v>
      </c>
      <c r="J15" s="627">
        <v>7.0000000000000007E-2</v>
      </c>
      <c r="K15" s="582">
        <v>0</v>
      </c>
      <c r="L15" s="582">
        <v>0.1</v>
      </c>
      <c r="M15" s="591">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08"/>
      <c r="C16" s="590">
        <v>2032</v>
      </c>
      <c r="D16" s="581">
        <v>15</v>
      </c>
      <c r="E16" s="627">
        <v>0.05</v>
      </c>
      <c r="F16" s="582">
        <v>0.2</v>
      </c>
      <c r="G16" s="582">
        <v>0.1</v>
      </c>
      <c r="H16" s="584">
        <v>0.33</v>
      </c>
      <c r="I16" s="583">
        <v>20</v>
      </c>
      <c r="J16" s="627">
        <v>7.0000000000000007E-2</v>
      </c>
      <c r="K16" s="582">
        <v>0</v>
      </c>
      <c r="L16" s="582">
        <v>0.1</v>
      </c>
      <c r="M16" s="591">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08"/>
      <c r="C17" s="590">
        <v>2034</v>
      </c>
      <c r="D17" s="581">
        <v>15</v>
      </c>
      <c r="E17" s="627">
        <v>0.05</v>
      </c>
      <c r="F17" s="582">
        <v>0.2</v>
      </c>
      <c r="G17" s="582">
        <v>0.1</v>
      </c>
      <c r="H17" s="584">
        <v>0.33</v>
      </c>
      <c r="I17" s="583">
        <v>20</v>
      </c>
      <c r="J17" s="627">
        <v>7.0000000000000007E-2</v>
      </c>
      <c r="K17" s="582">
        <v>0</v>
      </c>
      <c r="L17" s="582">
        <v>0.1</v>
      </c>
      <c r="M17" s="591">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08"/>
      <c r="C18" s="590">
        <v>2036</v>
      </c>
      <c r="D18" s="581">
        <v>15</v>
      </c>
      <c r="E18" s="627">
        <v>0.05</v>
      </c>
      <c r="F18" s="582">
        <v>0.2</v>
      </c>
      <c r="G18" s="582">
        <v>0.1</v>
      </c>
      <c r="H18" s="584">
        <v>0.33</v>
      </c>
      <c r="I18" s="583">
        <v>20</v>
      </c>
      <c r="J18" s="627">
        <v>7.0000000000000007E-2</v>
      </c>
      <c r="K18" s="582">
        <v>0</v>
      </c>
      <c r="L18" s="582">
        <v>0.1</v>
      </c>
      <c r="M18" s="591">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08"/>
      <c r="C19" s="590">
        <v>2038</v>
      </c>
      <c r="D19" s="581">
        <v>15</v>
      </c>
      <c r="E19" s="627">
        <v>0.05</v>
      </c>
      <c r="F19" s="582">
        <v>0.2</v>
      </c>
      <c r="G19" s="582">
        <v>0.1</v>
      </c>
      <c r="H19" s="584">
        <v>0.33</v>
      </c>
      <c r="I19" s="583">
        <v>20</v>
      </c>
      <c r="J19" s="627">
        <v>7.0000000000000007E-2</v>
      </c>
      <c r="K19" s="582">
        <v>0</v>
      </c>
      <c r="L19" s="582">
        <v>0.1</v>
      </c>
      <c r="M19" s="591">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08"/>
      <c r="C20" s="590">
        <v>2040</v>
      </c>
      <c r="D20" s="581">
        <v>15</v>
      </c>
      <c r="E20" s="627">
        <v>0.05</v>
      </c>
      <c r="F20" s="582">
        <v>0.2</v>
      </c>
      <c r="G20" s="582">
        <v>0.1</v>
      </c>
      <c r="H20" s="584">
        <v>0.33</v>
      </c>
      <c r="I20" s="583">
        <v>20</v>
      </c>
      <c r="J20" s="627">
        <v>7.0000000000000007E-2</v>
      </c>
      <c r="K20" s="582">
        <v>0</v>
      </c>
      <c r="L20" s="582">
        <v>0.1</v>
      </c>
      <c r="M20" s="591">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08"/>
      <c r="C21" s="590">
        <v>2042</v>
      </c>
      <c r="D21" s="581">
        <v>15</v>
      </c>
      <c r="E21" s="627">
        <v>0.05</v>
      </c>
      <c r="F21" s="582">
        <v>0.2</v>
      </c>
      <c r="G21" s="582">
        <v>0.1</v>
      </c>
      <c r="H21" s="584">
        <v>0.33</v>
      </c>
      <c r="I21" s="583">
        <v>20</v>
      </c>
      <c r="J21" s="627">
        <v>7.0000000000000007E-2</v>
      </c>
      <c r="K21" s="582">
        <v>0</v>
      </c>
      <c r="L21" s="582">
        <v>0.1</v>
      </c>
      <c r="M21" s="591">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08"/>
      <c r="C22" s="590">
        <v>2044</v>
      </c>
      <c r="D22" s="581">
        <v>15</v>
      </c>
      <c r="E22" s="627">
        <v>0.05</v>
      </c>
      <c r="F22" s="582">
        <v>0.2</v>
      </c>
      <c r="G22" s="582">
        <v>0.1</v>
      </c>
      <c r="H22" s="584">
        <v>0.33</v>
      </c>
      <c r="I22" s="583">
        <v>20</v>
      </c>
      <c r="J22" s="627">
        <v>7.0000000000000007E-2</v>
      </c>
      <c r="K22" s="582">
        <v>0</v>
      </c>
      <c r="L22" s="582">
        <v>0.1</v>
      </c>
      <c r="M22" s="591">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08"/>
      <c r="C23" s="590">
        <v>2046</v>
      </c>
      <c r="D23" s="581">
        <v>15</v>
      </c>
      <c r="E23" s="627">
        <v>0.05</v>
      </c>
      <c r="F23" s="582">
        <v>0.2</v>
      </c>
      <c r="G23" s="582">
        <v>0.1</v>
      </c>
      <c r="H23" s="584">
        <v>0.33</v>
      </c>
      <c r="I23" s="583">
        <v>20</v>
      </c>
      <c r="J23" s="627">
        <v>7.0000000000000007E-2</v>
      </c>
      <c r="K23" s="582">
        <v>0</v>
      </c>
      <c r="L23" s="582">
        <v>0.1</v>
      </c>
      <c r="M23" s="591">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08"/>
      <c r="C24" s="590">
        <v>2048</v>
      </c>
      <c r="D24" s="581">
        <v>15</v>
      </c>
      <c r="E24" s="627">
        <v>0.05</v>
      </c>
      <c r="F24" s="582">
        <v>0.2</v>
      </c>
      <c r="G24" s="582">
        <v>0.1</v>
      </c>
      <c r="H24" s="584">
        <v>0.33</v>
      </c>
      <c r="I24" s="583">
        <v>20</v>
      </c>
      <c r="J24" s="627">
        <v>7.0000000000000007E-2</v>
      </c>
      <c r="K24" s="582">
        <v>0</v>
      </c>
      <c r="L24" s="582">
        <v>0.1</v>
      </c>
      <c r="M24" s="591">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09"/>
      <c r="C25" s="592">
        <v>2050</v>
      </c>
      <c r="D25" s="593">
        <v>15</v>
      </c>
      <c r="E25" s="628">
        <v>0.05</v>
      </c>
      <c r="F25" s="594">
        <v>0.2</v>
      </c>
      <c r="G25" s="594">
        <v>0.1</v>
      </c>
      <c r="H25" s="601">
        <v>0.33</v>
      </c>
      <c r="I25" s="595">
        <v>20</v>
      </c>
      <c r="J25" s="628">
        <v>7.0000000000000007E-2</v>
      </c>
      <c r="K25" s="594">
        <v>0</v>
      </c>
      <c r="L25" s="594">
        <v>0.1</v>
      </c>
      <c r="M25" s="596">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466"/>
      <c r="C26" s="466"/>
      <c r="D26" s="466"/>
      <c r="E26" s="466"/>
      <c r="F26" s="466"/>
      <c r="G26" s="466"/>
      <c r="H26" s="466"/>
      <c r="I26" s="466"/>
      <c r="J26" s="466"/>
      <c r="K26" s="466"/>
      <c r="L26" s="4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466"/>
      <c r="C27" s="466"/>
      <c r="D27" s="466"/>
      <c r="E27" s="466"/>
      <c r="F27" s="466"/>
      <c r="G27" s="466"/>
      <c r="H27" s="466"/>
      <c r="I27" s="466"/>
      <c r="J27" s="466"/>
      <c r="K27" s="466"/>
      <c r="L27" s="466"/>
      <c r="M27" s="1"/>
      <c r="N27" s="1"/>
      <c r="O27" s="56"/>
      <c r="P27" s="56"/>
      <c r="Q27" s="688"/>
      <c r="R27" s="718" t="s">
        <v>268</v>
      </c>
      <c r="S27" s="718"/>
      <c r="T27" s="718"/>
      <c r="U27" s="718"/>
      <c r="V27" s="718"/>
      <c r="W27" s="718"/>
      <c r="X27" s="718"/>
      <c r="Y27" s="718"/>
      <c r="Z27" s="718"/>
      <c r="AA27" s="718"/>
      <c r="AB27" s="718"/>
      <c r="AC27" s="718"/>
      <c r="AD27" s="718"/>
      <c r="AE27" s="718"/>
      <c r="AF27" s="718"/>
      <c r="AG27" s="718"/>
      <c r="AH27" s="718"/>
      <c r="AI27" s="718"/>
      <c r="AJ27" s="719"/>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466" customFormat="1" ht="19" thickBot="1">
      <c r="B28" s="706" t="s">
        <v>214</v>
      </c>
      <c r="C28" s="710" t="s">
        <v>261</v>
      </c>
      <c r="D28" s="712" t="s">
        <v>396</v>
      </c>
      <c r="E28" s="713"/>
      <c r="F28" s="713"/>
      <c r="G28" s="713"/>
      <c r="H28" s="713"/>
      <c r="I28" s="714"/>
      <c r="J28" s="712" t="s">
        <v>399</v>
      </c>
      <c r="K28" s="713"/>
      <c r="L28" s="713"/>
      <c r="M28" s="713"/>
      <c r="N28" s="713"/>
      <c r="O28" s="714"/>
      <c r="Q28" s="666"/>
      <c r="R28" s="715" t="s">
        <v>417</v>
      </c>
      <c r="S28" s="716"/>
      <c r="T28" s="716"/>
      <c r="U28" s="716"/>
      <c r="V28" s="716"/>
      <c r="W28" s="716"/>
      <c r="X28" s="716"/>
      <c r="Y28" s="716"/>
      <c r="Z28" s="716"/>
      <c r="AA28" s="716"/>
      <c r="AB28" s="716"/>
      <c r="AC28" s="716"/>
      <c r="AD28" s="716"/>
      <c r="AE28" s="716"/>
      <c r="AF28" s="716"/>
      <c r="AG28" s="716"/>
      <c r="AH28" s="716"/>
      <c r="AI28" s="716"/>
      <c r="AJ28" s="717"/>
    </row>
    <row r="29" spans="1:84" s="466" customFormat="1" ht="55" thickBot="1">
      <c r="B29" s="707"/>
      <c r="C29" s="711"/>
      <c r="D29" s="613" t="s">
        <v>269</v>
      </c>
      <c r="E29" s="614" t="s">
        <v>395</v>
      </c>
      <c r="F29" s="614" t="s">
        <v>270</v>
      </c>
      <c r="G29" s="614" t="s">
        <v>271</v>
      </c>
      <c r="H29" s="615" t="s">
        <v>272</v>
      </c>
      <c r="I29" s="616" t="s">
        <v>400</v>
      </c>
      <c r="J29" s="597" t="s">
        <v>397</v>
      </c>
      <c r="K29" s="598" t="s">
        <v>398</v>
      </c>
      <c r="L29" s="598" t="s">
        <v>270</v>
      </c>
      <c r="M29" s="598" t="s">
        <v>271</v>
      </c>
      <c r="N29" s="608" t="s">
        <v>272</v>
      </c>
      <c r="O29" s="616" t="s">
        <v>400</v>
      </c>
      <c r="Q29" s="667" t="s">
        <v>416</v>
      </c>
      <c r="R29" s="676">
        <v>2014</v>
      </c>
      <c r="S29" s="677">
        <v>2016</v>
      </c>
      <c r="T29" s="677">
        <v>2018</v>
      </c>
      <c r="U29" s="677">
        <v>2020</v>
      </c>
      <c r="V29" s="677">
        <v>2022</v>
      </c>
      <c r="W29" s="677">
        <v>2024</v>
      </c>
      <c r="X29" s="677">
        <v>2026</v>
      </c>
      <c r="Y29" s="677">
        <v>2028</v>
      </c>
      <c r="Z29" s="677">
        <v>2030</v>
      </c>
      <c r="AA29" s="677">
        <v>2032</v>
      </c>
      <c r="AB29" s="677">
        <v>2034</v>
      </c>
      <c r="AC29" s="677">
        <v>2036</v>
      </c>
      <c r="AD29" s="677">
        <v>2038</v>
      </c>
      <c r="AE29" s="677">
        <v>2040</v>
      </c>
      <c r="AF29" s="677">
        <v>2042</v>
      </c>
      <c r="AG29" s="677">
        <v>2044</v>
      </c>
      <c r="AH29" s="677">
        <v>2046</v>
      </c>
      <c r="AI29" s="677">
        <v>2048</v>
      </c>
      <c r="AJ29" s="678">
        <v>2050</v>
      </c>
    </row>
    <row r="30" spans="1:84" s="466" customFormat="1" ht="22" customHeight="1">
      <c r="B30" s="708"/>
      <c r="C30" s="585">
        <v>2014</v>
      </c>
      <c r="D30" s="602">
        <v>20</v>
      </c>
      <c r="E30" s="623">
        <v>5.2499999999999998E-2</v>
      </c>
      <c r="F30" s="603">
        <v>0.2</v>
      </c>
      <c r="G30" s="603">
        <v>0.12</v>
      </c>
      <c r="H30" s="609">
        <v>0.35</v>
      </c>
      <c r="I30" s="617">
        <v>25</v>
      </c>
      <c r="J30" s="586">
        <v>20</v>
      </c>
      <c r="K30" s="626">
        <v>7.0000000000000007E-2</v>
      </c>
      <c r="L30" s="587">
        <v>0</v>
      </c>
      <c r="M30" s="587">
        <v>0.1</v>
      </c>
      <c r="N30" s="609">
        <v>0.35</v>
      </c>
      <c r="O30" s="619">
        <v>25</v>
      </c>
      <c r="Q30" s="622">
        <v>1</v>
      </c>
      <c r="R30" s="673">
        <v>0.6</v>
      </c>
      <c r="S30" s="673">
        <v>0.6</v>
      </c>
      <c r="T30" s="673">
        <v>0.6</v>
      </c>
      <c r="U30" s="673">
        <v>0.56000000000000005</v>
      </c>
      <c r="V30" s="673">
        <v>0.32</v>
      </c>
      <c r="W30" s="673">
        <v>0.2</v>
      </c>
      <c r="X30" s="673">
        <v>0.2</v>
      </c>
      <c r="Y30" s="673">
        <v>0.2</v>
      </c>
      <c r="Z30" s="673">
        <v>0.2</v>
      </c>
      <c r="AA30" s="673">
        <v>0.2</v>
      </c>
      <c r="AB30" s="673">
        <v>0.2</v>
      </c>
      <c r="AC30" s="673">
        <v>0.2</v>
      </c>
      <c r="AD30" s="673">
        <v>0.2</v>
      </c>
      <c r="AE30" s="673">
        <v>0.2</v>
      </c>
      <c r="AF30" s="673">
        <v>0.2</v>
      </c>
      <c r="AG30" s="673">
        <v>0.2</v>
      </c>
      <c r="AH30" s="673">
        <v>0.2</v>
      </c>
      <c r="AI30" s="673">
        <v>0.2</v>
      </c>
      <c r="AJ30" s="674">
        <v>0.2</v>
      </c>
    </row>
    <row r="31" spans="1:84" s="466" customFormat="1" ht="17.25" customHeight="1">
      <c r="B31" s="708"/>
      <c r="C31" s="590">
        <v>2016</v>
      </c>
      <c r="D31" s="604">
        <v>20</v>
      </c>
      <c r="E31" s="624">
        <v>5.2499999999999998E-2</v>
      </c>
      <c r="F31" s="605">
        <v>0.2</v>
      </c>
      <c r="G31" s="605">
        <v>0.12</v>
      </c>
      <c r="H31" s="610">
        <v>0.35</v>
      </c>
      <c r="I31" s="612">
        <v>25</v>
      </c>
      <c r="J31" s="581">
        <v>20</v>
      </c>
      <c r="K31" s="627">
        <v>7.0000000000000007E-2</v>
      </c>
      <c r="L31" s="582">
        <v>0</v>
      </c>
      <c r="M31" s="582">
        <v>0.1</v>
      </c>
      <c r="N31" s="610">
        <v>0.35</v>
      </c>
      <c r="O31" s="620">
        <v>25</v>
      </c>
      <c r="Q31" s="622">
        <v>2</v>
      </c>
      <c r="R31" s="673">
        <v>0.16</v>
      </c>
      <c r="S31" s="673">
        <v>0.16</v>
      </c>
      <c r="T31" s="673">
        <v>0.16</v>
      </c>
      <c r="U31" s="673">
        <v>0.17599999999999999</v>
      </c>
      <c r="V31" s="673">
        <v>0.27200000000000002</v>
      </c>
      <c r="W31" s="673">
        <v>0.32</v>
      </c>
      <c r="X31" s="673">
        <v>0.32</v>
      </c>
      <c r="Y31" s="673">
        <v>0.32</v>
      </c>
      <c r="Z31" s="673">
        <v>0.32</v>
      </c>
      <c r="AA31" s="673">
        <v>0.32</v>
      </c>
      <c r="AB31" s="673">
        <v>0.32</v>
      </c>
      <c r="AC31" s="673">
        <v>0.32</v>
      </c>
      <c r="AD31" s="673">
        <v>0.32</v>
      </c>
      <c r="AE31" s="673">
        <v>0.32</v>
      </c>
      <c r="AF31" s="673">
        <v>0.32</v>
      </c>
      <c r="AG31" s="673">
        <v>0.32</v>
      </c>
      <c r="AH31" s="673">
        <v>0.32</v>
      </c>
      <c r="AI31" s="673">
        <v>0.32</v>
      </c>
      <c r="AJ31" s="674">
        <v>0.32</v>
      </c>
    </row>
    <row r="32" spans="1:84" s="466" customFormat="1" ht="15">
      <c r="B32" s="708"/>
      <c r="C32" s="590">
        <v>2018</v>
      </c>
      <c r="D32" s="604">
        <v>20</v>
      </c>
      <c r="E32" s="624">
        <v>5.2499999999999998E-2</v>
      </c>
      <c r="F32" s="605">
        <v>0.2</v>
      </c>
      <c r="G32" s="605">
        <v>0.12</v>
      </c>
      <c r="H32" s="610">
        <v>0.35</v>
      </c>
      <c r="I32" s="612">
        <v>25</v>
      </c>
      <c r="J32" s="581">
        <v>20</v>
      </c>
      <c r="K32" s="627">
        <v>7.0000000000000007E-2</v>
      </c>
      <c r="L32" s="582">
        <v>0</v>
      </c>
      <c r="M32" s="582">
        <v>0.1</v>
      </c>
      <c r="N32" s="610">
        <v>0.35</v>
      </c>
      <c r="O32" s="620">
        <v>25</v>
      </c>
      <c r="Q32" s="622">
        <v>3</v>
      </c>
      <c r="R32" s="673">
        <v>9.6000000000000002E-2</v>
      </c>
      <c r="S32" s="673">
        <v>9.6000000000000002E-2</v>
      </c>
      <c r="T32" s="673">
        <v>9.6000000000000002E-2</v>
      </c>
      <c r="U32" s="673">
        <v>0.1056</v>
      </c>
      <c r="V32" s="673">
        <v>0.16320000000000001</v>
      </c>
      <c r="W32" s="673">
        <v>0.192</v>
      </c>
      <c r="X32" s="673">
        <v>0.192</v>
      </c>
      <c r="Y32" s="673">
        <v>0.192</v>
      </c>
      <c r="Z32" s="673">
        <v>0.192</v>
      </c>
      <c r="AA32" s="673">
        <v>0.192</v>
      </c>
      <c r="AB32" s="673">
        <v>0.192</v>
      </c>
      <c r="AC32" s="673">
        <v>0.192</v>
      </c>
      <c r="AD32" s="673">
        <v>0.192</v>
      </c>
      <c r="AE32" s="673">
        <v>0.192</v>
      </c>
      <c r="AF32" s="673">
        <v>0.192</v>
      </c>
      <c r="AG32" s="673">
        <v>0.192</v>
      </c>
      <c r="AH32" s="673">
        <v>0.192</v>
      </c>
      <c r="AI32" s="673">
        <v>0.192</v>
      </c>
      <c r="AJ32" s="674">
        <v>0.192</v>
      </c>
    </row>
    <row r="33" spans="2:36" s="466" customFormat="1" ht="15">
      <c r="B33" s="708"/>
      <c r="C33" s="590">
        <v>2020</v>
      </c>
      <c r="D33" s="604">
        <v>20</v>
      </c>
      <c r="E33" s="624">
        <v>5.2499999999999998E-2</v>
      </c>
      <c r="F33" s="605">
        <v>0.2</v>
      </c>
      <c r="G33" s="605">
        <v>0.12</v>
      </c>
      <c r="H33" s="610">
        <v>0.35</v>
      </c>
      <c r="I33" s="612">
        <v>25</v>
      </c>
      <c r="J33" s="581">
        <v>20</v>
      </c>
      <c r="K33" s="627">
        <v>7.0000000000000007E-2</v>
      </c>
      <c r="L33" s="582">
        <v>0</v>
      </c>
      <c r="M33" s="582">
        <v>0.1</v>
      </c>
      <c r="N33" s="610">
        <v>0.35</v>
      </c>
      <c r="O33" s="620">
        <v>25</v>
      </c>
      <c r="Q33" s="622">
        <v>4</v>
      </c>
      <c r="R33" s="673">
        <v>5.7599999999999998E-2</v>
      </c>
      <c r="S33" s="673">
        <v>5.7599999999999998E-2</v>
      </c>
      <c r="T33" s="673">
        <v>5.7599999999999998E-2</v>
      </c>
      <c r="U33" s="673">
        <v>6.336E-2</v>
      </c>
      <c r="V33" s="673">
        <v>9.7919999999999993E-2</v>
      </c>
      <c r="W33" s="673">
        <v>0.1152</v>
      </c>
      <c r="X33" s="673">
        <v>0.1152</v>
      </c>
      <c r="Y33" s="673">
        <v>0.1152</v>
      </c>
      <c r="Z33" s="673">
        <v>0.1152</v>
      </c>
      <c r="AA33" s="673">
        <v>0.1152</v>
      </c>
      <c r="AB33" s="673">
        <v>0.1152</v>
      </c>
      <c r="AC33" s="673">
        <v>0.1152</v>
      </c>
      <c r="AD33" s="673">
        <v>0.1152</v>
      </c>
      <c r="AE33" s="673">
        <v>0.1152</v>
      </c>
      <c r="AF33" s="673">
        <v>0.1152</v>
      </c>
      <c r="AG33" s="673">
        <v>0.1152</v>
      </c>
      <c r="AH33" s="673">
        <v>0.1152</v>
      </c>
      <c r="AI33" s="673">
        <v>0.1152</v>
      </c>
      <c r="AJ33" s="674">
        <v>0.1152</v>
      </c>
    </row>
    <row r="34" spans="2:36" s="466" customFormat="1" ht="15">
      <c r="B34" s="708"/>
      <c r="C34" s="590">
        <v>2022</v>
      </c>
      <c r="D34" s="604">
        <v>20</v>
      </c>
      <c r="E34" s="624">
        <v>5.2499999999999998E-2</v>
      </c>
      <c r="F34" s="605">
        <v>0.2</v>
      </c>
      <c r="G34" s="605">
        <v>0.12</v>
      </c>
      <c r="H34" s="610">
        <v>0.35</v>
      </c>
      <c r="I34" s="612">
        <v>25</v>
      </c>
      <c r="J34" s="581">
        <v>20</v>
      </c>
      <c r="K34" s="627">
        <v>7.0000000000000007E-2</v>
      </c>
      <c r="L34" s="582">
        <v>0</v>
      </c>
      <c r="M34" s="582">
        <v>0.1</v>
      </c>
      <c r="N34" s="610">
        <v>0.35</v>
      </c>
      <c r="O34" s="620">
        <v>25</v>
      </c>
      <c r="Q34" s="622">
        <v>5</v>
      </c>
      <c r="R34" s="673">
        <v>5.7599999999999998E-2</v>
      </c>
      <c r="S34" s="673">
        <v>5.7599999999999998E-2</v>
      </c>
      <c r="T34" s="673">
        <v>5.7599999999999998E-2</v>
      </c>
      <c r="U34" s="673">
        <v>6.336E-2</v>
      </c>
      <c r="V34" s="673">
        <v>9.7919999999999993E-2</v>
      </c>
      <c r="W34" s="673">
        <v>0.1152</v>
      </c>
      <c r="X34" s="673">
        <v>0.1152</v>
      </c>
      <c r="Y34" s="673">
        <v>0.1152</v>
      </c>
      <c r="Z34" s="673">
        <v>0.1152</v>
      </c>
      <c r="AA34" s="673">
        <v>0.1152</v>
      </c>
      <c r="AB34" s="673">
        <v>0.1152</v>
      </c>
      <c r="AC34" s="673">
        <v>0.1152</v>
      </c>
      <c r="AD34" s="673">
        <v>0.1152</v>
      </c>
      <c r="AE34" s="673">
        <v>0.1152</v>
      </c>
      <c r="AF34" s="673">
        <v>0.1152</v>
      </c>
      <c r="AG34" s="673">
        <v>0.1152</v>
      </c>
      <c r="AH34" s="673">
        <v>0.1152</v>
      </c>
      <c r="AI34" s="673">
        <v>0.1152</v>
      </c>
      <c r="AJ34" s="674">
        <v>0.1152</v>
      </c>
    </row>
    <row r="35" spans="2:36" s="466" customFormat="1" ht="15">
      <c r="B35" s="708"/>
      <c r="C35" s="590">
        <v>2024</v>
      </c>
      <c r="D35" s="604">
        <v>20</v>
      </c>
      <c r="E35" s="624">
        <v>5.2499999999999998E-2</v>
      </c>
      <c r="F35" s="605">
        <v>0.2</v>
      </c>
      <c r="G35" s="605">
        <v>0.12</v>
      </c>
      <c r="H35" s="610">
        <v>0.35</v>
      </c>
      <c r="I35" s="612">
        <v>25</v>
      </c>
      <c r="J35" s="581">
        <v>20</v>
      </c>
      <c r="K35" s="627">
        <v>7.0000000000000007E-2</v>
      </c>
      <c r="L35" s="582">
        <v>0</v>
      </c>
      <c r="M35" s="582">
        <v>0.1</v>
      </c>
      <c r="N35" s="610">
        <v>0.35</v>
      </c>
      <c r="O35" s="620">
        <v>25</v>
      </c>
      <c r="Q35" s="622">
        <v>6</v>
      </c>
      <c r="R35" s="673">
        <v>2.8799999999999999E-2</v>
      </c>
      <c r="S35" s="673">
        <v>2.8799999999999999E-2</v>
      </c>
      <c r="T35" s="673">
        <v>2.8799999999999999E-2</v>
      </c>
      <c r="U35" s="673">
        <v>3.168E-2</v>
      </c>
      <c r="V35" s="673">
        <v>4.8959999999999997E-2</v>
      </c>
      <c r="W35" s="673">
        <v>5.7599999999999998E-2</v>
      </c>
      <c r="X35" s="673">
        <v>5.7599999999999998E-2</v>
      </c>
      <c r="Y35" s="673">
        <v>5.7599999999999998E-2</v>
      </c>
      <c r="Z35" s="673">
        <v>5.7599999999999998E-2</v>
      </c>
      <c r="AA35" s="673">
        <v>5.7599999999999998E-2</v>
      </c>
      <c r="AB35" s="673">
        <v>5.7599999999999998E-2</v>
      </c>
      <c r="AC35" s="673">
        <v>5.7599999999999998E-2</v>
      </c>
      <c r="AD35" s="673">
        <v>5.7599999999999998E-2</v>
      </c>
      <c r="AE35" s="673">
        <v>5.7599999999999998E-2</v>
      </c>
      <c r="AF35" s="673">
        <v>5.7599999999999998E-2</v>
      </c>
      <c r="AG35" s="673">
        <v>5.7599999999999998E-2</v>
      </c>
      <c r="AH35" s="673">
        <v>5.7599999999999998E-2</v>
      </c>
      <c r="AI35" s="673">
        <v>5.7599999999999998E-2</v>
      </c>
      <c r="AJ35" s="674">
        <v>5.7599999999999998E-2</v>
      </c>
    </row>
    <row r="36" spans="2:36" s="466" customFormat="1" ht="15">
      <c r="B36" s="708"/>
      <c r="C36" s="590">
        <v>2026</v>
      </c>
      <c r="D36" s="604">
        <v>20</v>
      </c>
      <c r="E36" s="624">
        <v>5.2499999999999998E-2</v>
      </c>
      <c r="F36" s="605">
        <v>0.2</v>
      </c>
      <c r="G36" s="605">
        <v>0.12</v>
      </c>
      <c r="H36" s="610">
        <v>0.35</v>
      </c>
      <c r="I36" s="612">
        <v>25</v>
      </c>
      <c r="J36" s="581">
        <v>20</v>
      </c>
      <c r="K36" s="627">
        <v>7.0000000000000007E-2</v>
      </c>
      <c r="L36" s="582">
        <v>0</v>
      </c>
      <c r="M36" s="582">
        <v>0.1</v>
      </c>
      <c r="N36" s="610">
        <v>0.35</v>
      </c>
      <c r="O36" s="620">
        <v>25</v>
      </c>
      <c r="Q36" s="622">
        <v>7</v>
      </c>
      <c r="R36" s="669">
        <v>0</v>
      </c>
      <c r="S36" s="669">
        <v>0</v>
      </c>
      <c r="T36" s="669">
        <v>0</v>
      </c>
      <c r="U36" s="669">
        <v>0</v>
      </c>
      <c r="V36" s="669">
        <v>0</v>
      </c>
      <c r="W36" s="669">
        <v>0</v>
      </c>
      <c r="X36" s="669">
        <v>0</v>
      </c>
      <c r="Y36" s="669">
        <v>0</v>
      </c>
      <c r="Z36" s="669">
        <v>0</v>
      </c>
      <c r="AA36" s="669">
        <v>0</v>
      </c>
      <c r="AB36" s="669">
        <v>0</v>
      </c>
      <c r="AC36" s="669">
        <v>0</v>
      </c>
      <c r="AD36" s="669">
        <v>0</v>
      </c>
      <c r="AE36" s="669">
        <v>0</v>
      </c>
      <c r="AF36" s="669">
        <v>0</v>
      </c>
      <c r="AG36" s="669">
        <v>0</v>
      </c>
      <c r="AH36" s="669">
        <v>0</v>
      </c>
      <c r="AI36" s="669">
        <v>0</v>
      </c>
      <c r="AJ36" s="670">
        <v>0</v>
      </c>
    </row>
    <row r="37" spans="2:36" s="466" customFormat="1" ht="15">
      <c r="B37" s="708"/>
      <c r="C37" s="590">
        <v>2028</v>
      </c>
      <c r="D37" s="604">
        <v>20</v>
      </c>
      <c r="E37" s="624">
        <v>5.2499999999999998E-2</v>
      </c>
      <c r="F37" s="605">
        <v>0.2</v>
      </c>
      <c r="G37" s="605">
        <v>0.12</v>
      </c>
      <c r="H37" s="610">
        <v>0.35</v>
      </c>
      <c r="I37" s="612">
        <v>25</v>
      </c>
      <c r="J37" s="581">
        <v>20</v>
      </c>
      <c r="K37" s="627">
        <v>7.0000000000000007E-2</v>
      </c>
      <c r="L37" s="582">
        <v>0</v>
      </c>
      <c r="M37" s="582">
        <v>0.1</v>
      </c>
      <c r="N37" s="610">
        <v>0.35</v>
      </c>
      <c r="O37" s="620">
        <v>25</v>
      </c>
      <c r="Q37" s="622">
        <v>8</v>
      </c>
      <c r="R37" s="669">
        <v>0</v>
      </c>
      <c r="S37" s="669">
        <v>0</v>
      </c>
      <c r="T37" s="669">
        <v>0</v>
      </c>
      <c r="U37" s="669">
        <v>0</v>
      </c>
      <c r="V37" s="669">
        <v>0</v>
      </c>
      <c r="W37" s="669">
        <v>0</v>
      </c>
      <c r="X37" s="669">
        <v>0</v>
      </c>
      <c r="Y37" s="669">
        <v>0</v>
      </c>
      <c r="Z37" s="669">
        <v>0</v>
      </c>
      <c r="AA37" s="669">
        <v>0</v>
      </c>
      <c r="AB37" s="669">
        <v>0</v>
      </c>
      <c r="AC37" s="669">
        <v>0</v>
      </c>
      <c r="AD37" s="669">
        <v>0</v>
      </c>
      <c r="AE37" s="669">
        <v>0</v>
      </c>
      <c r="AF37" s="669">
        <v>0</v>
      </c>
      <c r="AG37" s="669">
        <v>0</v>
      </c>
      <c r="AH37" s="669">
        <v>0</v>
      </c>
      <c r="AI37" s="669">
        <v>0</v>
      </c>
      <c r="AJ37" s="670">
        <v>0</v>
      </c>
    </row>
    <row r="38" spans="2:36" s="466" customFormat="1" ht="15">
      <c r="B38" s="708"/>
      <c r="C38" s="590">
        <v>2030</v>
      </c>
      <c r="D38" s="604">
        <v>20</v>
      </c>
      <c r="E38" s="624">
        <v>5.2499999999999998E-2</v>
      </c>
      <c r="F38" s="605">
        <v>0.2</v>
      </c>
      <c r="G38" s="605">
        <v>0.12</v>
      </c>
      <c r="H38" s="610">
        <v>0.35</v>
      </c>
      <c r="I38" s="612">
        <v>25</v>
      </c>
      <c r="J38" s="581">
        <v>20</v>
      </c>
      <c r="K38" s="627">
        <v>7.0000000000000007E-2</v>
      </c>
      <c r="L38" s="582">
        <v>0</v>
      </c>
      <c r="M38" s="582">
        <v>0.1</v>
      </c>
      <c r="N38" s="610">
        <v>0.35</v>
      </c>
      <c r="O38" s="620">
        <v>25</v>
      </c>
      <c r="Q38" s="622">
        <v>9</v>
      </c>
      <c r="R38" s="669">
        <v>0</v>
      </c>
      <c r="S38" s="669">
        <v>0</v>
      </c>
      <c r="T38" s="669">
        <v>0</v>
      </c>
      <c r="U38" s="669">
        <v>0</v>
      </c>
      <c r="V38" s="669">
        <v>0</v>
      </c>
      <c r="W38" s="669">
        <v>0</v>
      </c>
      <c r="X38" s="669">
        <v>0</v>
      </c>
      <c r="Y38" s="669">
        <v>0</v>
      </c>
      <c r="Z38" s="669">
        <v>0</v>
      </c>
      <c r="AA38" s="669">
        <v>0</v>
      </c>
      <c r="AB38" s="669">
        <v>0</v>
      </c>
      <c r="AC38" s="669">
        <v>0</v>
      </c>
      <c r="AD38" s="669">
        <v>0</v>
      </c>
      <c r="AE38" s="669">
        <v>0</v>
      </c>
      <c r="AF38" s="669">
        <v>0</v>
      </c>
      <c r="AG38" s="669">
        <v>0</v>
      </c>
      <c r="AH38" s="669">
        <v>0</v>
      </c>
      <c r="AI38" s="669">
        <v>0</v>
      </c>
      <c r="AJ38" s="670">
        <v>0</v>
      </c>
    </row>
    <row r="39" spans="2:36" s="466" customFormat="1" ht="15">
      <c r="B39" s="708"/>
      <c r="C39" s="590">
        <v>2032</v>
      </c>
      <c r="D39" s="604">
        <v>20</v>
      </c>
      <c r="E39" s="624">
        <v>5.2499999999999998E-2</v>
      </c>
      <c r="F39" s="605">
        <v>0.2</v>
      </c>
      <c r="G39" s="605">
        <v>0.12</v>
      </c>
      <c r="H39" s="610">
        <v>0.35</v>
      </c>
      <c r="I39" s="612">
        <v>25</v>
      </c>
      <c r="J39" s="581">
        <v>20</v>
      </c>
      <c r="K39" s="627">
        <v>7.0000000000000007E-2</v>
      </c>
      <c r="L39" s="582">
        <v>0</v>
      </c>
      <c r="M39" s="582">
        <v>0.1</v>
      </c>
      <c r="N39" s="610">
        <v>0.35</v>
      </c>
      <c r="O39" s="620">
        <v>25</v>
      </c>
      <c r="Q39" s="622">
        <v>10</v>
      </c>
      <c r="R39" s="669">
        <v>0</v>
      </c>
      <c r="S39" s="669">
        <v>0</v>
      </c>
      <c r="T39" s="669">
        <v>0</v>
      </c>
      <c r="U39" s="669">
        <v>0</v>
      </c>
      <c r="V39" s="669">
        <v>0</v>
      </c>
      <c r="W39" s="669">
        <v>0</v>
      </c>
      <c r="X39" s="669">
        <v>0</v>
      </c>
      <c r="Y39" s="669">
        <v>0</v>
      </c>
      <c r="Z39" s="669">
        <v>0</v>
      </c>
      <c r="AA39" s="669">
        <v>0</v>
      </c>
      <c r="AB39" s="669">
        <v>0</v>
      </c>
      <c r="AC39" s="669">
        <v>0</v>
      </c>
      <c r="AD39" s="669">
        <v>0</v>
      </c>
      <c r="AE39" s="669">
        <v>0</v>
      </c>
      <c r="AF39" s="669">
        <v>0</v>
      </c>
      <c r="AG39" s="669">
        <v>0</v>
      </c>
      <c r="AH39" s="669">
        <v>0</v>
      </c>
      <c r="AI39" s="669">
        <v>0</v>
      </c>
      <c r="AJ39" s="670">
        <v>0</v>
      </c>
    </row>
    <row r="40" spans="2:36" s="466" customFormat="1" ht="15">
      <c r="B40" s="708"/>
      <c r="C40" s="590">
        <v>2034</v>
      </c>
      <c r="D40" s="604">
        <v>20</v>
      </c>
      <c r="E40" s="624">
        <v>5.2499999999999998E-2</v>
      </c>
      <c r="F40" s="605">
        <v>0.2</v>
      </c>
      <c r="G40" s="605">
        <v>0.12</v>
      </c>
      <c r="H40" s="610">
        <v>0.35</v>
      </c>
      <c r="I40" s="612">
        <v>25</v>
      </c>
      <c r="J40" s="581">
        <v>20</v>
      </c>
      <c r="K40" s="627">
        <v>7.0000000000000007E-2</v>
      </c>
      <c r="L40" s="582">
        <v>0</v>
      </c>
      <c r="M40" s="582">
        <v>0.1</v>
      </c>
      <c r="N40" s="610">
        <v>0.35</v>
      </c>
      <c r="O40" s="620">
        <v>25</v>
      </c>
      <c r="Q40" s="622">
        <v>11</v>
      </c>
      <c r="R40" s="669">
        <v>0</v>
      </c>
      <c r="S40" s="669">
        <v>0</v>
      </c>
      <c r="T40" s="669">
        <v>0</v>
      </c>
      <c r="U40" s="669">
        <v>0</v>
      </c>
      <c r="V40" s="669">
        <v>0</v>
      </c>
      <c r="W40" s="669">
        <v>0</v>
      </c>
      <c r="X40" s="669">
        <v>0</v>
      </c>
      <c r="Y40" s="669">
        <v>0</v>
      </c>
      <c r="Z40" s="669">
        <v>0</v>
      </c>
      <c r="AA40" s="669">
        <v>0</v>
      </c>
      <c r="AB40" s="669">
        <v>0</v>
      </c>
      <c r="AC40" s="669">
        <v>0</v>
      </c>
      <c r="AD40" s="669">
        <v>0</v>
      </c>
      <c r="AE40" s="669">
        <v>0</v>
      </c>
      <c r="AF40" s="669">
        <v>0</v>
      </c>
      <c r="AG40" s="669">
        <v>0</v>
      </c>
      <c r="AH40" s="669">
        <v>0</v>
      </c>
      <c r="AI40" s="669">
        <v>0</v>
      </c>
      <c r="AJ40" s="670">
        <v>0</v>
      </c>
    </row>
    <row r="41" spans="2:36" s="466" customFormat="1" ht="15">
      <c r="B41" s="708"/>
      <c r="C41" s="590">
        <v>2036</v>
      </c>
      <c r="D41" s="604">
        <v>20</v>
      </c>
      <c r="E41" s="624">
        <v>5.2499999999999998E-2</v>
      </c>
      <c r="F41" s="605">
        <v>0.2</v>
      </c>
      <c r="G41" s="605">
        <v>0.12</v>
      </c>
      <c r="H41" s="610">
        <v>0.35</v>
      </c>
      <c r="I41" s="612">
        <v>25</v>
      </c>
      <c r="J41" s="581">
        <v>20</v>
      </c>
      <c r="K41" s="627">
        <v>7.0000000000000007E-2</v>
      </c>
      <c r="L41" s="582">
        <v>0</v>
      </c>
      <c r="M41" s="582">
        <v>0.1</v>
      </c>
      <c r="N41" s="610">
        <v>0.35</v>
      </c>
      <c r="O41" s="620">
        <v>25</v>
      </c>
      <c r="Q41" s="622">
        <v>12</v>
      </c>
      <c r="R41" s="669">
        <v>0</v>
      </c>
      <c r="S41" s="669">
        <v>0</v>
      </c>
      <c r="T41" s="669">
        <v>0</v>
      </c>
      <c r="U41" s="669">
        <v>0</v>
      </c>
      <c r="V41" s="669">
        <v>0</v>
      </c>
      <c r="W41" s="669">
        <v>0</v>
      </c>
      <c r="X41" s="669">
        <v>0</v>
      </c>
      <c r="Y41" s="669">
        <v>0</v>
      </c>
      <c r="Z41" s="669">
        <v>0</v>
      </c>
      <c r="AA41" s="669">
        <v>0</v>
      </c>
      <c r="AB41" s="669">
        <v>0</v>
      </c>
      <c r="AC41" s="669">
        <v>0</v>
      </c>
      <c r="AD41" s="669">
        <v>0</v>
      </c>
      <c r="AE41" s="669">
        <v>0</v>
      </c>
      <c r="AF41" s="669">
        <v>0</v>
      </c>
      <c r="AG41" s="669">
        <v>0</v>
      </c>
      <c r="AH41" s="669">
        <v>0</v>
      </c>
      <c r="AI41" s="669">
        <v>0</v>
      </c>
      <c r="AJ41" s="670">
        <v>0</v>
      </c>
    </row>
    <row r="42" spans="2:36" s="466" customFormat="1" ht="15">
      <c r="B42" s="708"/>
      <c r="C42" s="590">
        <v>2038</v>
      </c>
      <c r="D42" s="604">
        <v>20</v>
      </c>
      <c r="E42" s="624">
        <v>5.2499999999999998E-2</v>
      </c>
      <c r="F42" s="605">
        <v>0.2</v>
      </c>
      <c r="G42" s="605">
        <v>0.12</v>
      </c>
      <c r="H42" s="610">
        <v>0.35</v>
      </c>
      <c r="I42" s="612">
        <v>25</v>
      </c>
      <c r="J42" s="581">
        <v>20</v>
      </c>
      <c r="K42" s="627">
        <v>7.0000000000000007E-2</v>
      </c>
      <c r="L42" s="582">
        <v>0</v>
      </c>
      <c r="M42" s="582">
        <v>0.1</v>
      </c>
      <c r="N42" s="610">
        <v>0.35</v>
      </c>
      <c r="O42" s="620">
        <v>25</v>
      </c>
      <c r="Q42" s="622">
        <v>13</v>
      </c>
      <c r="R42" s="669">
        <v>0</v>
      </c>
      <c r="S42" s="669">
        <v>0</v>
      </c>
      <c r="T42" s="669">
        <v>0</v>
      </c>
      <c r="U42" s="669">
        <v>0</v>
      </c>
      <c r="V42" s="669">
        <v>0</v>
      </c>
      <c r="W42" s="669">
        <v>0</v>
      </c>
      <c r="X42" s="669">
        <v>0</v>
      </c>
      <c r="Y42" s="669">
        <v>0</v>
      </c>
      <c r="Z42" s="669">
        <v>0</v>
      </c>
      <c r="AA42" s="669">
        <v>0</v>
      </c>
      <c r="AB42" s="669">
        <v>0</v>
      </c>
      <c r="AC42" s="669">
        <v>0</v>
      </c>
      <c r="AD42" s="669">
        <v>0</v>
      </c>
      <c r="AE42" s="669">
        <v>0</v>
      </c>
      <c r="AF42" s="669">
        <v>0</v>
      </c>
      <c r="AG42" s="669">
        <v>0</v>
      </c>
      <c r="AH42" s="669">
        <v>0</v>
      </c>
      <c r="AI42" s="669">
        <v>0</v>
      </c>
      <c r="AJ42" s="670">
        <v>0</v>
      </c>
    </row>
    <row r="43" spans="2:36" s="466" customFormat="1" ht="15">
      <c r="B43" s="708"/>
      <c r="C43" s="590">
        <v>2040</v>
      </c>
      <c r="D43" s="604">
        <v>20</v>
      </c>
      <c r="E43" s="624">
        <v>5.2499999999999998E-2</v>
      </c>
      <c r="F43" s="605">
        <v>0.2</v>
      </c>
      <c r="G43" s="605">
        <v>0.12</v>
      </c>
      <c r="H43" s="610">
        <v>0.35</v>
      </c>
      <c r="I43" s="612">
        <v>25</v>
      </c>
      <c r="J43" s="581">
        <v>20</v>
      </c>
      <c r="K43" s="627">
        <v>7.0000000000000007E-2</v>
      </c>
      <c r="L43" s="582">
        <v>0</v>
      </c>
      <c r="M43" s="582">
        <v>0.1</v>
      </c>
      <c r="N43" s="610">
        <v>0.35</v>
      </c>
      <c r="O43" s="620">
        <v>25</v>
      </c>
      <c r="Q43" s="622">
        <v>14</v>
      </c>
      <c r="R43" s="669">
        <v>0</v>
      </c>
      <c r="S43" s="669">
        <v>0</v>
      </c>
      <c r="T43" s="669">
        <v>0</v>
      </c>
      <c r="U43" s="669">
        <v>0</v>
      </c>
      <c r="V43" s="669">
        <v>0</v>
      </c>
      <c r="W43" s="669">
        <v>0</v>
      </c>
      <c r="X43" s="669">
        <v>0</v>
      </c>
      <c r="Y43" s="669">
        <v>0</v>
      </c>
      <c r="Z43" s="669">
        <v>0</v>
      </c>
      <c r="AA43" s="669">
        <v>0</v>
      </c>
      <c r="AB43" s="669">
        <v>0</v>
      </c>
      <c r="AC43" s="669">
        <v>0</v>
      </c>
      <c r="AD43" s="669">
        <v>0</v>
      </c>
      <c r="AE43" s="669">
        <v>0</v>
      </c>
      <c r="AF43" s="669">
        <v>0</v>
      </c>
      <c r="AG43" s="669">
        <v>0</v>
      </c>
      <c r="AH43" s="669">
        <v>0</v>
      </c>
      <c r="AI43" s="669">
        <v>0</v>
      </c>
      <c r="AJ43" s="670">
        <v>0</v>
      </c>
    </row>
    <row r="44" spans="2:36" s="466" customFormat="1" ht="15">
      <c r="B44" s="708"/>
      <c r="C44" s="590">
        <v>2042</v>
      </c>
      <c r="D44" s="604">
        <v>20</v>
      </c>
      <c r="E44" s="624">
        <v>5.2499999999999998E-2</v>
      </c>
      <c r="F44" s="605">
        <v>0.2</v>
      </c>
      <c r="G44" s="605">
        <v>0.12</v>
      </c>
      <c r="H44" s="610">
        <v>0.35</v>
      </c>
      <c r="I44" s="612">
        <v>25</v>
      </c>
      <c r="J44" s="581">
        <v>20</v>
      </c>
      <c r="K44" s="627">
        <v>7.0000000000000007E-2</v>
      </c>
      <c r="L44" s="582">
        <v>0</v>
      </c>
      <c r="M44" s="582">
        <v>0.1</v>
      </c>
      <c r="N44" s="610">
        <v>0.35</v>
      </c>
      <c r="O44" s="620">
        <v>25</v>
      </c>
      <c r="Q44" s="622">
        <v>15</v>
      </c>
      <c r="R44" s="669">
        <v>0</v>
      </c>
      <c r="S44" s="669">
        <v>0</v>
      </c>
      <c r="T44" s="669">
        <v>0</v>
      </c>
      <c r="U44" s="669">
        <v>0</v>
      </c>
      <c r="V44" s="669">
        <v>0</v>
      </c>
      <c r="W44" s="669">
        <v>0</v>
      </c>
      <c r="X44" s="669">
        <v>0</v>
      </c>
      <c r="Y44" s="669">
        <v>0</v>
      </c>
      <c r="Z44" s="669">
        <v>0</v>
      </c>
      <c r="AA44" s="669">
        <v>0</v>
      </c>
      <c r="AB44" s="669">
        <v>0</v>
      </c>
      <c r="AC44" s="669">
        <v>0</v>
      </c>
      <c r="AD44" s="669">
        <v>0</v>
      </c>
      <c r="AE44" s="669">
        <v>0</v>
      </c>
      <c r="AF44" s="669">
        <v>0</v>
      </c>
      <c r="AG44" s="669">
        <v>0</v>
      </c>
      <c r="AH44" s="669">
        <v>0</v>
      </c>
      <c r="AI44" s="669">
        <v>0</v>
      </c>
      <c r="AJ44" s="670">
        <v>0</v>
      </c>
    </row>
    <row r="45" spans="2:36" s="466" customFormat="1" ht="15">
      <c r="B45" s="708"/>
      <c r="C45" s="590">
        <v>2044</v>
      </c>
      <c r="D45" s="604">
        <v>20</v>
      </c>
      <c r="E45" s="624">
        <v>5.2499999999999998E-2</v>
      </c>
      <c r="F45" s="605">
        <v>0.2</v>
      </c>
      <c r="G45" s="605">
        <v>0.12</v>
      </c>
      <c r="H45" s="610">
        <v>0.35</v>
      </c>
      <c r="I45" s="612">
        <v>25</v>
      </c>
      <c r="J45" s="581">
        <v>20</v>
      </c>
      <c r="K45" s="627">
        <v>7.0000000000000007E-2</v>
      </c>
      <c r="L45" s="582">
        <v>0</v>
      </c>
      <c r="M45" s="582">
        <v>0.1</v>
      </c>
      <c r="N45" s="610">
        <v>0.35</v>
      </c>
      <c r="O45" s="620">
        <v>25</v>
      </c>
      <c r="Q45" s="622">
        <v>16</v>
      </c>
      <c r="R45" s="669">
        <v>0</v>
      </c>
      <c r="S45" s="669">
        <v>0</v>
      </c>
      <c r="T45" s="669">
        <v>0</v>
      </c>
      <c r="U45" s="669">
        <v>0</v>
      </c>
      <c r="V45" s="669">
        <v>0</v>
      </c>
      <c r="W45" s="669">
        <v>0</v>
      </c>
      <c r="X45" s="669">
        <v>0</v>
      </c>
      <c r="Y45" s="669">
        <v>0</v>
      </c>
      <c r="Z45" s="669">
        <v>0</v>
      </c>
      <c r="AA45" s="669">
        <v>0</v>
      </c>
      <c r="AB45" s="669">
        <v>0</v>
      </c>
      <c r="AC45" s="669">
        <v>0</v>
      </c>
      <c r="AD45" s="669">
        <v>0</v>
      </c>
      <c r="AE45" s="669">
        <v>0</v>
      </c>
      <c r="AF45" s="669">
        <v>0</v>
      </c>
      <c r="AG45" s="669">
        <v>0</v>
      </c>
      <c r="AH45" s="669">
        <v>0</v>
      </c>
      <c r="AI45" s="669">
        <v>0</v>
      </c>
      <c r="AJ45" s="670">
        <v>0</v>
      </c>
    </row>
    <row r="46" spans="2:36" s="466" customFormat="1" ht="15">
      <c r="B46" s="708"/>
      <c r="C46" s="590">
        <v>2046</v>
      </c>
      <c r="D46" s="604">
        <v>20</v>
      </c>
      <c r="E46" s="624">
        <v>5.2499999999999998E-2</v>
      </c>
      <c r="F46" s="605">
        <v>0.2</v>
      </c>
      <c r="G46" s="605">
        <v>0.12</v>
      </c>
      <c r="H46" s="610">
        <v>0.35</v>
      </c>
      <c r="I46" s="612">
        <v>25</v>
      </c>
      <c r="J46" s="581">
        <v>20</v>
      </c>
      <c r="K46" s="627">
        <v>7.0000000000000007E-2</v>
      </c>
      <c r="L46" s="582">
        <v>0</v>
      </c>
      <c r="M46" s="582">
        <v>0.1</v>
      </c>
      <c r="N46" s="610">
        <v>0.35</v>
      </c>
      <c r="O46" s="620">
        <v>25</v>
      </c>
      <c r="Q46" s="622">
        <v>17</v>
      </c>
      <c r="R46" s="669">
        <v>0</v>
      </c>
      <c r="S46" s="669">
        <v>0</v>
      </c>
      <c r="T46" s="669">
        <v>0</v>
      </c>
      <c r="U46" s="669">
        <v>0</v>
      </c>
      <c r="V46" s="669">
        <v>0</v>
      </c>
      <c r="W46" s="669">
        <v>0</v>
      </c>
      <c r="X46" s="669">
        <v>0</v>
      </c>
      <c r="Y46" s="669">
        <v>0</v>
      </c>
      <c r="Z46" s="669">
        <v>0</v>
      </c>
      <c r="AA46" s="669">
        <v>0</v>
      </c>
      <c r="AB46" s="669">
        <v>0</v>
      </c>
      <c r="AC46" s="669">
        <v>0</v>
      </c>
      <c r="AD46" s="669">
        <v>0</v>
      </c>
      <c r="AE46" s="669">
        <v>0</v>
      </c>
      <c r="AF46" s="669">
        <v>0</v>
      </c>
      <c r="AG46" s="669">
        <v>0</v>
      </c>
      <c r="AH46" s="669">
        <v>0</v>
      </c>
      <c r="AI46" s="669">
        <v>0</v>
      </c>
      <c r="AJ46" s="670">
        <v>0</v>
      </c>
    </row>
    <row r="47" spans="2:36" s="466" customFormat="1" ht="15">
      <c r="B47" s="708"/>
      <c r="C47" s="590">
        <v>2048</v>
      </c>
      <c r="D47" s="604">
        <v>20</v>
      </c>
      <c r="E47" s="624">
        <v>5.2499999999999998E-2</v>
      </c>
      <c r="F47" s="605">
        <v>0.2</v>
      </c>
      <c r="G47" s="605">
        <v>0.12</v>
      </c>
      <c r="H47" s="610">
        <v>0.35</v>
      </c>
      <c r="I47" s="612">
        <v>25</v>
      </c>
      <c r="J47" s="581">
        <v>20</v>
      </c>
      <c r="K47" s="627">
        <v>7.0000000000000007E-2</v>
      </c>
      <c r="L47" s="582">
        <v>0</v>
      </c>
      <c r="M47" s="582">
        <v>0.1</v>
      </c>
      <c r="N47" s="610">
        <v>0.35</v>
      </c>
      <c r="O47" s="620">
        <v>25</v>
      </c>
      <c r="Q47" s="622">
        <v>18</v>
      </c>
      <c r="R47" s="669">
        <v>0</v>
      </c>
      <c r="S47" s="669">
        <v>0</v>
      </c>
      <c r="T47" s="669">
        <v>0</v>
      </c>
      <c r="U47" s="669">
        <v>0</v>
      </c>
      <c r="V47" s="669">
        <v>0</v>
      </c>
      <c r="W47" s="669">
        <v>0</v>
      </c>
      <c r="X47" s="669">
        <v>0</v>
      </c>
      <c r="Y47" s="669">
        <v>0</v>
      </c>
      <c r="Z47" s="669">
        <v>0</v>
      </c>
      <c r="AA47" s="669">
        <v>0</v>
      </c>
      <c r="AB47" s="669">
        <v>0</v>
      </c>
      <c r="AC47" s="669">
        <v>0</v>
      </c>
      <c r="AD47" s="669">
        <v>0</v>
      </c>
      <c r="AE47" s="669">
        <v>0</v>
      </c>
      <c r="AF47" s="669">
        <v>0</v>
      </c>
      <c r="AG47" s="669">
        <v>0</v>
      </c>
      <c r="AH47" s="669">
        <v>0</v>
      </c>
      <c r="AI47" s="669">
        <v>0</v>
      </c>
      <c r="AJ47" s="670">
        <v>0</v>
      </c>
    </row>
    <row r="48" spans="2:36" s="466" customFormat="1" ht="16" thickBot="1">
      <c r="B48" s="709"/>
      <c r="C48" s="592">
        <v>2050</v>
      </c>
      <c r="D48" s="606">
        <v>20</v>
      </c>
      <c r="E48" s="625">
        <v>5.2499999999999998E-2</v>
      </c>
      <c r="F48" s="607">
        <v>0.2</v>
      </c>
      <c r="G48" s="607">
        <v>0.12</v>
      </c>
      <c r="H48" s="611">
        <v>0.35</v>
      </c>
      <c r="I48" s="618">
        <v>25</v>
      </c>
      <c r="J48" s="593">
        <v>20</v>
      </c>
      <c r="K48" s="628">
        <v>7.0000000000000007E-2</v>
      </c>
      <c r="L48" s="594">
        <v>0</v>
      </c>
      <c r="M48" s="594">
        <v>0.1</v>
      </c>
      <c r="N48" s="611">
        <v>0.35</v>
      </c>
      <c r="O48" s="621">
        <v>25</v>
      </c>
      <c r="Q48" s="622">
        <v>19</v>
      </c>
      <c r="R48" s="669">
        <v>0</v>
      </c>
      <c r="S48" s="669">
        <v>0</v>
      </c>
      <c r="T48" s="669">
        <v>0</v>
      </c>
      <c r="U48" s="669">
        <v>0</v>
      </c>
      <c r="V48" s="669">
        <v>0</v>
      </c>
      <c r="W48" s="669">
        <v>0</v>
      </c>
      <c r="X48" s="669">
        <v>0</v>
      </c>
      <c r="Y48" s="669">
        <v>0</v>
      </c>
      <c r="Z48" s="669">
        <v>0</v>
      </c>
      <c r="AA48" s="669">
        <v>0</v>
      </c>
      <c r="AB48" s="669">
        <v>0</v>
      </c>
      <c r="AC48" s="669">
        <v>0</v>
      </c>
      <c r="AD48" s="669">
        <v>0</v>
      </c>
      <c r="AE48" s="669">
        <v>0</v>
      </c>
      <c r="AF48" s="669">
        <v>0</v>
      </c>
      <c r="AG48" s="669">
        <v>0</v>
      </c>
      <c r="AH48" s="669">
        <v>0</v>
      </c>
      <c r="AI48" s="669">
        <v>0</v>
      </c>
      <c r="AJ48" s="670">
        <v>0</v>
      </c>
    </row>
    <row r="49" spans="1:84" s="6" customFormat="1" ht="15" thickBot="1">
      <c r="A49" s="1"/>
      <c r="B49" s="1"/>
      <c r="C49" s="1"/>
      <c r="D49" s="1"/>
      <c r="E49" s="1"/>
      <c r="F49" s="1"/>
      <c r="G49" s="1"/>
      <c r="H49" s="1"/>
      <c r="I49" s="1"/>
      <c r="J49" s="1"/>
      <c r="K49" s="1"/>
      <c r="L49" s="1"/>
      <c r="M49" s="1"/>
      <c r="N49" s="1"/>
      <c r="O49" s="1"/>
      <c r="P49" s="1"/>
      <c r="Q49" s="668">
        <v>20</v>
      </c>
      <c r="R49" s="671">
        <v>0</v>
      </c>
      <c r="S49" s="671">
        <v>0</v>
      </c>
      <c r="T49" s="671">
        <v>0</v>
      </c>
      <c r="U49" s="671">
        <v>0</v>
      </c>
      <c r="V49" s="671">
        <v>0</v>
      </c>
      <c r="W49" s="671">
        <v>0</v>
      </c>
      <c r="X49" s="671">
        <v>0</v>
      </c>
      <c r="Y49" s="671">
        <v>0</v>
      </c>
      <c r="Z49" s="671">
        <v>0</v>
      </c>
      <c r="AA49" s="671">
        <v>0</v>
      </c>
      <c r="AB49" s="671">
        <v>0</v>
      </c>
      <c r="AC49" s="671">
        <v>0</v>
      </c>
      <c r="AD49" s="671">
        <v>0</v>
      </c>
      <c r="AE49" s="671">
        <v>0</v>
      </c>
      <c r="AF49" s="671">
        <v>0</v>
      </c>
      <c r="AG49" s="671">
        <v>0</v>
      </c>
      <c r="AH49" s="671">
        <v>0</v>
      </c>
      <c r="AI49" s="671">
        <v>0</v>
      </c>
      <c r="AJ49" s="672">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675">
        <f>SUM(R30:R49)</f>
        <v>1</v>
      </c>
      <c r="S50" s="675">
        <f t="shared" ref="S50:AJ50" si="0">SUM(S30:S49)</f>
        <v>1</v>
      </c>
      <c r="T50" s="675">
        <f t="shared" si="0"/>
        <v>1</v>
      </c>
      <c r="U50" s="675">
        <f t="shared" si="0"/>
        <v>1</v>
      </c>
      <c r="V50" s="675">
        <f t="shared" si="0"/>
        <v>1</v>
      </c>
      <c r="W50" s="675">
        <f t="shared" si="0"/>
        <v>0.99999999999999989</v>
      </c>
      <c r="X50" s="675">
        <f t="shared" si="0"/>
        <v>0.99999999999999989</v>
      </c>
      <c r="Y50" s="675">
        <f t="shared" si="0"/>
        <v>0.99999999999999989</v>
      </c>
      <c r="Z50" s="675">
        <f t="shared" si="0"/>
        <v>0.99999999999999989</v>
      </c>
      <c r="AA50" s="675">
        <f t="shared" si="0"/>
        <v>0.99999999999999989</v>
      </c>
      <c r="AB50" s="675">
        <f t="shared" si="0"/>
        <v>0.99999999999999989</v>
      </c>
      <c r="AC50" s="675">
        <f t="shared" si="0"/>
        <v>0.99999999999999989</v>
      </c>
      <c r="AD50" s="675">
        <f t="shared" si="0"/>
        <v>0.99999999999999989</v>
      </c>
      <c r="AE50" s="675">
        <f t="shared" si="0"/>
        <v>0.99999999999999989</v>
      </c>
      <c r="AF50" s="675">
        <f t="shared" si="0"/>
        <v>0.99999999999999989</v>
      </c>
      <c r="AG50" s="675">
        <f t="shared" si="0"/>
        <v>0.99999999999999989</v>
      </c>
      <c r="AH50" s="675">
        <f t="shared" si="0"/>
        <v>0.99999999999999989</v>
      </c>
      <c r="AI50" s="675">
        <f t="shared" si="0"/>
        <v>0.99999999999999989</v>
      </c>
      <c r="AJ50" s="675">
        <f t="shared" si="0"/>
        <v>0.99999999999999989</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06" t="s">
        <v>215</v>
      </c>
      <c r="C51" s="710" t="s">
        <v>261</v>
      </c>
      <c r="D51" s="712" t="s">
        <v>396</v>
      </c>
      <c r="E51" s="713"/>
      <c r="F51" s="713"/>
      <c r="G51" s="713"/>
      <c r="H51" s="713"/>
      <c r="I51" s="714"/>
      <c r="J51" s="712" t="s">
        <v>399</v>
      </c>
      <c r="K51" s="713"/>
      <c r="L51" s="713"/>
      <c r="M51" s="713"/>
      <c r="N51" s="713"/>
      <c r="O51" s="714"/>
      <c r="P51" s="1"/>
      <c r="Q51" s="1"/>
      <c r="R51" s="1" t="s">
        <v>418</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07"/>
      <c r="C52" s="711"/>
      <c r="D52" s="613" t="s">
        <v>269</v>
      </c>
      <c r="E52" s="614" t="s">
        <v>395</v>
      </c>
      <c r="F52" s="614" t="s">
        <v>270</v>
      </c>
      <c r="G52" s="614" t="s">
        <v>271</v>
      </c>
      <c r="H52" s="615" t="s">
        <v>272</v>
      </c>
      <c r="I52" s="616" t="s">
        <v>400</v>
      </c>
      <c r="J52" s="597" t="s">
        <v>397</v>
      </c>
      <c r="K52" s="598" t="s">
        <v>398</v>
      </c>
      <c r="L52" s="598" t="s">
        <v>270</v>
      </c>
      <c r="M52" s="598" t="s">
        <v>271</v>
      </c>
      <c r="N52" s="608" t="s">
        <v>272</v>
      </c>
      <c r="O52" s="616" t="s">
        <v>400</v>
      </c>
      <c r="P52" s="1"/>
      <c r="Q52" s="466"/>
      <c r="R52" s="466"/>
      <c r="S52" s="466"/>
      <c r="T52" s="466"/>
      <c r="U52" s="466"/>
      <c r="V52" s="466"/>
      <c r="W52" s="466"/>
      <c r="X52" s="466"/>
      <c r="Y52" s="466"/>
      <c r="Z52" s="466"/>
      <c r="AA52" s="466"/>
      <c r="AB52" s="466"/>
      <c r="AC52" s="466"/>
      <c r="AD52" s="466"/>
      <c r="AE52" s="466"/>
      <c r="AF52" s="466"/>
      <c r="AG52" s="466"/>
      <c r="AH52" s="466"/>
      <c r="AI52" s="466"/>
      <c r="AJ52" s="466"/>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08"/>
      <c r="C53" s="585">
        <v>2014</v>
      </c>
      <c r="D53" s="602">
        <v>20</v>
      </c>
      <c r="E53" s="623">
        <v>5.2499999999999998E-2</v>
      </c>
      <c r="F53" s="603">
        <v>0.2</v>
      </c>
      <c r="G53" s="603">
        <v>0.12</v>
      </c>
      <c r="H53" s="609">
        <v>0.35</v>
      </c>
      <c r="I53" s="617">
        <v>25</v>
      </c>
      <c r="J53" s="586">
        <v>20</v>
      </c>
      <c r="K53" s="626">
        <v>7.0000000000000007E-2</v>
      </c>
      <c r="L53" s="587">
        <v>0</v>
      </c>
      <c r="M53" s="587">
        <v>0.1</v>
      </c>
      <c r="N53" s="609">
        <v>0.35</v>
      </c>
      <c r="O53" s="619">
        <v>25</v>
      </c>
      <c r="P53" s="1"/>
      <c r="Q53" s="466"/>
      <c r="R53" s="466"/>
      <c r="S53" s="466"/>
      <c r="T53" s="466"/>
      <c r="U53" s="466"/>
      <c r="V53" s="466"/>
      <c r="W53" s="466"/>
      <c r="X53" s="466"/>
      <c r="Y53" s="466"/>
      <c r="Z53" s="466"/>
      <c r="AA53" s="466"/>
      <c r="AB53" s="466"/>
      <c r="AC53" s="466"/>
      <c r="AD53" s="466"/>
      <c r="AE53" s="466"/>
      <c r="AF53" s="466"/>
      <c r="AG53" s="466"/>
      <c r="AH53" s="466"/>
      <c r="AI53" s="466"/>
      <c r="AJ53" s="466"/>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08"/>
      <c r="C54" s="590">
        <v>2016</v>
      </c>
      <c r="D54" s="604">
        <v>20</v>
      </c>
      <c r="E54" s="624">
        <v>5.2499999999999998E-2</v>
      </c>
      <c r="F54" s="605">
        <v>0.2</v>
      </c>
      <c r="G54" s="605">
        <v>0.12</v>
      </c>
      <c r="H54" s="610">
        <v>0.35</v>
      </c>
      <c r="I54" s="612">
        <v>25</v>
      </c>
      <c r="J54" s="581">
        <v>20</v>
      </c>
      <c r="K54" s="627">
        <v>7.0000000000000007E-2</v>
      </c>
      <c r="L54" s="582">
        <v>0</v>
      </c>
      <c r="M54" s="582">
        <v>0.1</v>
      </c>
      <c r="N54" s="610">
        <v>0.35</v>
      </c>
      <c r="O54" s="620">
        <v>25</v>
      </c>
      <c r="P54" s="1"/>
      <c r="Q54" s="466"/>
      <c r="R54" s="466"/>
      <c r="S54" s="466"/>
      <c r="T54" s="466"/>
      <c r="U54" s="466"/>
      <c r="V54" s="466"/>
      <c r="W54" s="466"/>
      <c r="X54" s="466"/>
      <c r="Y54" s="466"/>
      <c r="Z54" s="466"/>
      <c r="AA54" s="466"/>
      <c r="AB54" s="466"/>
      <c r="AC54" s="466"/>
      <c r="AD54" s="466"/>
      <c r="AE54" s="466"/>
      <c r="AF54" s="466"/>
      <c r="AG54" s="466"/>
      <c r="AH54" s="466"/>
      <c r="AI54" s="466"/>
      <c r="AJ54" s="466"/>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08"/>
      <c r="C55" s="590">
        <v>2018</v>
      </c>
      <c r="D55" s="604">
        <v>20</v>
      </c>
      <c r="E55" s="624">
        <v>5.2499999999999998E-2</v>
      </c>
      <c r="F55" s="605">
        <v>0.2</v>
      </c>
      <c r="G55" s="605">
        <v>0.12</v>
      </c>
      <c r="H55" s="610">
        <v>0.35</v>
      </c>
      <c r="I55" s="612">
        <v>25</v>
      </c>
      <c r="J55" s="581">
        <v>20</v>
      </c>
      <c r="K55" s="627">
        <v>7.0000000000000007E-2</v>
      </c>
      <c r="L55" s="582">
        <v>0</v>
      </c>
      <c r="M55" s="582">
        <v>0.1</v>
      </c>
      <c r="N55" s="610">
        <v>0.35</v>
      </c>
      <c r="O55" s="620">
        <v>25</v>
      </c>
      <c r="P55" s="1"/>
      <c r="Q55" s="466"/>
      <c r="R55" s="466"/>
      <c r="S55" s="466"/>
      <c r="T55" s="466"/>
      <c r="U55" s="466"/>
      <c r="V55" s="466"/>
      <c r="W55" s="466"/>
      <c r="X55" s="466"/>
      <c r="Y55" s="466"/>
      <c r="Z55" s="466"/>
      <c r="AA55" s="466"/>
      <c r="AB55" s="466"/>
      <c r="AC55" s="466"/>
      <c r="AD55" s="466"/>
      <c r="AE55" s="466"/>
      <c r="AF55" s="466"/>
      <c r="AG55" s="466"/>
      <c r="AH55" s="466"/>
      <c r="AI55" s="466"/>
      <c r="AJ55" s="466"/>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708"/>
      <c r="C56" s="590">
        <v>2020</v>
      </c>
      <c r="D56" s="604">
        <v>20</v>
      </c>
      <c r="E56" s="624">
        <v>5.2499999999999998E-2</v>
      </c>
      <c r="F56" s="605">
        <v>0.2</v>
      </c>
      <c r="G56" s="605">
        <v>0.12</v>
      </c>
      <c r="H56" s="610">
        <v>0.35</v>
      </c>
      <c r="I56" s="612">
        <v>25</v>
      </c>
      <c r="J56" s="581">
        <v>20</v>
      </c>
      <c r="K56" s="627">
        <v>7.0000000000000007E-2</v>
      </c>
      <c r="L56" s="582">
        <v>0</v>
      </c>
      <c r="M56" s="582">
        <v>0.1</v>
      </c>
      <c r="N56" s="610">
        <v>0.35</v>
      </c>
      <c r="O56" s="620">
        <v>25</v>
      </c>
      <c r="P56" s="1"/>
      <c r="Q56" s="466"/>
      <c r="R56" s="466"/>
      <c r="S56" s="466"/>
      <c r="T56" s="466"/>
      <c r="U56" s="466"/>
      <c r="V56" s="466"/>
      <c r="W56" s="466"/>
      <c r="X56" s="466"/>
      <c r="Y56" s="466"/>
      <c r="Z56" s="466"/>
      <c r="AA56" s="466"/>
      <c r="AB56" s="466"/>
      <c r="AC56" s="466"/>
      <c r="AD56" s="466"/>
      <c r="AE56" s="466"/>
      <c r="AF56" s="466"/>
      <c r="AG56" s="466"/>
      <c r="AH56" s="466"/>
      <c r="AI56" s="466"/>
      <c r="AJ56" s="466"/>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708"/>
      <c r="C57" s="590">
        <v>2022</v>
      </c>
      <c r="D57" s="604">
        <v>20</v>
      </c>
      <c r="E57" s="624">
        <v>5.2499999999999998E-2</v>
      </c>
      <c r="F57" s="605">
        <v>0.2</v>
      </c>
      <c r="G57" s="605">
        <v>0.12</v>
      </c>
      <c r="H57" s="610">
        <v>0.35</v>
      </c>
      <c r="I57" s="612">
        <v>25</v>
      </c>
      <c r="J57" s="581">
        <v>20</v>
      </c>
      <c r="K57" s="627">
        <v>7.0000000000000007E-2</v>
      </c>
      <c r="L57" s="582">
        <v>0</v>
      </c>
      <c r="M57" s="582">
        <v>0.1</v>
      </c>
      <c r="N57" s="610">
        <v>0.35</v>
      </c>
      <c r="O57" s="620">
        <v>25</v>
      </c>
      <c r="P57" s="1"/>
      <c r="Q57" s="466"/>
      <c r="R57" s="466"/>
      <c r="S57" s="466"/>
      <c r="T57" s="466"/>
      <c r="U57" s="466"/>
      <c r="V57" s="466"/>
      <c r="W57" s="466"/>
      <c r="X57" s="466"/>
      <c r="Y57" s="466"/>
      <c r="Z57" s="466"/>
      <c r="AA57" s="466"/>
      <c r="AB57" s="466"/>
      <c r="AC57" s="466"/>
      <c r="AD57" s="466"/>
      <c r="AE57" s="466"/>
      <c r="AF57" s="466"/>
      <c r="AG57" s="466"/>
      <c r="AH57" s="466"/>
      <c r="AI57" s="466"/>
      <c r="AJ57" s="466"/>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708"/>
      <c r="C58" s="590">
        <v>2024</v>
      </c>
      <c r="D58" s="604">
        <v>20</v>
      </c>
      <c r="E58" s="624">
        <v>5.2499999999999998E-2</v>
      </c>
      <c r="F58" s="605">
        <v>0.2</v>
      </c>
      <c r="G58" s="605">
        <v>0.12</v>
      </c>
      <c r="H58" s="610">
        <v>0.35</v>
      </c>
      <c r="I58" s="612">
        <v>25</v>
      </c>
      <c r="J58" s="581">
        <v>20</v>
      </c>
      <c r="K58" s="627">
        <v>7.0000000000000007E-2</v>
      </c>
      <c r="L58" s="582">
        <v>0</v>
      </c>
      <c r="M58" s="582">
        <v>0.1</v>
      </c>
      <c r="N58" s="610">
        <v>0.35</v>
      </c>
      <c r="O58" s="620">
        <v>25</v>
      </c>
      <c r="P58" s="1"/>
      <c r="Q58" s="466"/>
      <c r="R58" s="466"/>
      <c r="S58" s="466"/>
      <c r="T58" s="466"/>
      <c r="U58" s="466"/>
      <c r="V58" s="466"/>
      <c r="W58" s="466"/>
      <c r="X58" s="466"/>
      <c r="Y58" s="466"/>
      <c r="Z58" s="466"/>
      <c r="AA58" s="466"/>
      <c r="AB58" s="466"/>
      <c r="AC58" s="466"/>
      <c r="AD58" s="466"/>
      <c r="AE58" s="466"/>
      <c r="AF58" s="466"/>
      <c r="AG58" s="466"/>
      <c r="AH58" s="466"/>
      <c r="AI58" s="466"/>
      <c r="AJ58" s="466"/>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708"/>
      <c r="C59" s="590">
        <v>2026</v>
      </c>
      <c r="D59" s="604">
        <v>20</v>
      </c>
      <c r="E59" s="624">
        <v>5.2499999999999998E-2</v>
      </c>
      <c r="F59" s="605">
        <v>0.2</v>
      </c>
      <c r="G59" s="605">
        <v>0.12</v>
      </c>
      <c r="H59" s="610">
        <v>0.35</v>
      </c>
      <c r="I59" s="612">
        <v>25</v>
      </c>
      <c r="J59" s="581">
        <v>20</v>
      </c>
      <c r="K59" s="627">
        <v>7.0000000000000007E-2</v>
      </c>
      <c r="L59" s="582">
        <v>0</v>
      </c>
      <c r="M59" s="582">
        <v>0.1</v>
      </c>
      <c r="N59" s="610">
        <v>0.35</v>
      </c>
      <c r="O59" s="620">
        <v>25</v>
      </c>
      <c r="P59" s="1"/>
      <c r="Q59" s="466"/>
      <c r="R59" s="466"/>
      <c r="S59" s="466"/>
      <c r="T59" s="466"/>
      <c r="U59" s="466"/>
      <c r="V59" s="466"/>
      <c r="W59" s="466"/>
      <c r="X59" s="466"/>
      <c r="Y59" s="466"/>
      <c r="Z59" s="466"/>
      <c r="AA59" s="466"/>
      <c r="AB59" s="466"/>
      <c r="AC59" s="466"/>
      <c r="AD59" s="466"/>
      <c r="AE59" s="466"/>
      <c r="AF59" s="466"/>
      <c r="AG59" s="466"/>
      <c r="AH59" s="466"/>
      <c r="AI59" s="466"/>
      <c r="AJ59" s="466"/>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708"/>
      <c r="C60" s="590">
        <v>2028</v>
      </c>
      <c r="D60" s="604">
        <v>20</v>
      </c>
      <c r="E60" s="624">
        <v>5.2499999999999998E-2</v>
      </c>
      <c r="F60" s="605">
        <v>0.2</v>
      </c>
      <c r="G60" s="605">
        <v>0.12</v>
      </c>
      <c r="H60" s="610">
        <v>0.35</v>
      </c>
      <c r="I60" s="612">
        <v>25</v>
      </c>
      <c r="J60" s="581">
        <v>20</v>
      </c>
      <c r="K60" s="627">
        <v>7.0000000000000007E-2</v>
      </c>
      <c r="L60" s="582">
        <v>0</v>
      </c>
      <c r="M60" s="582">
        <v>0.1</v>
      </c>
      <c r="N60" s="610">
        <v>0.35</v>
      </c>
      <c r="O60" s="620">
        <v>25</v>
      </c>
      <c r="P60" s="1"/>
      <c r="Q60" s="466"/>
      <c r="R60" s="466"/>
      <c r="S60" s="466"/>
      <c r="T60" s="466"/>
      <c r="U60" s="466"/>
      <c r="V60" s="466"/>
      <c r="W60" s="466"/>
      <c r="X60" s="466"/>
      <c r="Y60" s="466"/>
      <c r="Z60" s="466"/>
      <c r="AA60" s="466"/>
      <c r="AB60" s="466"/>
      <c r="AC60" s="466"/>
      <c r="AD60" s="466"/>
      <c r="AE60" s="466"/>
      <c r="AF60" s="466"/>
      <c r="AG60" s="466"/>
      <c r="AH60" s="466"/>
      <c r="AI60" s="466"/>
      <c r="AJ60" s="466"/>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708"/>
      <c r="C61" s="590">
        <v>2030</v>
      </c>
      <c r="D61" s="604">
        <v>20</v>
      </c>
      <c r="E61" s="624">
        <v>5.2499999999999998E-2</v>
      </c>
      <c r="F61" s="605">
        <v>0.2</v>
      </c>
      <c r="G61" s="605">
        <v>0.12</v>
      </c>
      <c r="H61" s="610">
        <v>0.35</v>
      </c>
      <c r="I61" s="612">
        <v>25</v>
      </c>
      <c r="J61" s="581">
        <v>20</v>
      </c>
      <c r="K61" s="627">
        <v>7.0000000000000007E-2</v>
      </c>
      <c r="L61" s="582">
        <v>0</v>
      </c>
      <c r="M61" s="582">
        <v>0.1</v>
      </c>
      <c r="N61" s="610">
        <v>0.35</v>
      </c>
      <c r="O61" s="620">
        <v>25</v>
      </c>
      <c r="P61" s="1"/>
      <c r="Q61" s="466"/>
      <c r="R61" s="466"/>
      <c r="S61" s="466"/>
      <c r="T61" s="466"/>
      <c r="U61" s="466"/>
      <c r="V61" s="466"/>
      <c r="W61" s="466"/>
      <c r="X61" s="466"/>
      <c r="Y61" s="466"/>
      <c r="Z61" s="466"/>
      <c r="AA61" s="466"/>
      <c r="AB61" s="466"/>
      <c r="AC61" s="466"/>
      <c r="AD61" s="466"/>
      <c r="AE61" s="466"/>
      <c r="AF61" s="466"/>
      <c r="AG61" s="466"/>
      <c r="AH61" s="466"/>
      <c r="AI61" s="466"/>
      <c r="AJ61" s="466"/>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708"/>
      <c r="C62" s="590">
        <v>2032</v>
      </c>
      <c r="D62" s="604">
        <v>20</v>
      </c>
      <c r="E62" s="624">
        <v>5.2499999999999998E-2</v>
      </c>
      <c r="F62" s="605">
        <v>0.2</v>
      </c>
      <c r="G62" s="605">
        <v>0.12</v>
      </c>
      <c r="H62" s="610">
        <v>0.35</v>
      </c>
      <c r="I62" s="612">
        <v>25</v>
      </c>
      <c r="J62" s="581">
        <v>20</v>
      </c>
      <c r="K62" s="627">
        <v>7.0000000000000007E-2</v>
      </c>
      <c r="L62" s="582">
        <v>0</v>
      </c>
      <c r="M62" s="582">
        <v>0.1</v>
      </c>
      <c r="N62" s="610">
        <v>0.35</v>
      </c>
      <c r="O62" s="620">
        <v>25</v>
      </c>
      <c r="P62" s="1"/>
      <c r="Q62" s="466"/>
      <c r="R62" s="466"/>
      <c r="S62" s="466"/>
      <c r="T62" s="466"/>
      <c r="U62" s="466"/>
      <c r="V62" s="466"/>
      <c r="W62" s="466"/>
      <c r="X62" s="466"/>
      <c r="Y62" s="466"/>
      <c r="Z62" s="466"/>
      <c r="AA62" s="466"/>
      <c r="AB62" s="466"/>
      <c r="AC62" s="466"/>
      <c r="AD62" s="466"/>
      <c r="AE62" s="466"/>
      <c r="AF62" s="466"/>
      <c r="AG62" s="466"/>
      <c r="AH62" s="466"/>
      <c r="AI62" s="466"/>
      <c r="AJ62" s="466"/>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708"/>
      <c r="C63" s="590">
        <v>2034</v>
      </c>
      <c r="D63" s="604">
        <v>20</v>
      </c>
      <c r="E63" s="624">
        <v>5.2499999999999998E-2</v>
      </c>
      <c r="F63" s="605">
        <v>0.2</v>
      </c>
      <c r="G63" s="605">
        <v>0.12</v>
      </c>
      <c r="H63" s="610">
        <v>0.35</v>
      </c>
      <c r="I63" s="612">
        <v>25</v>
      </c>
      <c r="J63" s="581">
        <v>20</v>
      </c>
      <c r="K63" s="627">
        <v>7.0000000000000007E-2</v>
      </c>
      <c r="L63" s="582">
        <v>0</v>
      </c>
      <c r="M63" s="582">
        <v>0.1</v>
      </c>
      <c r="N63" s="610">
        <v>0.35</v>
      </c>
      <c r="O63" s="620">
        <v>25</v>
      </c>
      <c r="P63" s="1"/>
      <c r="Q63" s="466"/>
      <c r="R63" s="466"/>
      <c r="S63" s="466"/>
      <c r="T63" s="466"/>
      <c r="U63" s="466"/>
      <c r="V63" s="466"/>
      <c r="W63" s="466"/>
      <c r="X63" s="466"/>
      <c r="Y63" s="466"/>
      <c r="Z63" s="466"/>
      <c r="AA63" s="466"/>
      <c r="AB63" s="466"/>
      <c r="AC63" s="466"/>
      <c r="AD63" s="466"/>
      <c r="AE63" s="466"/>
      <c r="AF63" s="466"/>
      <c r="AG63" s="466"/>
      <c r="AH63" s="466"/>
      <c r="AI63" s="466"/>
      <c r="AJ63" s="466"/>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708"/>
      <c r="C64" s="590">
        <v>2036</v>
      </c>
      <c r="D64" s="604">
        <v>20</v>
      </c>
      <c r="E64" s="624">
        <v>5.2499999999999998E-2</v>
      </c>
      <c r="F64" s="605">
        <v>0.2</v>
      </c>
      <c r="G64" s="605">
        <v>0.12</v>
      </c>
      <c r="H64" s="610">
        <v>0.35</v>
      </c>
      <c r="I64" s="612">
        <v>25</v>
      </c>
      <c r="J64" s="581">
        <v>20</v>
      </c>
      <c r="K64" s="627">
        <v>7.0000000000000007E-2</v>
      </c>
      <c r="L64" s="582">
        <v>0</v>
      </c>
      <c r="M64" s="582">
        <v>0.1</v>
      </c>
      <c r="N64" s="610">
        <v>0.35</v>
      </c>
      <c r="O64" s="620">
        <v>25</v>
      </c>
      <c r="P64" s="1"/>
      <c r="Q64" s="466"/>
      <c r="R64" s="466"/>
      <c r="S64" s="466"/>
      <c r="T64" s="466"/>
      <c r="U64" s="466"/>
      <c r="V64" s="466"/>
      <c r="W64" s="466"/>
      <c r="X64" s="466"/>
      <c r="Y64" s="466"/>
      <c r="Z64" s="466"/>
      <c r="AA64" s="466"/>
      <c r="AB64" s="466"/>
      <c r="AC64" s="466"/>
      <c r="AD64" s="466"/>
      <c r="AE64" s="466"/>
      <c r="AF64" s="466"/>
      <c r="AG64" s="466"/>
      <c r="AH64" s="466"/>
      <c r="AI64" s="466"/>
      <c r="AJ64" s="466"/>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708"/>
      <c r="C65" s="590">
        <v>2038</v>
      </c>
      <c r="D65" s="604">
        <v>20</v>
      </c>
      <c r="E65" s="624">
        <v>5.2499999999999998E-2</v>
      </c>
      <c r="F65" s="605">
        <v>0.2</v>
      </c>
      <c r="G65" s="605">
        <v>0.12</v>
      </c>
      <c r="H65" s="610">
        <v>0.35</v>
      </c>
      <c r="I65" s="612">
        <v>25</v>
      </c>
      <c r="J65" s="581">
        <v>20</v>
      </c>
      <c r="K65" s="627">
        <v>7.0000000000000007E-2</v>
      </c>
      <c r="L65" s="582">
        <v>0</v>
      </c>
      <c r="M65" s="582">
        <v>0.1</v>
      </c>
      <c r="N65" s="610">
        <v>0.35</v>
      </c>
      <c r="O65" s="620">
        <v>25</v>
      </c>
      <c r="P65" s="1"/>
      <c r="Q65" s="466"/>
      <c r="R65" s="466"/>
      <c r="S65" s="466"/>
      <c r="T65" s="466"/>
      <c r="U65" s="466"/>
      <c r="V65" s="466"/>
      <c r="W65" s="466"/>
      <c r="X65" s="466"/>
      <c r="Y65" s="466"/>
      <c r="Z65" s="466"/>
      <c r="AA65" s="466"/>
      <c r="AB65" s="466"/>
      <c r="AC65" s="466"/>
      <c r="AD65" s="466"/>
      <c r="AE65" s="466"/>
      <c r="AF65" s="466"/>
      <c r="AG65" s="466"/>
      <c r="AH65" s="466"/>
      <c r="AI65" s="466"/>
      <c r="AJ65" s="466"/>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708"/>
      <c r="C66" s="590">
        <v>2040</v>
      </c>
      <c r="D66" s="604">
        <v>20</v>
      </c>
      <c r="E66" s="624">
        <v>5.2499999999999998E-2</v>
      </c>
      <c r="F66" s="605">
        <v>0.2</v>
      </c>
      <c r="G66" s="605">
        <v>0.12</v>
      </c>
      <c r="H66" s="610">
        <v>0.35</v>
      </c>
      <c r="I66" s="612">
        <v>25</v>
      </c>
      <c r="J66" s="581">
        <v>20</v>
      </c>
      <c r="K66" s="627">
        <v>7.0000000000000007E-2</v>
      </c>
      <c r="L66" s="582">
        <v>0</v>
      </c>
      <c r="M66" s="582">
        <v>0.1</v>
      </c>
      <c r="N66" s="610">
        <v>0.35</v>
      </c>
      <c r="O66" s="620">
        <v>25</v>
      </c>
      <c r="P66" s="1"/>
      <c r="Q66" s="466"/>
      <c r="R66" s="466"/>
      <c r="S66" s="466"/>
      <c r="T66" s="466"/>
      <c r="U66" s="466"/>
      <c r="V66" s="466"/>
      <c r="W66" s="466"/>
      <c r="X66" s="466"/>
      <c r="Y66" s="466"/>
      <c r="Z66" s="466"/>
      <c r="AA66" s="466"/>
      <c r="AB66" s="466"/>
      <c r="AC66" s="466"/>
      <c r="AD66" s="466"/>
      <c r="AE66" s="466"/>
      <c r="AF66" s="466"/>
      <c r="AG66" s="466"/>
      <c r="AH66" s="466"/>
      <c r="AI66" s="466"/>
      <c r="AJ66" s="466"/>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708"/>
      <c r="C67" s="590">
        <v>2042</v>
      </c>
      <c r="D67" s="604">
        <v>20</v>
      </c>
      <c r="E67" s="624">
        <v>5.2499999999999998E-2</v>
      </c>
      <c r="F67" s="605">
        <v>0.2</v>
      </c>
      <c r="G67" s="605">
        <v>0.12</v>
      </c>
      <c r="H67" s="610">
        <v>0.35</v>
      </c>
      <c r="I67" s="612">
        <v>25</v>
      </c>
      <c r="J67" s="581">
        <v>20</v>
      </c>
      <c r="K67" s="627">
        <v>7.0000000000000007E-2</v>
      </c>
      <c r="L67" s="582">
        <v>0</v>
      </c>
      <c r="M67" s="582">
        <v>0.1</v>
      </c>
      <c r="N67" s="610">
        <v>0.35</v>
      </c>
      <c r="O67" s="620">
        <v>25</v>
      </c>
      <c r="P67" s="1"/>
      <c r="Q67" s="466"/>
      <c r="R67" s="466"/>
      <c r="S67" s="466"/>
      <c r="T67" s="466"/>
      <c r="U67" s="466"/>
      <c r="V67" s="466"/>
      <c r="W67" s="466"/>
      <c r="X67" s="466"/>
      <c r="Y67" s="466"/>
      <c r="Z67" s="466"/>
      <c r="AA67" s="466"/>
      <c r="AB67" s="466"/>
      <c r="AC67" s="466"/>
      <c r="AD67" s="466"/>
      <c r="AE67" s="466"/>
      <c r="AF67" s="466"/>
      <c r="AG67" s="466"/>
      <c r="AH67" s="466"/>
      <c r="AI67" s="466"/>
      <c r="AJ67" s="466"/>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708"/>
      <c r="C68" s="590">
        <v>2044</v>
      </c>
      <c r="D68" s="604">
        <v>20</v>
      </c>
      <c r="E68" s="624">
        <v>5.2499999999999998E-2</v>
      </c>
      <c r="F68" s="605">
        <v>0.2</v>
      </c>
      <c r="G68" s="605">
        <v>0.12</v>
      </c>
      <c r="H68" s="610">
        <v>0.35</v>
      </c>
      <c r="I68" s="612">
        <v>25</v>
      </c>
      <c r="J68" s="581">
        <v>20</v>
      </c>
      <c r="K68" s="627">
        <v>7.0000000000000007E-2</v>
      </c>
      <c r="L68" s="582">
        <v>0</v>
      </c>
      <c r="M68" s="582">
        <v>0.1</v>
      </c>
      <c r="N68" s="610">
        <v>0.35</v>
      </c>
      <c r="O68" s="620">
        <v>25</v>
      </c>
      <c r="P68" s="1"/>
      <c r="Q68" s="466"/>
      <c r="R68" s="466"/>
      <c r="S68" s="466"/>
      <c r="T68" s="466"/>
      <c r="U68" s="466"/>
      <c r="V68" s="466"/>
      <c r="W68" s="466"/>
      <c r="X68" s="466"/>
      <c r="Y68" s="466"/>
      <c r="Z68" s="466"/>
      <c r="AA68" s="466"/>
      <c r="AB68" s="466"/>
      <c r="AC68" s="466"/>
      <c r="AD68" s="466"/>
      <c r="AE68" s="466"/>
      <c r="AF68" s="466"/>
      <c r="AG68" s="466"/>
      <c r="AH68" s="466"/>
      <c r="AI68" s="466"/>
      <c r="AJ68" s="466"/>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708"/>
      <c r="C69" s="590">
        <v>2046</v>
      </c>
      <c r="D69" s="604">
        <v>20</v>
      </c>
      <c r="E69" s="624">
        <v>5.2499999999999998E-2</v>
      </c>
      <c r="F69" s="605">
        <v>0.2</v>
      </c>
      <c r="G69" s="605">
        <v>0.12</v>
      </c>
      <c r="H69" s="610">
        <v>0.35</v>
      </c>
      <c r="I69" s="612">
        <v>25</v>
      </c>
      <c r="J69" s="581">
        <v>20</v>
      </c>
      <c r="K69" s="627">
        <v>7.0000000000000007E-2</v>
      </c>
      <c r="L69" s="582">
        <v>0</v>
      </c>
      <c r="M69" s="582">
        <v>0.1</v>
      </c>
      <c r="N69" s="610">
        <v>0.35</v>
      </c>
      <c r="O69" s="620">
        <v>25</v>
      </c>
      <c r="P69" s="1"/>
      <c r="Q69" s="466"/>
      <c r="R69" s="466"/>
      <c r="S69" s="466"/>
      <c r="T69" s="466"/>
      <c r="U69" s="466"/>
      <c r="V69" s="466"/>
      <c r="W69" s="466"/>
      <c r="X69" s="466"/>
      <c r="Y69" s="466"/>
      <c r="Z69" s="466"/>
      <c r="AA69" s="466"/>
      <c r="AB69" s="466"/>
      <c r="AC69" s="466"/>
      <c r="AD69" s="466"/>
      <c r="AE69" s="466"/>
      <c r="AF69" s="466"/>
      <c r="AG69" s="466"/>
      <c r="AH69" s="466"/>
      <c r="AI69" s="466"/>
      <c r="AJ69" s="466"/>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708"/>
      <c r="C70" s="590">
        <v>2048</v>
      </c>
      <c r="D70" s="604">
        <v>20</v>
      </c>
      <c r="E70" s="624">
        <v>5.2499999999999998E-2</v>
      </c>
      <c r="F70" s="605">
        <v>0.2</v>
      </c>
      <c r="G70" s="605">
        <v>0.12</v>
      </c>
      <c r="H70" s="610">
        <v>0.35</v>
      </c>
      <c r="I70" s="612">
        <v>25</v>
      </c>
      <c r="J70" s="581">
        <v>20</v>
      </c>
      <c r="K70" s="627">
        <v>7.0000000000000007E-2</v>
      </c>
      <c r="L70" s="582">
        <v>0</v>
      </c>
      <c r="M70" s="582">
        <v>0.1</v>
      </c>
      <c r="N70" s="610">
        <v>0.35</v>
      </c>
      <c r="O70" s="620">
        <v>25</v>
      </c>
      <c r="P70" s="1"/>
      <c r="Q70" s="466"/>
      <c r="R70" s="466"/>
      <c r="S70" s="466"/>
      <c r="T70" s="466"/>
      <c r="U70" s="466"/>
      <c r="V70" s="466"/>
      <c r="W70" s="466"/>
      <c r="X70" s="466"/>
      <c r="Y70" s="466"/>
      <c r="Z70" s="466"/>
      <c r="AA70" s="466"/>
      <c r="AB70" s="466"/>
      <c r="AC70" s="466"/>
      <c r="AD70" s="466"/>
      <c r="AE70" s="466"/>
      <c r="AF70" s="466"/>
      <c r="AG70" s="466"/>
      <c r="AH70" s="466"/>
      <c r="AI70" s="466"/>
      <c r="AJ70" s="466"/>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709"/>
      <c r="C71" s="592">
        <v>2050</v>
      </c>
      <c r="D71" s="606">
        <v>20</v>
      </c>
      <c r="E71" s="625">
        <v>5.2499999999999998E-2</v>
      </c>
      <c r="F71" s="607">
        <v>0.2</v>
      </c>
      <c r="G71" s="607">
        <v>0.12</v>
      </c>
      <c r="H71" s="611">
        <v>0.35</v>
      </c>
      <c r="I71" s="618">
        <v>25</v>
      </c>
      <c r="J71" s="593">
        <v>20</v>
      </c>
      <c r="K71" s="628">
        <v>7.0000000000000007E-2</v>
      </c>
      <c r="L71" s="594">
        <v>0</v>
      </c>
      <c r="M71" s="594">
        <v>0.1</v>
      </c>
      <c r="N71" s="611">
        <v>0.35</v>
      </c>
      <c r="O71" s="621">
        <v>25</v>
      </c>
      <c r="P71" s="1"/>
      <c r="Q71" s="466"/>
      <c r="R71" s="466"/>
      <c r="S71" s="466"/>
      <c r="T71" s="466"/>
      <c r="U71" s="466"/>
      <c r="V71" s="466"/>
      <c r="W71" s="466"/>
      <c r="X71" s="466"/>
      <c r="Y71" s="466"/>
      <c r="Z71" s="466"/>
      <c r="AA71" s="466"/>
      <c r="AB71" s="466"/>
      <c r="AC71" s="466"/>
      <c r="AD71" s="466"/>
      <c r="AE71" s="466"/>
      <c r="AF71" s="466"/>
      <c r="AG71" s="466"/>
      <c r="AH71" s="466"/>
      <c r="AI71" s="466"/>
      <c r="AJ71" s="466"/>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466"/>
      <c r="R72" s="466"/>
      <c r="S72" s="466"/>
      <c r="T72" s="466"/>
      <c r="U72" s="466"/>
      <c r="V72" s="466"/>
      <c r="W72" s="466"/>
      <c r="X72" s="466"/>
      <c r="Y72" s="466"/>
      <c r="Z72" s="466"/>
      <c r="AA72" s="466"/>
      <c r="AB72" s="466"/>
      <c r="AC72" s="466"/>
      <c r="AD72" s="466"/>
      <c r="AE72" s="466"/>
      <c r="AF72" s="466"/>
      <c r="AG72" s="466"/>
      <c r="AH72" s="466"/>
      <c r="AI72" s="466"/>
      <c r="AJ72" s="466"/>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466"/>
      <c r="R73" s="466"/>
      <c r="S73" s="466"/>
      <c r="T73" s="466"/>
      <c r="U73" s="466"/>
      <c r="V73" s="466"/>
      <c r="W73" s="466"/>
      <c r="X73" s="466"/>
      <c r="Y73" s="466"/>
      <c r="Z73" s="466"/>
      <c r="AA73" s="466"/>
      <c r="AB73" s="466"/>
      <c r="AC73" s="466"/>
      <c r="AD73" s="466"/>
      <c r="AE73" s="466"/>
      <c r="AF73" s="466"/>
      <c r="AG73" s="466"/>
      <c r="AH73" s="466"/>
      <c r="AI73" s="466"/>
      <c r="AJ73" s="466"/>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466"/>
      <c r="R74" s="466"/>
      <c r="S74" s="466"/>
      <c r="T74" s="466"/>
      <c r="U74" s="466"/>
      <c r="V74" s="466"/>
      <c r="W74" s="466"/>
      <c r="X74" s="466"/>
      <c r="Y74" s="466"/>
      <c r="Z74" s="466"/>
      <c r="AA74" s="466"/>
      <c r="AB74" s="466"/>
      <c r="AC74" s="466"/>
      <c r="AD74" s="466"/>
      <c r="AE74" s="466"/>
      <c r="AF74" s="466"/>
      <c r="AG74" s="466"/>
      <c r="AH74" s="466"/>
      <c r="AI74" s="466"/>
      <c r="AJ74" s="466"/>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466"/>
      <c r="R75" s="466"/>
      <c r="S75" s="466"/>
      <c r="T75" s="466"/>
      <c r="U75" s="466"/>
      <c r="V75" s="466"/>
      <c r="W75" s="466"/>
      <c r="X75" s="466"/>
      <c r="Y75" s="466"/>
      <c r="Z75" s="466"/>
      <c r="AA75" s="466"/>
      <c r="AB75" s="466"/>
      <c r="AC75" s="466"/>
      <c r="AD75" s="466"/>
      <c r="AE75" s="466"/>
      <c r="AF75" s="466"/>
      <c r="AG75" s="466"/>
      <c r="AH75" s="466"/>
      <c r="AI75" s="466"/>
      <c r="AJ75" s="466"/>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273</v>
      </c>
      <c r="C3" s="1"/>
      <c r="D3" s="1"/>
      <c r="E3" s="1"/>
      <c r="F3" s="81"/>
      <c r="G3" s="81"/>
      <c r="H3" s="83"/>
      <c r="I3" s="83"/>
      <c r="J3" s="77"/>
      <c r="K3" s="77"/>
      <c r="L3" s="77"/>
      <c r="M3" s="281"/>
      <c r="N3" s="56" t="s">
        <v>274</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275</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144</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152</v>
      </c>
      <c r="C7" s="517" t="b">
        <v>0</v>
      </c>
      <c r="D7" s="454" t="b">
        <v>0</v>
      </c>
      <c r="E7" s="517" t="b">
        <v>0</v>
      </c>
      <c r="F7" s="455" t="b">
        <v>1</v>
      </c>
      <c r="G7" s="455" t="b">
        <v>1</v>
      </c>
      <c r="H7" s="455" t="b">
        <v>1</v>
      </c>
      <c r="I7" s="455" t="b">
        <v>1</v>
      </c>
      <c r="J7" s="455" t="b">
        <v>1</v>
      </c>
      <c r="K7" s="456" t="b">
        <v>1</v>
      </c>
      <c r="L7" s="456" t="b">
        <v>1</v>
      </c>
      <c r="M7" s="456" t="b">
        <v>1</v>
      </c>
      <c r="N7" s="456" t="b">
        <v>1</v>
      </c>
      <c r="O7" s="456" t="b">
        <v>1</v>
      </c>
      <c r="P7" s="456" t="b">
        <v>1</v>
      </c>
      <c r="Q7" s="456" t="b">
        <v>1</v>
      </c>
      <c r="R7" s="456" t="b">
        <v>1</v>
      </c>
      <c r="S7" s="456" t="b">
        <v>1</v>
      </c>
      <c r="T7" s="456" t="b">
        <v>1</v>
      </c>
      <c r="U7" s="457"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156</v>
      </c>
      <c r="C8" s="517" t="b">
        <v>0</v>
      </c>
      <c r="D8" s="454" t="b">
        <v>0</v>
      </c>
      <c r="E8" s="517" t="b">
        <v>0</v>
      </c>
      <c r="F8" s="455" t="b">
        <v>1</v>
      </c>
      <c r="G8" s="455" t="b">
        <v>1</v>
      </c>
      <c r="H8" s="455" t="b">
        <v>1</v>
      </c>
      <c r="I8" s="455" t="b">
        <v>1</v>
      </c>
      <c r="J8" s="455" t="b">
        <v>1</v>
      </c>
      <c r="K8" s="456" t="b">
        <v>1</v>
      </c>
      <c r="L8" s="456" t="b">
        <v>1</v>
      </c>
      <c r="M8" s="456" t="b">
        <v>1</v>
      </c>
      <c r="N8" s="456" t="b">
        <v>1</v>
      </c>
      <c r="O8" s="456" t="b">
        <v>1</v>
      </c>
      <c r="P8" s="456" t="b">
        <v>1</v>
      </c>
      <c r="Q8" s="456" t="b">
        <v>1</v>
      </c>
      <c r="R8" s="456" t="b">
        <v>1</v>
      </c>
      <c r="S8" s="456" t="b">
        <v>1</v>
      </c>
      <c r="T8" s="456" t="b">
        <v>1</v>
      </c>
      <c r="U8" s="457"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154</v>
      </c>
      <c r="C9" s="517" t="b">
        <v>1</v>
      </c>
      <c r="D9" s="454" t="b">
        <v>1</v>
      </c>
      <c r="E9" s="517" t="b">
        <v>1</v>
      </c>
      <c r="F9" s="455" t="b">
        <v>1</v>
      </c>
      <c r="G9" s="455" t="b">
        <v>1</v>
      </c>
      <c r="H9" s="455" t="b">
        <v>1</v>
      </c>
      <c r="I9" s="455" t="b">
        <v>1</v>
      </c>
      <c r="J9" s="455" t="b">
        <v>1</v>
      </c>
      <c r="K9" s="456" t="b">
        <v>1</v>
      </c>
      <c r="L9" s="456" t="b">
        <v>1</v>
      </c>
      <c r="M9" s="458" t="b">
        <v>1</v>
      </c>
      <c r="N9" s="456" t="b">
        <v>1</v>
      </c>
      <c r="O9" s="456" t="b">
        <v>1</v>
      </c>
      <c r="P9" s="456" t="b">
        <v>1</v>
      </c>
      <c r="Q9" s="456" t="b">
        <v>1</v>
      </c>
      <c r="R9" s="456" t="b">
        <v>1</v>
      </c>
      <c r="S9" s="456" t="b">
        <v>1</v>
      </c>
      <c r="T9" s="456" t="b">
        <v>1</v>
      </c>
      <c r="U9" s="457"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158</v>
      </c>
      <c r="C10" s="517" t="b">
        <v>1</v>
      </c>
      <c r="D10" s="454" t="b">
        <v>1</v>
      </c>
      <c r="E10" s="517" t="b">
        <v>1</v>
      </c>
      <c r="F10" s="455" t="b">
        <v>1</v>
      </c>
      <c r="G10" s="455" t="b">
        <v>1</v>
      </c>
      <c r="H10" s="455" t="b">
        <v>1</v>
      </c>
      <c r="I10" s="455" t="b">
        <v>1</v>
      </c>
      <c r="J10" s="455" t="b">
        <v>1</v>
      </c>
      <c r="K10" s="456" t="b">
        <v>1</v>
      </c>
      <c r="L10" s="456" t="b">
        <v>1</v>
      </c>
      <c r="M10" s="456" t="b">
        <v>1</v>
      </c>
      <c r="N10" s="456" t="b">
        <v>1</v>
      </c>
      <c r="O10" s="456" t="b">
        <v>1</v>
      </c>
      <c r="P10" s="456" t="b">
        <v>1</v>
      </c>
      <c r="Q10" s="456" t="b">
        <v>1</v>
      </c>
      <c r="R10" s="456" t="b">
        <v>1</v>
      </c>
      <c r="S10" s="456" t="b">
        <v>1</v>
      </c>
      <c r="T10" s="456" t="b">
        <v>1</v>
      </c>
      <c r="U10" s="457"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160</v>
      </c>
      <c r="C11" s="517" t="b">
        <v>1</v>
      </c>
      <c r="D11" s="454" t="b">
        <v>1</v>
      </c>
      <c r="E11" s="517" t="b">
        <v>1</v>
      </c>
      <c r="F11" s="455" t="b">
        <v>1</v>
      </c>
      <c r="G11" s="455" t="b">
        <v>1</v>
      </c>
      <c r="H11" s="455" t="b">
        <v>1</v>
      </c>
      <c r="I11" s="455" t="b">
        <v>1</v>
      </c>
      <c r="J11" s="455" t="b">
        <v>1</v>
      </c>
      <c r="K11" s="456" t="b">
        <v>1</v>
      </c>
      <c r="L11" s="456" t="b">
        <v>1</v>
      </c>
      <c r="M11" s="456" t="b">
        <v>1</v>
      </c>
      <c r="N11" s="456" t="b">
        <v>1</v>
      </c>
      <c r="O11" s="456" t="b">
        <v>1</v>
      </c>
      <c r="P11" s="456" t="b">
        <v>1</v>
      </c>
      <c r="Q11" s="456" t="b">
        <v>1</v>
      </c>
      <c r="R11" s="456" t="b">
        <v>1</v>
      </c>
      <c r="S11" s="456" t="b">
        <v>1</v>
      </c>
      <c r="T11" s="456" t="b">
        <v>1</v>
      </c>
      <c r="U11" s="457"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162</v>
      </c>
      <c r="C12" s="517" t="b">
        <v>1</v>
      </c>
      <c r="D12" s="454" t="b">
        <v>1</v>
      </c>
      <c r="E12" s="517" t="b">
        <v>1</v>
      </c>
      <c r="F12" s="455" t="b">
        <v>1</v>
      </c>
      <c r="G12" s="455" t="b">
        <v>1</v>
      </c>
      <c r="H12" s="455" t="b">
        <v>1</v>
      </c>
      <c r="I12" s="455" t="b">
        <v>1</v>
      </c>
      <c r="J12" s="455" t="b">
        <v>1</v>
      </c>
      <c r="K12" s="456" t="b">
        <v>1</v>
      </c>
      <c r="L12" s="456" t="b">
        <v>1</v>
      </c>
      <c r="M12" s="456" t="b">
        <v>1</v>
      </c>
      <c r="N12" s="456" t="b">
        <v>1</v>
      </c>
      <c r="O12" s="456" t="b">
        <v>1</v>
      </c>
      <c r="P12" s="456" t="b">
        <v>1</v>
      </c>
      <c r="Q12" s="456" t="b">
        <v>1</v>
      </c>
      <c r="R12" s="456" t="b">
        <v>1</v>
      </c>
      <c r="S12" s="456" t="b">
        <v>1</v>
      </c>
      <c r="T12" s="456" t="b">
        <v>1</v>
      </c>
      <c r="U12" s="457"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166</v>
      </c>
      <c r="C13" s="517" t="b">
        <v>1</v>
      </c>
      <c r="D13" s="454" t="b">
        <v>1</v>
      </c>
      <c r="E13" s="517" t="b">
        <v>1</v>
      </c>
      <c r="F13" s="455" t="b">
        <v>1</v>
      </c>
      <c r="G13" s="455" t="b">
        <v>1</v>
      </c>
      <c r="H13" s="455" t="b">
        <v>1</v>
      </c>
      <c r="I13" s="455" t="b">
        <v>1</v>
      </c>
      <c r="J13" s="455" t="b">
        <v>1</v>
      </c>
      <c r="K13" s="456" t="b">
        <v>1</v>
      </c>
      <c r="L13" s="456" t="b">
        <v>1</v>
      </c>
      <c r="M13" s="456" t="b">
        <v>1</v>
      </c>
      <c r="N13" s="456" t="b">
        <v>1</v>
      </c>
      <c r="O13" s="456" t="b">
        <v>1</v>
      </c>
      <c r="P13" s="456" t="b">
        <v>1</v>
      </c>
      <c r="Q13" s="456" t="b">
        <v>1</v>
      </c>
      <c r="R13" s="456" t="b">
        <v>1</v>
      </c>
      <c r="S13" s="456" t="b">
        <v>1</v>
      </c>
      <c r="T13" s="456" t="b">
        <v>1</v>
      </c>
      <c r="U13" s="457"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164</v>
      </c>
      <c r="C14" s="517" t="b">
        <v>1</v>
      </c>
      <c r="D14" s="454" t="b">
        <v>1</v>
      </c>
      <c r="E14" s="517" t="b">
        <v>1</v>
      </c>
      <c r="F14" s="455" t="b">
        <v>1</v>
      </c>
      <c r="G14" s="455" t="b">
        <v>1</v>
      </c>
      <c r="H14" s="455" t="b">
        <v>1</v>
      </c>
      <c r="I14" s="455" t="b">
        <v>1</v>
      </c>
      <c r="J14" s="455" t="b">
        <v>1</v>
      </c>
      <c r="K14" s="456" t="b">
        <v>1</v>
      </c>
      <c r="L14" s="456" t="b">
        <v>1</v>
      </c>
      <c r="M14" s="456" t="b">
        <v>1</v>
      </c>
      <c r="N14" s="456" t="b">
        <v>1</v>
      </c>
      <c r="O14" s="456" t="b">
        <v>1</v>
      </c>
      <c r="P14" s="456" t="b">
        <v>1</v>
      </c>
      <c r="Q14" s="456" t="b">
        <v>1</v>
      </c>
      <c r="R14" s="456" t="b">
        <v>1</v>
      </c>
      <c r="S14" s="456" t="b">
        <v>1</v>
      </c>
      <c r="T14" s="456" t="b">
        <v>1</v>
      </c>
      <c r="U14" s="457"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168</v>
      </c>
      <c r="C15" s="517" t="b">
        <v>0</v>
      </c>
      <c r="D15" s="454" t="b">
        <v>0</v>
      </c>
      <c r="E15" s="517" t="b">
        <v>0</v>
      </c>
      <c r="F15" s="459" t="b">
        <v>1</v>
      </c>
      <c r="G15" s="459" t="b">
        <v>1</v>
      </c>
      <c r="H15" s="459" t="b">
        <v>1</v>
      </c>
      <c r="I15" s="459" t="b">
        <v>1</v>
      </c>
      <c r="J15" s="459" t="b">
        <v>1</v>
      </c>
      <c r="K15" s="460" t="b">
        <v>1</v>
      </c>
      <c r="L15" s="460" t="b">
        <v>1</v>
      </c>
      <c r="M15" s="460" t="b">
        <v>1</v>
      </c>
      <c r="N15" s="460" t="b">
        <v>1</v>
      </c>
      <c r="O15" s="460" t="b">
        <v>1</v>
      </c>
      <c r="P15" s="460" t="b">
        <v>1</v>
      </c>
      <c r="Q15" s="460" t="b">
        <v>1</v>
      </c>
      <c r="R15" s="460" t="b">
        <v>1</v>
      </c>
      <c r="S15" s="460" t="b">
        <v>1</v>
      </c>
      <c r="T15" s="460" t="b">
        <v>1</v>
      </c>
      <c r="U15" s="461"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170</v>
      </c>
      <c r="C16" s="517" t="b">
        <v>0</v>
      </c>
      <c r="D16" s="454" t="b">
        <v>0</v>
      </c>
      <c r="E16" s="517" t="b">
        <v>0</v>
      </c>
      <c r="F16" s="459" t="b">
        <v>1</v>
      </c>
      <c r="G16" s="459" t="b">
        <v>1</v>
      </c>
      <c r="H16" s="459" t="b">
        <v>1</v>
      </c>
      <c r="I16" s="459" t="b">
        <v>1</v>
      </c>
      <c r="J16" s="459" t="b">
        <v>1</v>
      </c>
      <c r="K16" s="460" t="b">
        <v>1</v>
      </c>
      <c r="L16" s="460" t="b">
        <v>1</v>
      </c>
      <c r="M16" s="460" t="b">
        <v>1</v>
      </c>
      <c r="N16" s="460" t="b">
        <v>1</v>
      </c>
      <c r="O16" s="460" t="b">
        <v>1</v>
      </c>
      <c r="P16" s="460" t="b">
        <v>1</v>
      </c>
      <c r="Q16" s="460" t="b">
        <v>1</v>
      </c>
      <c r="R16" s="460" t="b">
        <v>1</v>
      </c>
      <c r="S16" s="460" t="b">
        <v>1</v>
      </c>
      <c r="T16" s="460" t="b">
        <v>1</v>
      </c>
      <c r="U16" s="4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173</v>
      </c>
      <c r="C17" s="517" t="b">
        <v>0</v>
      </c>
      <c r="D17" s="454" t="b">
        <v>0</v>
      </c>
      <c r="E17" s="517" t="b">
        <v>0</v>
      </c>
      <c r="F17" s="459" t="b">
        <v>1</v>
      </c>
      <c r="G17" s="459" t="b">
        <v>1</v>
      </c>
      <c r="H17" s="459" t="b">
        <v>1</v>
      </c>
      <c r="I17" s="459" t="b">
        <v>1</v>
      </c>
      <c r="J17" s="459" t="b">
        <v>1</v>
      </c>
      <c r="K17" s="460" t="b">
        <v>1</v>
      </c>
      <c r="L17" s="460" t="b">
        <v>1</v>
      </c>
      <c r="M17" s="460" t="b">
        <v>1</v>
      </c>
      <c r="N17" s="460" t="b">
        <v>1</v>
      </c>
      <c r="O17" s="460" t="b">
        <v>1</v>
      </c>
      <c r="P17" s="460" t="b">
        <v>1</v>
      </c>
      <c r="Q17" s="460" t="b">
        <v>1</v>
      </c>
      <c r="R17" s="460" t="b">
        <v>1</v>
      </c>
      <c r="S17" s="460" t="b">
        <v>1</v>
      </c>
      <c r="T17" s="460" t="b">
        <v>1</v>
      </c>
      <c r="U17" s="4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174</v>
      </c>
      <c r="C18" s="517" t="b">
        <v>0</v>
      </c>
      <c r="D18" s="454" t="b">
        <v>0</v>
      </c>
      <c r="E18" s="517" t="b">
        <v>0</v>
      </c>
      <c r="F18" s="460" t="b">
        <v>1</v>
      </c>
      <c r="G18" s="460" t="b">
        <v>1</v>
      </c>
      <c r="H18" s="460" t="b">
        <v>1</v>
      </c>
      <c r="I18" s="460" t="b">
        <v>1</v>
      </c>
      <c r="J18" s="460" t="b">
        <v>1</v>
      </c>
      <c r="K18" s="460" t="b">
        <v>1</v>
      </c>
      <c r="L18" s="460" t="b">
        <v>1</v>
      </c>
      <c r="M18" s="460" t="b">
        <v>1</v>
      </c>
      <c r="N18" s="460" t="b">
        <v>1</v>
      </c>
      <c r="O18" s="460" t="b">
        <v>1</v>
      </c>
      <c r="P18" s="460" t="b">
        <v>1</v>
      </c>
      <c r="Q18" s="460" t="b">
        <v>1</v>
      </c>
      <c r="R18" s="460" t="b">
        <v>1</v>
      </c>
      <c r="S18" s="460" t="b">
        <v>1</v>
      </c>
      <c r="T18" s="460" t="b">
        <v>1</v>
      </c>
      <c r="U18" s="4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175</v>
      </c>
      <c r="C19" s="517" t="b">
        <v>1</v>
      </c>
      <c r="D19" s="454" t="b">
        <v>1</v>
      </c>
      <c r="E19" s="517" t="b">
        <v>1</v>
      </c>
      <c r="F19" s="460" t="b">
        <v>1</v>
      </c>
      <c r="G19" s="460" t="b">
        <v>1</v>
      </c>
      <c r="H19" s="460" t="b">
        <v>1</v>
      </c>
      <c r="I19" s="460" t="b">
        <v>1</v>
      </c>
      <c r="J19" s="460" t="b">
        <v>1</v>
      </c>
      <c r="K19" s="460" t="b">
        <v>1</v>
      </c>
      <c r="L19" s="460" t="b">
        <v>1</v>
      </c>
      <c r="M19" s="460" t="b">
        <v>1</v>
      </c>
      <c r="N19" s="460" t="b">
        <v>1</v>
      </c>
      <c r="O19" s="460" t="b">
        <v>1</v>
      </c>
      <c r="P19" s="460" t="b">
        <v>1</v>
      </c>
      <c r="Q19" s="460" t="b">
        <v>1</v>
      </c>
      <c r="R19" s="460" t="b">
        <v>1</v>
      </c>
      <c r="S19" s="460" t="b">
        <v>1</v>
      </c>
      <c r="T19" s="460" t="b">
        <v>1</v>
      </c>
      <c r="U19" s="4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171</v>
      </c>
      <c r="C20" s="517" t="b">
        <v>0</v>
      </c>
      <c r="D20" s="454" t="b">
        <v>0</v>
      </c>
      <c r="E20" s="517" t="b">
        <v>0</v>
      </c>
      <c r="F20" s="460" t="b">
        <v>1</v>
      </c>
      <c r="G20" s="460" t="b">
        <v>1</v>
      </c>
      <c r="H20" s="460" t="b">
        <v>1</v>
      </c>
      <c r="I20" s="460" t="b">
        <v>1</v>
      </c>
      <c r="J20" s="460" t="b">
        <v>1</v>
      </c>
      <c r="K20" s="460" t="b">
        <v>1</v>
      </c>
      <c r="L20" s="460" t="b">
        <v>1</v>
      </c>
      <c r="M20" s="460" t="b">
        <v>1</v>
      </c>
      <c r="N20" s="460" t="b">
        <v>1</v>
      </c>
      <c r="O20" s="460" t="b">
        <v>1</v>
      </c>
      <c r="P20" s="460" t="b">
        <v>1</v>
      </c>
      <c r="Q20" s="460" t="b">
        <v>1</v>
      </c>
      <c r="R20" s="460" t="b">
        <v>1</v>
      </c>
      <c r="S20" s="460" t="b">
        <v>1</v>
      </c>
      <c r="T20" s="460" t="b">
        <v>1</v>
      </c>
      <c r="U20" s="4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176</v>
      </c>
      <c r="C21" s="517" t="b">
        <v>0</v>
      </c>
      <c r="D21" s="454" t="b">
        <v>0</v>
      </c>
      <c r="E21" s="517" t="b">
        <v>0</v>
      </c>
      <c r="F21" s="460" t="b">
        <v>1</v>
      </c>
      <c r="G21" s="460" t="b">
        <v>1</v>
      </c>
      <c r="H21" s="460" t="b">
        <v>1</v>
      </c>
      <c r="I21" s="460" t="b">
        <v>1</v>
      </c>
      <c r="J21" s="460" t="b">
        <v>1</v>
      </c>
      <c r="K21" s="460" t="b">
        <v>1</v>
      </c>
      <c r="L21" s="460" t="b">
        <v>1</v>
      </c>
      <c r="M21" s="460" t="b">
        <v>1</v>
      </c>
      <c r="N21" s="460" t="b">
        <v>1</v>
      </c>
      <c r="O21" s="460" t="b">
        <v>1</v>
      </c>
      <c r="P21" s="460" t="b">
        <v>1</v>
      </c>
      <c r="Q21" s="460" t="b">
        <v>1</v>
      </c>
      <c r="R21" s="460" t="b">
        <v>1</v>
      </c>
      <c r="S21" s="460" t="b">
        <v>1</v>
      </c>
      <c r="T21" s="460" t="b">
        <v>1</v>
      </c>
      <c r="U21" s="4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177</v>
      </c>
      <c r="C22" s="517" t="b">
        <v>0</v>
      </c>
      <c r="D22" s="454" t="b">
        <v>0</v>
      </c>
      <c r="E22" s="517" t="b">
        <v>0</v>
      </c>
      <c r="F22" s="460" t="b">
        <v>1</v>
      </c>
      <c r="G22" s="460" t="b">
        <v>1</v>
      </c>
      <c r="H22" s="460" t="b">
        <v>1</v>
      </c>
      <c r="I22" s="460" t="b">
        <v>1</v>
      </c>
      <c r="J22" s="460" t="b">
        <v>1</v>
      </c>
      <c r="K22" s="460" t="b">
        <v>1</v>
      </c>
      <c r="L22" s="460" t="b">
        <v>1</v>
      </c>
      <c r="M22" s="460" t="b">
        <v>1</v>
      </c>
      <c r="N22" s="460" t="b">
        <v>1</v>
      </c>
      <c r="O22" s="460" t="b">
        <v>1</v>
      </c>
      <c r="P22" s="460" t="b">
        <v>1</v>
      </c>
      <c r="Q22" s="460" t="b">
        <v>1</v>
      </c>
      <c r="R22" s="460" t="b">
        <v>1</v>
      </c>
      <c r="S22" s="460" t="b">
        <v>1</v>
      </c>
      <c r="T22" s="460" t="b">
        <v>1</v>
      </c>
      <c r="U22" s="4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178</v>
      </c>
      <c r="C23" s="517" t="b">
        <v>0</v>
      </c>
      <c r="D23" s="454" t="b">
        <v>0</v>
      </c>
      <c r="E23" s="517" t="b">
        <v>0</v>
      </c>
      <c r="F23" s="460" t="b">
        <v>1</v>
      </c>
      <c r="G23" s="460" t="b">
        <v>1</v>
      </c>
      <c r="H23" s="460" t="b">
        <v>1</v>
      </c>
      <c r="I23" s="460" t="b">
        <v>1</v>
      </c>
      <c r="J23" s="460" t="b">
        <v>1</v>
      </c>
      <c r="K23" s="460" t="b">
        <v>1</v>
      </c>
      <c r="L23" s="460" t="b">
        <v>1</v>
      </c>
      <c r="M23" s="460" t="b">
        <v>1</v>
      </c>
      <c r="N23" s="460" t="b">
        <v>1</v>
      </c>
      <c r="O23" s="460" t="b">
        <v>1</v>
      </c>
      <c r="P23" s="460" t="b">
        <v>1</v>
      </c>
      <c r="Q23" s="460" t="b">
        <v>1</v>
      </c>
      <c r="R23" s="460" t="b">
        <v>1</v>
      </c>
      <c r="S23" s="460" t="b">
        <v>1</v>
      </c>
      <c r="T23" s="460" t="b">
        <v>1</v>
      </c>
      <c r="U23" s="4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181</v>
      </c>
      <c r="C24" s="517" t="b">
        <v>1</v>
      </c>
      <c r="D24" s="454" t="b">
        <v>1</v>
      </c>
      <c r="E24" s="517" t="b">
        <v>1</v>
      </c>
      <c r="F24" s="460" t="b">
        <v>1</v>
      </c>
      <c r="G24" s="460" t="b">
        <v>1</v>
      </c>
      <c r="H24" s="460" t="b">
        <v>1</v>
      </c>
      <c r="I24" s="460" t="b">
        <v>1</v>
      </c>
      <c r="J24" s="460" t="b">
        <v>1</v>
      </c>
      <c r="K24" s="460" t="b">
        <v>1</v>
      </c>
      <c r="L24" s="460" t="b">
        <v>1</v>
      </c>
      <c r="M24" s="460" t="b">
        <v>1</v>
      </c>
      <c r="N24" s="460" t="b">
        <v>1</v>
      </c>
      <c r="O24" s="460" t="b">
        <v>1</v>
      </c>
      <c r="P24" s="460" t="b">
        <v>1</v>
      </c>
      <c r="Q24" s="460" t="b">
        <v>1</v>
      </c>
      <c r="R24" s="460" t="b">
        <v>1</v>
      </c>
      <c r="S24" s="460" t="b">
        <v>1</v>
      </c>
      <c r="T24" s="460" t="b">
        <v>1</v>
      </c>
      <c r="U24" s="4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180</v>
      </c>
      <c r="C25" s="517" t="b">
        <v>1</v>
      </c>
      <c r="D25" s="454" t="b">
        <v>1</v>
      </c>
      <c r="E25" s="517" t="b">
        <v>1</v>
      </c>
      <c r="F25" s="460" t="b">
        <v>1</v>
      </c>
      <c r="G25" s="460" t="b">
        <v>1</v>
      </c>
      <c r="H25" s="460" t="b">
        <v>1</v>
      </c>
      <c r="I25" s="460" t="b">
        <v>1</v>
      </c>
      <c r="J25" s="460" t="b">
        <v>1</v>
      </c>
      <c r="K25" s="460" t="b">
        <v>1</v>
      </c>
      <c r="L25" s="460" t="b">
        <v>1</v>
      </c>
      <c r="M25" s="460" t="b">
        <v>1</v>
      </c>
      <c r="N25" s="460" t="b">
        <v>1</v>
      </c>
      <c r="O25" s="460" t="b">
        <v>1</v>
      </c>
      <c r="P25" s="460" t="b">
        <v>1</v>
      </c>
      <c r="Q25" s="460" t="b">
        <v>1</v>
      </c>
      <c r="R25" s="460" t="b">
        <v>1</v>
      </c>
      <c r="S25" s="460" t="b">
        <v>1</v>
      </c>
      <c r="T25" s="460" t="b">
        <v>1</v>
      </c>
      <c r="U25" s="4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179</v>
      </c>
      <c r="C26" s="517" t="b">
        <v>0</v>
      </c>
      <c r="D26" s="454" t="b">
        <v>0</v>
      </c>
      <c r="E26" s="517" t="b">
        <v>0</v>
      </c>
      <c r="F26" s="460" t="b">
        <v>1</v>
      </c>
      <c r="G26" s="460" t="b">
        <v>1</v>
      </c>
      <c r="H26" s="460" t="b">
        <v>1</v>
      </c>
      <c r="I26" s="460" t="b">
        <v>1</v>
      </c>
      <c r="J26" s="460" t="b">
        <v>1</v>
      </c>
      <c r="K26" s="460" t="b">
        <v>1</v>
      </c>
      <c r="L26" s="460" t="b">
        <v>1</v>
      </c>
      <c r="M26" s="460" t="b">
        <v>1</v>
      </c>
      <c r="N26" s="460" t="b">
        <v>1</v>
      </c>
      <c r="O26" s="460" t="b">
        <v>1</v>
      </c>
      <c r="P26" s="460" t="b">
        <v>1</v>
      </c>
      <c r="Q26" s="460" t="b">
        <v>1</v>
      </c>
      <c r="R26" s="460" t="b">
        <v>1</v>
      </c>
      <c r="S26" s="460" t="b">
        <v>1</v>
      </c>
      <c r="T26" s="460" t="b">
        <v>1</v>
      </c>
      <c r="U26" s="4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182</v>
      </c>
      <c r="C27" s="517" t="b">
        <v>1</v>
      </c>
      <c r="D27" s="454" t="b">
        <v>1</v>
      </c>
      <c r="E27" s="517" t="b">
        <v>1</v>
      </c>
      <c r="F27" s="460" t="b">
        <v>1</v>
      </c>
      <c r="G27" s="460" t="b">
        <v>1</v>
      </c>
      <c r="H27" s="460" t="b">
        <v>1</v>
      </c>
      <c r="I27" s="460" t="b">
        <v>1</v>
      </c>
      <c r="J27" s="460" t="b">
        <v>1</v>
      </c>
      <c r="K27" s="460" t="b">
        <v>1</v>
      </c>
      <c r="L27" s="460" t="b">
        <v>1</v>
      </c>
      <c r="M27" s="460" t="b">
        <v>1</v>
      </c>
      <c r="N27" s="460" t="b">
        <v>1</v>
      </c>
      <c r="O27" s="460" t="b">
        <v>1</v>
      </c>
      <c r="P27" s="460" t="b">
        <v>1</v>
      </c>
      <c r="Q27" s="460" t="b">
        <v>1</v>
      </c>
      <c r="R27" s="460" t="b">
        <v>1</v>
      </c>
      <c r="S27" s="460" t="b">
        <v>1</v>
      </c>
      <c r="T27" s="460" t="b">
        <v>1</v>
      </c>
      <c r="U27" s="4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183</v>
      </c>
      <c r="C28" s="517" t="b">
        <v>0</v>
      </c>
      <c r="D28" s="454" t="b">
        <v>0</v>
      </c>
      <c r="E28" s="517" t="b">
        <v>0</v>
      </c>
      <c r="F28" s="460" t="b">
        <v>1</v>
      </c>
      <c r="G28" s="460" t="b">
        <v>1</v>
      </c>
      <c r="H28" s="460" t="b">
        <v>1</v>
      </c>
      <c r="I28" s="460" t="b">
        <v>1</v>
      </c>
      <c r="J28" s="460" t="b">
        <v>1</v>
      </c>
      <c r="K28" s="460" t="b">
        <v>1</v>
      </c>
      <c r="L28" s="460" t="b">
        <v>1</v>
      </c>
      <c r="M28" s="460" t="b">
        <v>1</v>
      </c>
      <c r="N28" s="460" t="b">
        <v>1</v>
      </c>
      <c r="O28" s="460" t="b">
        <v>1</v>
      </c>
      <c r="P28" s="460" t="b">
        <v>1</v>
      </c>
      <c r="Q28" s="460" t="b">
        <v>1</v>
      </c>
      <c r="R28" s="460" t="b">
        <v>1</v>
      </c>
      <c r="S28" s="460" t="b">
        <v>1</v>
      </c>
      <c r="T28" s="460" t="b">
        <v>1</v>
      </c>
      <c r="U28" s="4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185</v>
      </c>
      <c r="C29" s="517" t="b">
        <v>0</v>
      </c>
      <c r="D29" s="454" t="b">
        <v>0</v>
      </c>
      <c r="E29" s="517" t="b">
        <v>0</v>
      </c>
      <c r="F29" s="460" t="b">
        <v>1</v>
      </c>
      <c r="G29" s="460" t="b">
        <v>1</v>
      </c>
      <c r="H29" s="460" t="b">
        <v>1</v>
      </c>
      <c r="I29" s="460" t="b">
        <v>1</v>
      </c>
      <c r="J29" s="460" t="b">
        <v>1</v>
      </c>
      <c r="K29" s="460" t="b">
        <v>1</v>
      </c>
      <c r="L29" s="460" t="b">
        <v>1</v>
      </c>
      <c r="M29" s="460" t="b">
        <v>1</v>
      </c>
      <c r="N29" s="460" t="b">
        <v>1</v>
      </c>
      <c r="O29" s="460" t="b">
        <v>1</v>
      </c>
      <c r="P29" s="460" t="b">
        <v>1</v>
      </c>
      <c r="Q29" s="460" t="b">
        <v>1</v>
      </c>
      <c r="R29" s="460" t="b">
        <v>1</v>
      </c>
      <c r="S29" s="460" t="b">
        <v>1</v>
      </c>
      <c r="T29" s="460" t="b">
        <v>1</v>
      </c>
      <c r="U29" s="4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184</v>
      </c>
      <c r="C30" s="517" t="b">
        <v>0</v>
      </c>
      <c r="D30" s="454" t="b">
        <v>0</v>
      </c>
      <c r="E30" s="517" t="b">
        <v>0</v>
      </c>
      <c r="F30" s="460" t="b">
        <v>1</v>
      </c>
      <c r="G30" s="460" t="b">
        <v>1</v>
      </c>
      <c r="H30" s="460" t="b">
        <v>1</v>
      </c>
      <c r="I30" s="460" t="b">
        <v>1</v>
      </c>
      <c r="J30" s="460" t="b">
        <v>1</v>
      </c>
      <c r="K30" s="460" t="b">
        <v>1</v>
      </c>
      <c r="L30" s="460" t="b">
        <v>1</v>
      </c>
      <c r="M30" s="460" t="b">
        <v>1</v>
      </c>
      <c r="N30" s="460" t="b">
        <v>1</v>
      </c>
      <c r="O30" s="460" t="b">
        <v>1</v>
      </c>
      <c r="P30" s="460" t="b">
        <v>1</v>
      </c>
      <c r="Q30" s="460" t="b">
        <v>1</v>
      </c>
      <c r="R30" s="460" t="b">
        <v>1</v>
      </c>
      <c r="S30" s="460" t="b">
        <v>1</v>
      </c>
      <c r="T30" s="460" t="b">
        <v>1</v>
      </c>
      <c r="U30" s="461"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186</v>
      </c>
      <c r="C31" s="517" t="b">
        <v>0</v>
      </c>
      <c r="D31" s="454" t="b">
        <v>0</v>
      </c>
      <c r="E31" s="517" t="b">
        <v>0</v>
      </c>
      <c r="F31" s="460" t="b">
        <v>1</v>
      </c>
      <c r="G31" s="460" t="b">
        <v>1</v>
      </c>
      <c r="H31" s="460" t="b">
        <v>1</v>
      </c>
      <c r="I31" s="460" t="b">
        <v>1</v>
      </c>
      <c r="J31" s="460" t="b">
        <v>1</v>
      </c>
      <c r="K31" s="460" t="b">
        <v>1</v>
      </c>
      <c r="L31" s="460" t="b">
        <v>1</v>
      </c>
      <c r="M31" s="460" t="b">
        <v>1</v>
      </c>
      <c r="N31" s="460" t="b">
        <v>1</v>
      </c>
      <c r="O31" s="460" t="b">
        <v>1</v>
      </c>
      <c r="P31" s="460" t="b">
        <v>1</v>
      </c>
      <c r="Q31" s="460" t="b">
        <v>1</v>
      </c>
      <c r="R31" s="460" t="b">
        <v>1</v>
      </c>
      <c r="S31" s="460" t="b">
        <v>1</v>
      </c>
      <c r="T31" s="460" t="b">
        <v>1</v>
      </c>
      <c r="U31" s="461"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189</v>
      </c>
      <c r="C32" s="517" t="b">
        <v>0</v>
      </c>
      <c r="D32" s="454" t="b">
        <v>0</v>
      </c>
      <c r="E32" s="517" t="b">
        <v>0</v>
      </c>
      <c r="F32" s="460" t="b">
        <v>1</v>
      </c>
      <c r="G32" s="460" t="b">
        <v>1</v>
      </c>
      <c r="H32" s="460" t="b">
        <v>1</v>
      </c>
      <c r="I32" s="460" t="b">
        <v>1</v>
      </c>
      <c r="J32" s="460" t="b">
        <v>1</v>
      </c>
      <c r="K32" s="460" t="b">
        <v>1</v>
      </c>
      <c r="L32" s="460" t="b">
        <v>1</v>
      </c>
      <c r="M32" s="460" t="b">
        <v>1</v>
      </c>
      <c r="N32" s="460" t="b">
        <v>1</v>
      </c>
      <c r="O32" s="460" t="b">
        <v>1</v>
      </c>
      <c r="P32" s="460" t="b">
        <v>1</v>
      </c>
      <c r="Q32" s="460" t="b">
        <v>1</v>
      </c>
      <c r="R32" s="460" t="b">
        <v>1</v>
      </c>
      <c r="S32" s="460" t="b">
        <v>1</v>
      </c>
      <c r="T32" s="460" t="b">
        <v>1</v>
      </c>
      <c r="U32" s="461"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193</v>
      </c>
      <c r="C33" s="517" t="b">
        <v>0</v>
      </c>
      <c r="D33" s="454" t="b">
        <v>0</v>
      </c>
      <c r="E33" s="517" t="b">
        <v>0</v>
      </c>
      <c r="F33" s="460" t="b">
        <v>1</v>
      </c>
      <c r="G33" s="460" t="b">
        <v>1</v>
      </c>
      <c r="H33" s="460" t="b">
        <v>1</v>
      </c>
      <c r="I33" s="460" t="b">
        <v>1</v>
      </c>
      <c r="J33" s="460" t="b">
        <v>1</v>
      </c>
      <c r="K33" s="460" t="b">
        <v>1</v>
      </c>
      <c r="L33" s="460" t="b">
        <v>1</v>
      </c>
      <c r="M33" s="460" t="b">
        <v>1</v>
      </c>
      <c r="N33" s="460" t="b">
        <v>1</v>
      </c>
      <c r="O33" s="460" t="b">
        <v>1</v>
      </c>
      <c r="P33" s="460" t="b">
        <v>1</v>
      </c>
      <c r="Q33" s="460" t="b">
        <v>1</v>
      </c>
      <c r="R33" s="460" t="b">
        <v>1</v>
      </c>
      <c r="S33" s="460" t="b">
        <v>1</v>
      </c>
      <c r="T33" s="460" t="b">
        <v>1</v>
      </c>
      <c r="U33" s="461"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190</v>
      </c>
      <c r="C34" s="517" t="b">
        <v>0</v>
      </c>
      <c r="D34" s="454" t="b">
        <v>0</v>
      </c>
      <c r="E34" s="517" t="b">
        <v>0</v>
      </c>
      <c r="F34" s="460" t="b">
        <v>1</v>
      </c>
      <c r="G34" s="460" t="b">
        <v>1</v>
      </c>
      <c r="H34" s="460" t="b">
        <v>1</v>
      </c>
      <c r="I34" s="460" t="b">
        <v>1</v>
      </c>
      <c r="J34" s="460" t="b">
        <v>1</v>
      </c>
      <c r="K34" s="460" t="b">
        <v>1</v>
      </c>
      <c r="L34" s="460" t="b">
        <v>1</v>
      </c>
      <c r="M34" s="460" t="b">
        <v>1</v>
      </c>
      <c r="N34" s="460" t="b">
        <v>1</v>
      </c>
      <c r="O34" s="460" t="b">
        <v>1</v>
      </c>
      <c r="P34" s="460" t="b">
        <v>1</v>
      </c>
      <c r="Q34" s="460" t="b">
        <v>1</v>
      </c>
      <c r="R34" s="460" t="b">
        <v>1</v>
      </c>
      <c r="S34" s="460" t="b">
        <v>1</v>
      </c>
      <c r="T34" s="460" t="b">
        <v>1</v>
      </c>
      <c r="U34" s="461"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191</v>
      </c>
      <c r="C35" s="517" t="b">
        <v>1</v>
      </c>
      <c r="D35" s="454" t="b">
        <v>1</v>
      </c>
      <c r="E35" s="517" t="b">
        <v>1</v>
      </c>
      <c r="F35" s="460" t="b">
        <v>1</v>
      </c>
      <c r="G35" s="460" t="b">
        <v>1</v>
      </c>
      <c r="H35" s="460" t="b">
        <v>1</v>
      </c>
      <c r="I35" s="460" t="b">
        <v>1</v>
      </c>
      <c r="J35" s="460" t="b">
        <v>1</v>
      </c>
      <c r="K35" s="460" t="b">
        <v>1</v>
      </c>
      <c r="L35" s="460" t="b">
        <v>1</v>
      </c>
      <c r="M35" s="460" t="b">
        <v>1</v>
      </c>
      <c r="N35" s="460" t="b">
        <v>1</v>
      </c>
      <c r="O35" s="460" t="b">
        <v>1</v>
      </c>
      <c r="P35" s="460" t="b">
        <v>1</v>
      </c>
      <c r="Q35" s="460" t="b">
        <v>1</v>
      </c>
      <c r="R35" s="460" t="b">
        <v>1</v>
      </c>
      <c r="S35" s="460" t="b">
        <v>1</v>
      </c>
      <c r="T35" s="460" t="b">
        <v>1</v>
      </c>
      <c r="U35" s="461"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192</v>
      </c>
      <c r="C36" s="517" t="b">
        <v>1</v>
      </c>
      <c r="D36" s="454" t="b">
        <v>1</v>
      </c>
      <c r="E36" s="517" t="b">
        <v>1</v>
      </c>
      <c r="F36" s="460" t="b">
        <v>1</v>
      </c>
      <c r="G36" s="460" t="b">
        <v>1</v>
      </c>
      <c r="H36" s="460" t="b">
        <v>1</v>
      </c>
      <c r="I36" s="460" t="b">
        <v>1</v>
      </c>
      <c r="J36" s="460" t="b">
        <v>1</v>
      </c>
      <c r="K36" s="460" t="b">
        <v>1</v>
      </c>
      <c r="L36" s="460" t="b">
        <v>1</v>
      </c>
      <c r="M36" s="460" t="b">
        <v>1</v>
      </c>
      <c r="N36" s="460" t="b">
        <v>1</v>
      </c>
      <c r="O36" s="460" t="b">
        <v>1</v>
      </c>
      <c r="P36" s="460" t="b">
        <v>1</v>
      </c>
      <c r="Q36" s="460" t="b">
        <v>1</v>
      </c>
      <c r="R36" s="460" t="b">
        <v>1</v>
      </c>
      <c r="S36" s="460" t="b">
        <v>1</v>
      </c>
      <c r="T36" s="460" t="b">
        <v>1</v>
      </c>
      <c r="U36" s="461"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194</v>
      </c>
      <c r="C37" s="517" t="b">
        <v>1</v>
      </c>
      <c r="D37" s="454" t="b">
        <v>1</v>
      </c>
      <c r="E37" s="517" t="b">
        <v>1</v>
      </c>
      <c r="F37" s="460" t="b">
        <v>1</v>
      </c>
      <c r="G37" s="460" t="b">
        <v>1</v>
      </c>
      <c r="H37" s="460" t="b">
        <v>1</v>
      </c>
      <c r="I37" s="460" t="b">
        <v>1</v>
      </c>
      <c r="J37" s="460" t="b">
        <v>1</v>
      </c>
      <c r="K37" s="460" t="b">
        <v>1</v>
      </c>
      <c r="L37" s="460" t="b">
        <v>1</v>
      </c>
      <c r="M37" s="460" t="b">
        <v>1</v>
      </c>
      <c r="N37" s="460" t="b">
        <v>1</v>
      </c>
      <c r="O37" s="460" t="b">
        <v>1</v>
      </c>
      <c r="P37" s="460" t="b">
        <v>1</v>
      </c>
      <c r="Q37" s="460" t="b">
        <v>1</v>
      </c>
      <c r="R37" s="460" t="b">
        <v>1</v>
      </c>
      <c r="S37" s="460" t="b">
        <v>1</v>
      </c>
      <c r="T37" s="460" t="b">
        <v>1</v>
      </c>
      <c r="U37" s="461"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187</v>
      </c>
      <c r="C38" s="517" t="b">
        <v>1</v>
      </c>
      <c r="D38" s="454" t="b">
        <v>1</v>
      </c>
      <c r="E38" s="517" t="b">
        <v>1</v>
      </c>
      <c r="F38" s="460" t="b">
        <v>1</v>
      </c>
      <c r="G38" s="460" t="b">
        <v>1</v>
      </c>
      <c r="H38" s="460" t="b">
        <v>1</v>
      </c>
      <c r="I38" s="460" t="b">
        <v>1</v>
      </c>
      <c r="J38" s="460" t="b">
        <v>1</v>
      </c>
      <c r="K38" s="460" t="b">
        <v>1</v>
      </c>
      <c r="L38" s="460" t="b">
        <v>1</v>
      </c>
      <c r="M38" s="460" t="b">
        <v>1</v>
      </c>
      <c r="N38" s="460" t="b">
        <v>1</v>
      </c>
      <c r="O38" s="460" t="b">
        <v>1</v>
      </c>
      <c r="P38" s="460" t="b">
        <v>1</v>
      </c>
      <c r="Q38" s="460" t="b">
        <v>1</v>
      </c>
      <c r="R38" s="460" t="b">
        <v>1</v>
      </c>
      <c r="S38" s="460" t="b">
        <v>1</v>
      </c>
      <c r="T38" s="460" t="b">
        <v>1</v>
      </c>
      <c r="U38" s="461"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188</v>
      </c>
      <c r="C39" s="517" t="b">
        <v>1</v>
      </c>
      <c r="D39" s="454" t="b">
        <v>1</v>
      </c>
      <c r="E39" s="517" t="b">
        <v>1</v>
      </c>
      <c r="F39" s="460" t="b">
        <v>1</v>
      </c>
      <c r="G39" s="460" t="b">
        <v>1</v>
      </c>
      <c r="H39" s="460" t="b">
        <v>1</v>
      </c>
      <c r="I39" s="460" t="b">
        <v>1</v>
      </c>
      <c r="J39" s="460" t="b">
        <v>1</v>
      </c>
      <c r="K39" s="460" t="b">
        <v>1</v>
      </c>
      <c r="L39" s="460" t="b">
        <v>1</v>
      </c>
      <c r="M39" s="460" t="b">
        <v>1</v>
      </c>
      <c r="N39" s="460" t="b">
        <v>1</v>
      </c>
      <c r="O39" s="460" t="b">
        <v>1</v>
      </c>
      <c r="P39" s="460" t="b">
        <v>1</v>
      </c>
      <c r="Q39" s="460" t="b">
        <v>1</v>
      </c>
      <c r="R39" s="460" t="b">
        <v>1</v>
      </c>
      <c r="S39" s="460" t="b">
        <v>1</v>
      </c>
      <c r="T39" s="460" t="b">
        <v>1</v>
      </c>
      <c r="U39" s="461"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195</v>
      </c>
      <c r="C40" s="517" t="b">
        <v>1</v>
      </c>
      <c r="D40" s="454" t="b">
        <v>1</v>
      </c>
      <c r="E40" s="517" t="b">
        <v>1</v>
      </c>
      <c r="F40" s="460" t="b">
        <v>1</v>
      </c>
      <c r="G40" s="460" t="b">
        <v>1</v>
      </c>
      <c r="H40" s="460" t="b">
        <v>1</v>
      </c>
      <c r="I40" s="460" t="b">
        <v>1</v>
      </c>
      <c r="J40" s="460" t="b">
        <v>1</v>
      </c>
      <c r="K40" s="460" t="b">
        <v>1</v>
      </c>
      <c r="L40" s="460" t="b">
        <v>1</v>
      </c>
      <c r="M40" s="460" t="b">
        <v>1</v>
      </c>
      <c r="N40" s="460" t="b">
        <v>1</v>
      </c>
      <c r="O40" s="460" t="b">
        <v>1</v>
      </c>
      <c r="P40" s="460" t="b">
        <v>1</v>
      </c>
      <c r="Q40" s="460" t="b">
        <v>1</v>
      </c>
      <c r="R40" s="460" t="b">
        <v>1</v>
      </c>
      <c r="S40" s="460" t="b">
        <v>1</v>
      </c>
      <c r="T40" s="460" t="b">
        <v>1</v>
      </c>
      <c r="U40" s="4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196</v>
      </c>
      <c r="C41" s="517" t="b">
        <v>0</v>
      </c>
      <c r="D41" s="454" t="b">
        <v>0</v>
      </c>
      <c r="E41" s="517" t="b">
        <v>0</v>
      </c>
      <c r="F41" s="460" t="b">
        <v>1</v>
      </c>
      <c r="G41" s="460" t="b">
        <v>1</v>
      </c>
      <c r="H41" s="460" t="b">
        <v>1</v>
      </c>
      <c r="I41" s="460" t="b">
        <v>1</v>
      </c>
      <c r="J41" s="460" t="b">
        <v>1</v>
      </c>
      <c r="K41" s="460" t="b">
        <v>1</v>
      </c>
      <c r="L41" s="460" t="b">
        <v>1</v>
      </c>
      <c r="M41" s="460" t="b">
        <v>1</v>
      </c>
      <c r="N41" s="460" t="b">
        <v>1</v>
      </c>
      <c r="O41" s="460" t="b">
        <v>1</v>
      </c>
      <c r="P41" s="460" t="b">
        <v>1</v>
      </c>
      <c r="Q41" s="460" t="b">
        <v>1</v>
      </c>
      <c r="R41" s="460" t="b">
        <v>1</v>
      </c>
      <c r="S41" s="460" t="b">
        <v>1</v>
      </c>
      <c r="T41" s="460" t="b">
        <v>1</v>
      </c>
      <c r="U41" s="4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197</v>
      </c>
      <c r="C42" s="518" t="b">
        <v>1</v>
      </c>
      <c r="D42" s="460" t="b">
        <v>1</v>
      </c>
      <c r="E42" s="519" t="b">
        <v>1</v>
      </c>
      <c r="F42" s="460" t="b">
        <v>1</v>
      </c>
      <c r="G42" s="460" t="b">
        <v>1</v>
      </c>
      <c r="H42" s="460" t="b">
        <v>1</v>
      </c>
      <c r="I42" s="460" t="b">
        <v>1</v>
      </c>
      <c r="J42" s="460" t="b">
        <v>1</v>
      </c>
      <c r="K42" s="460" t="b">
        <v>1</v>
      </c>
      <c r="L42" s="460" t="b">
        <v>1</v>
      </c>
      <c r="M42" s="460" t="b">
        <v>1</v>
      </c>
      <c r="N42" s="460" t="b">
        <v>1</v>
      </c>
      <c r="O42" s="460" t="b">
        <v>1</v>
      </c>
      <c r="P42" s="460" t="b">
        <v>1</v>
      </c>
      <c r="Q42" s="460" t="b">
        <v>1</v>
      </c>
      <c r="R42" s="460" t="b">
        <v>1</v>
      </c>
      <c r="S42" s="460" t="b">
        <v>1</v>
      </c>
      <c r="T42" s="460" t="b">
        <v>1</v>
      </c>
      <c r="U42" s="4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198</v>
      </c>
      <c r="C43" s="460" t="b">
        <v>1</v>
      </c>
      <c r="D43" s="460" t="b">
        <v>1</v>
      </c>
      <c r="E43" s="460" t="b">
        <v>1</v>
      </c>
      <c r="F43" s="460" t="b">
        <v>1</v>
      </c>
      <c r="G43" s="460" t="b">
        <v>1</v>
      </c>
      <c r="H43" s="460" t="b">
        <v>1</v>
      </c>
      <c r="I43" s="460" t="b">
        <v>1</v>
      </c>
      <c r="J43" s="460" t="b">
        <v>1</v>
      </c>
      <c r="K43" s="460" t="b">
        <v>1</v>
      </c>
      <c r="L43" s="460" t="b">
        <v>1</v>
      </c>
      <c r="M43" s="460" t="b">
        <v>1</v>
      </c>
      <c r="N43" s="460" t="b">
        <v>1</v>
      </c>
      <c r="O43" s="460" t="b">
        <v>1</v>
      </c>
      <c r="P43" s="460" t="b">
        <v>1</v>
      </c>
      <c r="Q43" s="460" t="b">
        <v>1</v>
      </c>
      <c r="R43" s="460" t="b">
        <v>1</v>
      </c>
      <c r="S43" s="460" t="b">
        <v>1</v>
      </c>
      <c r="T43" s="460" t="b">
        <v>1</v>
      </c>
      <c r="U43" s="4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199</v>
      </c>
      <c r="C44" s="460" t="b">
        <v>1</v>
      </c>
      <c r="D44" s="460" t="b">
        <v>1</v>
      </c>
      <c r="E44" s="460" t="b">
        <v>1</v>
      </c>
      <c r="F44" s="460" t="b">
        <v>1</v>
      </c>
      <c r="G44" s="460" t="b">
        <v>1</v>
      </c>
      <c r="H44" s="460" t="b">
        <v>1</v>
      </c>
      <c r="I44" s="460" t="b">
        <v>1</v>
      </c>
      <c r="J44" s="460" t="b">
        <v>1</v>
      </c>
      <c r="K44" s="460" t="b">
        <v>1</v>
      </c>
      <c r="L44" s="460" t="b">
        <v>1</v>
      </c>
      <c r="M44" s="460" t="b">
        <v>1</v>
      </c>
      <c r="N44" s="460" t="b">
        <v>1</v>
      </c>
      <c r="O44" s="460" t="b">
        <v>1</v>
      </c>
      <c r="P44" s="460" t="b">
        <v>1</v>
      </c>
      <c r="Q44" s="460" t="b">
        <v>1</v>
      </c>
      <c r="R44" s="460" t="b">
        <v>1</v>
      </c>
      <c r="S44" s="460" t="b">
        <v>1</v>
      </c>
      <c r="T44" s="460" t="b">
        <v>1</v>
      </c>
      <c r="U44" s="4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200</v>
      </c>
      <c r="C45" s="460" t="b">
        <v>0</v>
      </c>
      <c r="D45" s="460" t="b">
        <v>0</v>
      </c>
      <c r="E45" s="460" t="b">
        <v>0</v>
      </c>
      <c r="F45" s="460" t="b">
        <v>1</v>
      </c>
      <c r="G45" s="460" t="b">
        <v>1</v>
      </c>
      <c r="H45" s="460" t="b">
        <v>1</v>
      </c>
      <c r="I45" s="460" t="b">
        <v>1</v>
      </c>
      <c r="J45" s="460" t="b">
        <v>1</v>
      </c>
      <c r="K45" s="460" t="b">
        <v>1</v>
      </c>
      <c r="L45" s="460" t="b">
        <v>1</v>
      </c>
      <c r="M45" s="460" t="b">
        <v>1</v>
      </c>
      <c r="N45" s="460" t="b">
        <v>1</v>
      </c>
      <c r="O45" s="460" t="b">
        <v>1</v>
      </c>
      <c r="P45" s="460" t="b">
        <v>1</v>
      </c>
      <c r="Q45" s="460" t="b">
        <v>1</v>
      </c>
      <c r="R45" s="460" t="b">
        <v>1</v>
      </c>
      <c r="S45" s="460" t="b">
        <v>1</v>
      </c>
      <c r="T45" s="460" t="b">
        <v>1</v>
      </c>
      <c r="U45" s="4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201</v>
      </c>
      <c r="C46" s="460" t="b">
        <v>0</v>
      </c>
      <c r="D46" s="460" t="b">
        <v>0</v>
      </c>
      <c r="E46" s="460" t="b">
        <v>0</v>
      </c>
      <c r="F46" s="460" t="b">
        <v>1</v>
      </c>
      <c r="G46" s="460" t="b">
        <v>1</v>
      </c>
      <c r="H46" s="460" t="b">
        <v>1</v>
      </c>
      <c r="I46" s="460" t="b">
        <v>1</v>
      </c>
      <c r="J46" s="460" t="b">
        <v>1</v>
      </c>
      <c r="K46" s="460" t="b">
        <v>1</v>
      </c>
      <c r="L46" s="460" t="b">
        <v>1</v>
      </c>
      <c r="M46" s="460" t="b">
        <v>1</v>
      </c>
      <c r="N46" s="460" t="b">
        <v>1</v>
      </c>
      <c r="O46" s="460" t="b">
        <v>1</v>
      </c>
      <c r="P46" s="460" t="b">
        <v>1</v>
      </c>
      <c r="Q46" s="460" t="b">
        <v>1</v>
      </c>
      <c r="R46" s="460" t="b">
        <v>1</v>
      </c>
      <c r="S46" s="460" t="b">
        <v>1</v>
      </c>
      <c r="T46" s="460" t="b">
        <v>1</v>
      </c>
      <c r="U46" s="4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202</v>
      </c>
      <c r="C47" s="460" t="b">
        <v>0</v>
      </c>
      <c r="D47" s="460" t="b">
        <v>0</v>
      </c>
      <c r="E47" s="460" t="b">
        <v>0</v>
      </c>
      <c r="F47" s="460" t="b">
        <v>1</v>
      </c>
      <c r="G47" s="460" t="b">
        <v>1</v>
      </c>
      <c r="H47" s="460" t="b">
        <v>1</v>
      </c>
      <c r="I47" s="460" t="b">
        <v>1</v>
      </c>
      <c r="J47" s="460" t="b">
        <v>1</v>
      </c>
      <c r="K47" s="460" t="b">
        <v>1</v>
      </c>
      <c r="L47" s="460" t="b">
        <v>1</v>
      </c>
      <c r="M47" s="460" t="b">
        <v>1</v>
      </c>
      <c r="N47" s="460" t="b">
        <v>1</v>
      </c>
      <c r="O47" s="460" t="b">
        <v>1</v>
      </c>
      <c r="P47" s="460" t="b">
        <v>1</v>
      </c>
      <c r="Q47" s="460" t="b">
        <v>1</v>
      </c>
      <c r="R47" s="460" t="b">
        <v>1</v>
      </c>
      <c r="S47" s="460" t="b">
        <v>1</v>
      </c>
      <c r="T47" s="460" t="b">
        <v>1</v>
      </c>
      <c r="U47" s="4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203</v>
      </c>
      <c r="C48" s="460" t="b">
        <v>1</v>
      </c>
      <c r="D48" s="460" t="b">
        <v>1</v>
      </c>
      <c r="E48" s="460" t="b">
        <v>1</v>
      </c>
      <c r="F48" s="460" t="b">
        <v>1</v>
      </c>
      <c r="G48" s="460" t="b">
        <v>1</v>
      </c>
      <c r="H48" s="460" t="b">
        <v>1</v>
      </c>
      <c r="I48" s="460" t="b">
        <v>1</v>
      </c>
      <c r="J48" s="460" t="b">
        <v>1</v>
      </c>
      <c r="K48" s="460" t="b">
        <v>1</v>
      </c>
      <c r="L48" s="460" t="b">
        <v>1</v>
      </c>
      <c r="M48" s="460" t="b">
        <v>1</v>
      </c>
      <c r="N48" s="460" t="b">
        <v>1</v>
      </c>
      <c r="O48" s="460" t="b">
        <v>1</v>
      </c>
      <c r="P48" s="460" t="b">
        <v>1</v>
      </c>
      <c r="Q48" s="460" t="b">
        <v>1</v>
      </c>
      <c r="R48" s="460" t="b">
        <v>1</v>
      </c>
      <c r="S48" s="460" t="b">
        <v>1</v>
      </c>
      <c r="T48" s="460" t="b">
        <v>1</v>
      </c>
      <c r="U48" s="4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204</v>
      </c>
      <c r="C49" s="460" t="b">
        <v>1</v>
      </c>
      <c r="D49" s="460" t="b">
        <v>1</v>
      </c>
      <c r="E49" s="460" t="b">
        <v>1</v>
      </c>
      <c r="F49" s="460" t="b">
        <v>1</v>
      </c>
      <c r="G49" s="460" t="b">
        <v>1</v>
      </c>
      <c r="H49" s="460" t="b">
        <v>1</v>
      </c>
      <c r="I49" s="460" t="b">
        <v>1</v>
      </c>
      <c r="J49" s="460" t="b">
        <v>1</v>
      </c>
      <c r="K49" s="460" t="b">
        <v>1</v>
      </c>
      <c r="L49" s="460" t="b">
        <v>1</v>
      </c>
      <c r="M49" s="460" t="b">
        <v>1</v>
      </c>
      <c r="N49" s="460" t="b">
        <v>1</v>
      </c>
      <c r="O49" s="460" t="b">
        <v>1</v>
      </c>
      <c r="P49" s="460" t="b">
        <v>1</v>
      </c>
      <c r="Q49" s="460" t="b">
        <v>1</v>
      </c>
      <c r="R49" s="460" t="b">
        <v>1</v>
      </c>
      <c r="S49" s="460" t="b">
        <v>1</v>
      </c>
      <c r="T49" s="460" t="b">
        <v>1</v>
      </c>
      <c r="U49" s="4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206</v>
      </c>
      <c r="C50" s="460" t="b">
        <v>0</v>
      </c>
      <c r="D50" s="460" t="b">
        <v>0</v>
      </c>
      <c r="E50" s="460" t="b">
        <v>0</v>
      </c>
      <c r="F50" s="460" t="b">
        <v>1</v>
      </c>
      <c r="G50" s="460" t="b">
        <v>1</v>
      </c>
      <c r="H50" s="460" t="b">
        <v>1</v>
      </c>
      <c r="I50" s="460" t="b">
        <v>1</v>
      </c>
      <c r="J50" s="460" t="b">
        <v>1</v>
      </c>
      <c r="K50" s="460" t="b">
        <v>1</v>
      </c>
      <c r="L50" s="460" t="b">
        <v>1</v>
      </c>
      <c r="M50" s="460" t="b">
        <v>1</v>
      </c>
      <c r="N50" s="460" t="b">
        <v>1</v>
      </c>
      <c r="O50" s="460" t="b">
        <v>1</v>
      </c>
      <c r="P50" s="460" t="b">
        <v>1</v>
      </c>
      <c r="Q50" s="460" t="b">
        <v>1</v>
      </c>
      <c r="R50" s="460" t="b">
        <v>1</v>
      </c>
      <c r="S50" s="460" t="b">
        <v>1</v>
      </c>
      <c r="T50" s="460" t="b">
        <v>1</v>
      </c>
      <c r="U50" s="4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205</v>
      </c>
      <c r="C51" s="460" t="b">
        <v>1</v>
      </c>
      <c r="D51" s="460" t="b">
        <v>1</v>
      </c>
      <c r="E51" s="460" t="b">
        <v>1</v>
      </c>
      <c r="F51" s="460" t="b">
        <v>1</v>
      </c>
      <c r="G51" s="460" t="b">
        <v>1</v>
      </c>
      <c r="H51" s="460" t="b">
        <v>1</v>
      </c>
      <c r="I51" s="460" t="b">
        <v>1</v>
      </c>
      <c r="J51" s="460" t="b">
        <v>1</v>
      </c>
      <c r="K51" s="460" t="b">
        <v>1</v>
      </c>
      <c r="L51" s="460" t="b">
        <v>1</v>
      </c>
      <c r="M51" s="460" t="b">
        <v>1</v>
      </c>
      <c r="N51" s="460" t="b">
        <v>1</v>
      </c>
      <c r="O51" s="460" t="b">
        <v>1</v>
      </c>
      <c r="P51" s="460" t="b">
        <v>1</v>
      </c>
      <c r="Q51" s="460" t="b">
        <v>1</v>
      </c>
      <c r="R51" s="460" t="b">
        <v>1</v>
      </c>
      <c r="S51" s="460" t="b">
        <v>1</v>
      </c>
      <c r="T51" s="460" t="b">
        <v>1</v>
      </c>
      <c r="U51" s="4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207</v>
      </c>
      <c r="C52" s="460" t="b">
        <v>0</v>
      </c>
      <c r="D52" s="460" t="b">
        <v>0</v>
      </c>
      <c r="E52" s="460" t="b">
        <v>0</v>
      </c>
      <c r="F52" s="460" t="b">
        <v>1</v>
      </c>
      <c r="G52" s="460" t="b">
        <v>1</v>
      </c>
      <c r="H52" s="460" t="b">
        <v>1</v>
      </c>
      <c r="I52" s="460" t="b">
        <v>1</v>
      </c>
      <c r="J52" s="460" t="b">
        <v>1</v>
      </c>
      <c r="K52" s="460" t="b">
        <v>1</v>
      </c>
      <c r="L52" s="460" t="b">
        <v>1</v>
      </c>
      <c r="M52" s="460" t="b">
        <v>1</v>
      </c>
      <c r="N52" s="460" t="b">
        <v>1</v>
      </c>
      <c r="O52" s="460" t="b">
        <v>1</v>
      </c>
      <c r="P52" s="460" t="b">
        <v>1</v>
      </c>
      <c r="Q52" s="460" t="b">
        <v>1</v>
      </c>
      <c r="R52" s="460" t="b">
        <v>1</v>
      </c>
      <c r="S52" s="460" t="b">
        <v>1</v>
      </c>
      <c r="T52" s="460" t="b">
        <v>1</v>
      </c>
      <c r="U52" s="4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209</v>
      </c>
      <c r="C53" s="460" t="b">
        <v>0</v>
      </c>
      <c r="D53" s="460" t="b">
        <v>0</v>
      </c>
      <c r="E53" s="460" t="b">
        <v>0</v>
      </c>
      <c r="F53" s="460" t="b">
        <v>1</v>
      </c>
      <c r="G53" s="460" t="b">
        <v>1</v>
      </c>
      <c r="H53" s="460" t="b">
        <v>1</v>
      </c>
      <c r="I53" s="460" t="b">
        <v>1</v>
      </c>
      <c r="J53" s="460" t="b">
        <v>1</v>
      </c>
      <c r="K53" s="460" t="b">
        <v>1</v>
      </c>
      <c r="L53" s="460" t="b">
        <v>1</v>
      </c>
      <c r="M53" s="460" t="b">
        <v>1</v>
      </c>
      <c r="N53" s="460" t="b">
        <v>1</v>
      </c>
      <c r="O53" s="460" t="b">
        <v>1</v>
      </c>
      <c r="P53" s="460" t="b">
        <v>1</v>
      </c>
      <c r="Q53" s="460" t="b">
        <v>1</v>
      </c>
      <c r="R53" s="460" t="b">
        <v>1</v>
      </c>
      <c r="S53" s="460" t="b">
        <v>1</v>
      </c>
      <c r="T53" s="460" t="b">
        <v>1</v>
      </c>
      <c r="U53" s="4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208</v>
      </c>
      <c r="C54" s="460" t="b">
        <v>0</v>
      </c>
      <c r="D54" s="460" t="b">
        <v>0</v>
      </c>
      <c r="E54" s="460" t="b">
        <v>0</v>
      </c>
      <c r="F54" s="460" t="b">
        <v>1</v>
      </c>
      <c r="G54" s="460" t="b">
        <v>1</v>
      </c>
      <c r="H54" s="460" t="b">
        <v>1</v>
      </c>
      <c r="I54" s="460" t="b">
        <v>1</v>
      </c>
      <c r="J54" s="460" t="b">
        <v>1</v>
      </c>
      <c r="K54" s="460" t="b">
        <v>1</v>
      </c>
      <c r="L54" s="460" t="b">
        <v>1</v>
      </c>
      <c r="M54" s="460" t="b">
        <v>1</v>
      </c>
      <c r="N54" s="460" t="b">
        <v>1</v>
      </c>
      <c r="O54" s="460" t="b">
        <v>1</v>
      </c>
      <c r="P54" s="460" t="b">
        <v>1</v>
      </c>
      <c r="Q54" s="460" t="b">
        <v>1</v>
      </c>
      <c r="R54" s="460" t="b">
        <v>1</v>
      </c>
      <c r="S54" s="460" t="b">
        <v>1</v>
      </c>
      <c r="T54" s="460" t="b">
        <v>1</v>
      </c>
      <c r="U54" s="4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210</v>
      </c>
      <c r="C55" s="464" t="b">
        <v>0</v>
      </c>
      <c r="D55" s="464" t="b">
        <v>0</v>
      </c>
      <c r="E55" s="464" t="b">
        <v>0</v>
      </c>
      <c r="F55" s="464" t="b">
        <v>1</v>
      </c>
      <c r="G55" s="464" t="b">
        <v>1</v>
      </c>
      <c r="H55" s="464" t="b">
        <v>1</v>
      </c>
      <c r="I55" s="464" t="b">
        <v>1</v>
      </c>
      <c r="J55" s="464" t="b">
        <v>1</v>
      </c>
      <c r="K55" s="464" t="b">
        <v>1</v>
      </c>
      <c r="L55" s="464" t="b">
        <v>1</v>
      </c>
      <c r="M55" s="464" t="b">
        <v>1</v>
      </c>
      <c r="N55" s="464" t="b">
        <v>1</v>
      </c>
      <c r="O55" s="464" t="b">
        <v>1</v>
      </c>
      <c r="P55" s="464" t="b">
        <v>1</v>
      </c>
      <c r="Q55" s="464" t="b">
        <v>1</v>
      </c>
      <c r="R55" s="464" t="b">
        <v>1</v>
      </c>
      <c r="S55" s="464" t="b">
        <v>1</v>
      </c>
      <c r="T55" s="464" t="b">
        <v>1</v>
      </c>
      <c r="U55" s="4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387</v>
      </c>
      <c r="E2" s="1"/>
      <c r="F2" s="1"/>
      <c r="G2" s="1"/>
      <c r="H2" s="1"/>
      <c r="I2" s="5"/>
      <c r="J2" s="5"/>
      <c r="K2" s="55"/>
      <c r="L2" s="5"/>
      <c r="M2" s="293" t="s">
        <v>276</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401</v>
      </c>
      <c r="N3" s="266"/>
      <c r="O3" s="266"/>
      <c r="P3" s="284" t="s">
        <v>404</v>
      </c>
      <c r="Q3" s="294" t="s">
        <v>405</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278</v>
      </c>
      <c r="D4" s="5"/>
      <c r="E4" s="1"/>
      <c r="F4" s="5"/>
      <c r="G4" s="1"/>
      <c r="H4" s="1"/>
      <c r="I4" s="55"/>
      <c r="J4" s="5"/>
      <c r="K4" s="1"/>
      <c r="L4" s="5"/>
      <c r="M4" s="296" t="s">
        <v>279</v>
      </c>
      <c r="N4" s="266"/>
      <c r="O4" s="266"/>
      <c r="P4" s="297">
        <v>2014</v>
      </c>
      <c r="Q4" s="298" t="s">
        <v>280</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281</v>
      </c>
      <c r="D5" s="5"/>
      <c r="E5" s="1"/>
      <c r="F5" s="5"/>
      <c r="G5" s="1"/>
      <c r="H5" s="1"/>
      <c r="I5" s="55"/>
      <c r="J5" s="5"/>
      <c r="K5" s="1"/>
      <c r="L5" s="5"/>
      <c r="M5" s="296" t="s">
        <v>282</v>
      </c>
      <c r="N5" s="266"/>
      <c r="O5" s="299"/>
      <c r="P5" s="284" t="s">
        <v>283</v>
      </c>
      <c r="Q5" s="300" t="s">
        <v>284</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285</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216</v>
      </c>
      <c r="F7" s="304" t="s">
        <v>286</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466"/>
      <c r="AK7" s="466"/>
      <c r="AL7" s="466"/>
      <c r="AM7" s="466"/>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224</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466"/>
      <c r="AK8" s="466"/>
      <c r="AL8" s="466"/>
      <c r="AM8" s="466"/>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225</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466"/>
      <c r="AK9" s="466"/>
      <c r="AL9" s="466"/>
      <c r="AM9" s="466"/>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01"/>
      <c r="D10" s="302"/>
      <c r="E10" s="307" t="s">
        <v>287</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466"/>
      <c r="AK10" s="466"/>
      <c r="AL10" s="466"/>
      <c r="AM10" s="466"/>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01"/>
      <c r="D11" s="302"/>
      <c r="E11" s="309" t="s">
        <v>227</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466"/>
      <c r="AK11" s="466"/>
      <c r="AL11" s="466"/>
      <c r="AM11" s="466"/>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466"/>
      <c r="AK12" s="466"/>
      <c r="AL12" s="466"/>
      <c r="AM12" s="466"/>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394</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466"/>
      <c r="AK13" s="466"/>
      <c r="AL13" s="466"/>
      <c r="AM13" s="466"/>
      <c r="AN13" s="1"/>
      <c r="AO13" s="1"/>
      <c r="AP13" s="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486"/>
      <c r="C14" s="488" t="s">
        <v>289</v>
      </c>
      <c r="D14" s="489"/>
      <c r="E14" s="489"/>
      <c r="F14" s="489"/>
      <c r="G14" s="489"/>
      <c r="H14" s="489"/>
      <c r="I14" s="489"/>
      <c r="J14" s="489"/>
      <c r="K14" s="489"/>
      <c r="L14" s="488" t="s">
        <v>290</v>
      </c>
      <c r="M14" s="489"/>
      <c r="N14" s="489"/>
      <c r="O14" s="489"/>
      <c r="P14" s="489"/>
      <c r="Q14" s="489"/>
      <c r="R14" s="489"/>
      <c r="S14" s="489"/>
      <c r="T14" s="489"/>
      <c r="U14" s="488" t="s">
        <v>291</v>
      </c>
      <c r="V14" s="489"/>
      <c r="W14" s="489"/>
      <c r="X14" s="489"/>
      <c r="Y14" s="489"/>
      <c r="Z14" s="489"/>
      <c r="AA14" s="489"/>
      <c r="AB14" s="489"/>
      <c r="AC14" s="489"/>
      <c r="AD14" s="311"/>
      <c r="AE14" s="1"/>
      <c r="AF14" s="1"/>
      <c r="AG14" s="1"/>
      <c r="AH14" s="1"/>
      <c r="AI14" s="1"/>
      <c r="AJ14" s="466"/>
      <c r="AK14" s="466"/>
      <c r="AL14" s="466"/>
      <c r="AM14" s="466"/>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87"/>
      <c r="C15" s="720" t="s">
        <v>148</v>
      </c>
      <c r="D15" s="721"/>
      <c r="E15" s="721"/>
      <c r="F15" s="721" t="s">
        <v>214</v>
      </c>
      <c r="G15" s="721"/>
      <c r="H15" s="721"/>
      <c r="I15" s="721" t="s">
        <v>215</v>
      </c>
      <c r="J15" s="723"/>
      <c r="K15" s="723"/>
      <c r="L15" s="720" t="s">
        <v>148</v>
      </c>
      <c r="M15" s="721"/>
      <c r="N15" s="721"/>
      <c r="O15" s="721" t="s">
        <v>214</v>
      </c>
      <c r="P15" s="721"/>
      <c r="Q15" s="721"/>
      <c r="R15" s="721" t="s">
        <v>215</v>
      </c>
      <c r="S15" s="723"/>
      <c r="T15" s="723"/>
      <c r="U15" s="720" t="s">
        <v>148</v>
      </c>
      <c r="V15" s="721"/>
      <c r="W15" s="721"/>
      <c r="X15" s="721" t="s">
        <v>214</v>
      </c>
      <c r="Y15" s="721"/>
      <c r="Z15" s="721"/>
      <c r="AA15" s="721" t="s">
        <v>215</v>
      </c>
      <c r="AB15" s="721"/>
      <c r="AC15" s="722"/>
      <c r="AD15" s="1"/>
      <c r="AE15" s="314"/>
      <c r="AF15" s="314"/>
      <c r="AG15" s="314"/>
      <c r="AH15" s="314"/>
      <c r="AI15" s="314"/>
      <c r="AJ15" s="466"/>
      <c r="AK15" s="466"/>
      <c r="AL15" s="466"/>
      <c r="AM15" s="466"/>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490" t="s">
        <v>292</v>
      </c>
      <c r="C16" s="473" t="s">
        <v>293</v>
      </c>
      <c r="D16" s="474" t="s">
        <v>294</v>
      </c>
      <c r="E16" s="474" t="s">
        <v>295</v>
      </c>
      <c r="F16" s="475" t="s">
        <v>293</v>
      </c>
      <c r="G16" s="474" t="s">
        <v>294</v>
      </c>
      <c r="H16" s="474" t="s">
        <v>295</v>
      </c>
      <c r="I16" s="475" t="s">
        <v>293</v>
      </c>
      <c r="J16" s="474" t="s">
        <v>294</v>
      </c>
      <c r="K16" s="474" t="s">
        <v>295</v>
      </c>
      <c r="L16" s="476" t="s">
        <v>296</v>
      </c>
      <c r="M16" s="474" t="s">
        <v>297</v>
      </c>
      <c r="N16" s="477" t="s">
        <v>295</v>
      </c>
      <c r="O16" s="478" t="s">
        <v>296</v>
      </c>
      <c r="P16" s="474" t="s">
        <v>297</v>
      </c>
      <c r="Q16" s="474" t="s">
        <v>295</v>
      </c>
      <c r="R16" s="475" t="s">
        <v>296</v>
      </c>
      <c r="S16" s="474" t="s">
        <v>297</v>
      </c>
      <c r="T16" s="477" t="s">
        <v>295</v>
      </c>
      <c r="U16" s="476" t="s">
        <v>298</v>
      </c>
      <c r="V16" s="474" t="s">
        <v>294</v>
      </c>
      <c r="W16" s="477" t="s">
        <v>295</v>
      </c>
      <c r="X16" s="478" t="s">
        <v>298</v>
      </c>
      <c r="Y16" s="474" t="s">
        <v>294</v>
      </c>
      <c r="Z16" s="474" t="s">
        <v>295</v>
      </c>
      <c r="AA16" s="475" t="s">
        <v>298</v>
      </c>
      <c r="AB16" s="474" t="s">
        <v>294</v>
      </c>
      <c r="AC16" s="479" t="s">
        <v>295</v>
      </c>
      <c r="AD16" s="315" t="s">
        <v>292</v>
      </c>
      <c r="AE16" s="314"/>
      <c r="AF16" s="314"/>
      <c r="AG16" s="314"/>
      <c r="AH16" s="314"/>
      <c r="AI16" s="314"/>
      <c r="AJ16" s="466"/>
      <c r="AK16" s="466"/>
      <c r="AL16" s="466"/>
      <c r="AM16" s="466"/>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480" t="s">
        <v>152</v>
      </c>
      <c r="C17" s="481"/>
      <c r="D17" s="482"/>
      <c r="E17" s="483"/>
      <c r="F17" s="484"/>
      <c r="G17" s="482"/>
      <c r="H17" s="483"/>
      <c r="I17" s="484"/>
      <c r="J17" s="482"/>
      <c r="K17" s="482"/>
      <c r="L17" s="482"/>
      <c r="M17" s="482"/>
      <c r="N17" s="482"/>
      <c r="O17" s="482"/>
      <c r="P17" s="482"/>
      <c r="Q17" s="482"/>
      <c r="R17" s="482"/>
      <c r="S17" s="482"/>
      <c r="T17" s="482"/>
      <c r="U17" s="482"/>
      <c r="V17" s="482"/>
      <c r="W17" s="482"/>
      <c r="X17" s="482"/>
      <c r="Y17" s="482"/>
      <c r="Z17" s="482"/>
      <c r="AA17" s="482"/>
      <c r="AB17" s="482"/>
      <c r="AC17" s="485"/>
      <c r="AD17" s="321" t="s">
        <v>41</v>
      </c>
      <c r="AE17" s="314"/>
      <c r="AF17" s="314"/>
      <c r="AG17" s="314"/>
      <c r="AH17" s="314"/>
      <c r="AI17" s="314"/>
      <c r="AJ17" s="466"/>
      <c r="AK17" s="466"/>
      <c r="AL17" s="466"/>
      <c r="AM17" s="466"/>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16" t="s">
        <v>150</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299</v>
      </c>
      <c r="AE18" s="314"/>
      <c r="AF18" s="314"/>
      <c r="AG18" s="314"/>
      <c r="AH18" s="314"/>
      <c r="AI18" s="314"/>
      <c r="AJ18" s="466"/>
      <c r="AK18" s="466"/>
      <c r="AL18" s="466"/>
      <c r="AM18" s="466"/>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16" t="s">
        <v>156</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44</v>
      </c>
      <c r="AE19" s="314"/>
      <c r="AF19" s="314"/>
      <c r="AG19" s="314"/>
      <c r="AH19" s="314"/>
      <c r="AI19" s="314"/>
      <c r="AJ19" s="466"/>
      <c r="AK19" s="466"/>
      <c r="AL19" s="466"/>
      <c r="AM19" s="466"/>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16" t="s">
        <v>154</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46</v>
      </c>
      <c r="AE20" s="314"/>
      <c r="AF20" s="314"/>
      <c r="AG20" s="314"/>
      <c r="AH20" s="314"/>
      <c r="AI20" s="314"/>
      <c r="AJ20" s="466"/>
      <c r="AK20" s="466"/>
      <c r="AL20" s="466"/>
      <c r="AM20" s="466"/>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16" t="s">
        <v>158</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47</v>
      </c>
      <c r="AE21" s="314"/>
      <c r="AF21" s="314"/>
      <c r="AG21" s="314"/>
      <c r="AH21" s="314"/>
      <c r="AI21" s="314"/>
      <c r="AJ21" s="466"/>
      <c r="AK21" s="466"/>
      <c r="AL21" s="466"/>
      <c r="AM21" s="466"/>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16" t="s">
        <v>160</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49</v>
      </c>
      <c r="AE22" s="314"/>
      <c r="AF22" s="314"/>
      <c r="AG22" s="314"/>
      <c r="AH22" s="314"/>
      <c r="AI22" s="314"/>
      <c r="AJ22" s="466"/>
      <c r="AK22" s="466"/>
      <c r="AL22" s="466"/>
      <c r="AM22" s="466"/>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16" t="s">
        <v>162</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51</v>
      </c>
      <c r="AE23" s="314"/>
      <c r="AF23" s="314"/>
      <c r="AG23" s="314"/>
      <c r="AH23" s="314"/>
      <c r="AI23" s="314"/>
      <c r="AJ23" s="466"/>
      <c r="AK23" s="466"/>
      <c r="AL23" s="466"/>
      <c r="AM23" s="466"/>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16" t="s">
        <v>166</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53</v>
      </c>
      <c r="AE24" s="314"/>
      <c r="AF24" s="314"/>
      <c r="AG24" s="323"/>
      <c r="AH24" s="323"/>
      <c r="AI24" s="323"/>
      <c r="AJ24" s="466"/>
      <c r="AK24" s="466"/>
      <c r="AL24" s="466"/>
      <c r="AM24" s="466"/>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16" t="s">
        <v>164</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164</v>
      </c>
      <c r="AE25" s="314"/>
      <c r="AF25" s="314"/>
      <c r="AG25" s="323"/>
      <c r="AH25" s="323"/>
      <c r="AI25" s="323"/>
      <c r="AJ25" s="466"/>
      <c r="AK25" s="466"/>
      <c r="AL25" s="466"/>
      <c r="AM25" s="466"/>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16" t="s">
        <v>168</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57</v>
      </c>
      <c r="AE26" s="314"/>
      <c r="AF26" s="314"/>
      <c r="AG26" s="323"/>
      <c r="AH26" s="323"/>
      <c r="AI26" s="323"/>
      <c r="AJ26" s="466"/>
      <c r="AK26" s="466"/>
      <c r="AL26" s="466"/>
      <c r="AM26" s="466"/>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16" t="s">
        <v>170</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58</v>
      </c>
      <c r="AE27" s="314"/>
      <c r="AF27" s="314"/>
      <c r="AG27" s="323"/>
      <c r="AH27" s="323"/>
      <c r="AI27" s="323"/>
      <c r="AJ27" s="466"/>
      <c r="AK27" s="466"/>
      <c r="AL27" s="466"/>
      <c r="AM27" s="466"/>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16" t="s">
        <v>172</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300</v>
      </c>
      <c r="AE28" s="314"/>
      <c r="AF28" s="314"/>
      <c r="AG28" s="323"/>
      <c r="AH28" s="323"/>
      <c r="AI28" s="323"/>
      <c r="AJ28" s="466"/>
      <c r="AK28" s="466"/>
      <c r="AL28" s="466"/>
      <c r="AM28" s="466"/>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16" t="s">
        <v>173</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60</v>
      </c>
      <c r="AE29" s="314"/>
      <c r="AF29" s="314"/>
      <c r="AG29" s="323"/>
      <c r="AH29" s="323"/>
      <c r="AI29" s="323"/>
      <c r="AJ29" s="466"/>
      <c r="AK29" s="466"/>
      <c r="AL29" s="466"/>
      <c r="AM29" s="466"/>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174</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62</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175</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63</v>
      </c>
      <c r="AE31" s="314"/>
      <c r="AF31" s="314"/>
      <c r="AG31" s="323"/>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171</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64</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176</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66</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177</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67</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178</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68</v>
      </c>
      <c r="AE35" s="314"/>
      <c r="AF35" s="314"/>
      <c r="AG35" s="323"/>
      <c r="AH35" s="323"/>
      <c r="AI35" s="323"/>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181</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70</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180</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72</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179</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74</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182</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75</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183</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77</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185</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78</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184</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80</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186</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82</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189</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83</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193</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85</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190</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86</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191</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87</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192</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88</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194</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89</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187</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90</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188</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91</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195</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92</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196</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93</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197</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95</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198</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96</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199</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97</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200</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99</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201</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101</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202</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102</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203</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104</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204</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106</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206</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107</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205</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108</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207</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110</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209</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112</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208</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113</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210</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115</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635"/>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635"/>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56"/>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56"/>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56"/>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635"/>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404</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402</v>
      </c>
      <c r="E174" s="341" t="b">
        <v>0</v>
      </c>
      <c r="F174" s="340" t="s">
        <v>301</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403</v>
      </c>
      <c r="E175" s="341"/>
      <c r="F175" s="340" t="s">
        <v>302</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303</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304</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305</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306</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307</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283</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308</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466"/>
    <col min="5" max="5" width="21" style="466" bestFit="1" customWidth="1"/>
    <col min="6" max="9" width="10.83203125" style="466"/>
    <col min="10" max="10" width="21.5" style="466" bestFit="1" customWidth="1"/>
    <col min="11" max="14" width="10.83203125" style="466"/>
    <col min="15" max="15" width="20.6640625" style="466" bestFit="1" customWidth="1"/>
    <col min="16" max="16384" width="10.83203125" style="466"/>
  </cols>
  <sheetData>
    <row r="2" spans="2:19" ht="26">
      <c r="B2" s="226" t="s">
        <v>393</v>
      </c>
    </row>
    <row r="5" spans="2:19" ht="22" thickBot="1">
      <c r="B5" s="724" t="s">
        <v>148</v>
      </c>
      <c r="C5" s="724"/>
      <c r="D5" s="724"/>
      <c r="E5" s="724"/>
      <c r="F5" s="561"/>
      <c r="G5" s="724" t="s">
        <v>214</v>
      </c>
      <c r="H5" s="724"/>
      <c r="I5" s="724"/>
      <c r="J5" s="724"/>
      <c r="K5" s="560"/>
      <c r="L5" s="725" t="s">
        <v>215</v>
      </c>
      <c r="M5" s="725"/>
      <c r="N5" s="725"/>
      <c r="O5" s="725"/>
      <c r="P5" s="560"/>
      <c r="Q5" s="561"/>
      <c r="R5" s="561"/>
      <c r="S5" s="561"/>
    </row>
    <row r="6" spans="2:19" ht="16" thickBot="1">
      <c r="B6" s="564" t="s">
        <v>144</v>
      </c>
      <c r="C6" s="565" t="s">
        <v>389</v>
      </c>
      <c r="D6" s="565" t="s">
        <v>390</v>
      </c>
      <c r="E6" s="566" t="s">
        <v>388</v>
      </c>
      <c r="F6" s="562"/>
      <c r="G6" s="564" t="s">
        <v>144</v>
      </c>
      <c r="H6" s="565" t="s">
        <v>389</v>
      </c>
      <c r="I6" s="565" t="s">
        <v>390</v>
      </c>
      <c r="J6" s="566" t="s">
        <v>388</v>
      </c>
      <c r="K6" s="563"/>
      <c r="L6" s="564" t="s">
        <v>144</v>
      </c>
      <c r="M6" s="565" t="s">
        <v>389</v>
      </c>
      <c r="N6" s="565" t="s">
        <v>390</v>
      </c>
      <c r="O6" s="566" t="s">
        <v>388</v>
      </c>
      <c r="P6" s="560"/>
      <c r="Q6" s="561"/>
      <c r="R6" s="561"/>
      <c r="S6" s="561"/>
    </row>
    <row r="7" spans="2:19">
      <c r="B7" s="568" t="s">
        <v>152</v>
      </c>
      <c r="C7" s="576">
        <v>2.9299999999999999E-6</v>
      </c>
      <c r="D7" s="576">
        <v>0.12394601199999999</v>
      </c>
      <c r="E7" s="569">
        <v>3</v>
      </c>
      <c r="F7" s="562"/>
      <c r="G7" s="568" t="s">
        <v>152</v>
      </c>
      <c r="H7" s="576">
        <v>2.3099999999999999E-5</v>
      </c>
      <c r="I7" s="576">
        <v>1.451164E-3</v>
      </c>
      <c r="J7" s="569">
        <v>3</v>
      </c>
      <c r="K7" s="562"/>
      <c r="L7" s="568" t="s">
        <v>152</v>
      </c>
      <c r="M7" s="576">
        <v>2.3099999999999999E-5</v>
      </c>
      <c r="N7" s="576">
        <v>1.451164E-3</v>
      </c>
      <c r="O7" s="569">
        <v>3</v>
      </c>
      <c r="P7" s="561"/>
      <c r="Q7" s="561"/>
      <c r="R7" s="561"/>
      <c r="S7" s="561"/>
    </row>
    <row r="8" spans="2:19">
      <c r="B8" s="570" t="s">
        <v>154</v>
      </c>
      <c r="C8" s="577">
        <v>6.5899999999999996E-6</v>
      </c>
      <c r="D8" s="577">
        <v>0.232871045</v>
      </c>
      <c r="E8" s="571">
        <v>3</v>
      </c>
      <c r="F8" s="562"/>
      <c r="G8" s="570" t="s">
        <v>154</v>
      </c>
      <c r="H8" s="577">
        <v>7.7400000000000004E-6</v>
      </c>
      <c r="I8" s="577">
        <v>0.25888683499999998</v>
      </c>
      <c r="J8" s="571">
        <v>3</v>
      </c>
      <c r="K8" s="562"/>
      <c r="L8" s="570" t="s">
        <v>154</v>
      </c>
      <c r="M8" s="577">
        <v>7.7400000000000004E-6</v>
      </c>
      <c r="N8" s="577">
        <v>0.25888683499999998</v>
      </c>
      <c r="O8" s="571">
        <v>3</v>
      </c>
      <c r="P8" s="561"/>
      <c r="Q8" s="561"/>
      <c r="R8" s="561"/>
      <c r="S8" s="561"/>
    </row>
    <row r="9" spans="2:19">
      <c r="B9" s="570" t="s">
        <v>156</v>
      </c>
      <c r="C9" s="577">
        <v>4.25E-6</v>
      </c>
      <c r="D9" s="577">
        <v>0.61310971400000003</v>
      </c>
      <c r="E9" s="571">
        <v>3</v>
      </c>
      <c r="F9" s="562"/>
      <c r="G9" s="570" t="s">
        <v>156</v>
      </c>
      <c r="H9" s="577">
        <v>4.1699999999999997E-5</v>
      </c>
      <c r="I9" s="577">
        <v>0.448456511</v>
      </c>
      <c r="J9" s="571">
        <v>3</v>
      </c>
      <c r="K9" s="562"/>
      <c r="L9" s="570" t="s">
        <v>156</v>
      </c>
      <c r="M9" s="577">
        <v>4.1699999999999997E-5</v>
      </c>
      <c r="N9" s="577">
        <v>0.448456511</v>
      </c>
      <c r="O9" s="571">
        <v>3</v>
      </c>
      <c r="P9" s="561"/>
      <c r="Q9" s="561"/>
      <c r="R9" s="561"/>
      <c r="S9" s="561"/>
    </row>
    <row r="10" spans="2:19">
      <c r="B10" s="570" t="s">
        <v>158</v>
      </c>
      <c r="C10" s="577">
        <v>2.97E-5</v>
      </c>
      <c r="D10" s="577">
        <v>0.48895239099999999</v>
      </c>
      <c r="E10" s="571">
        <v>3</v>
      </c>
      <c r="F10" s="562"/>
      <c r="G10" s="570" t="s">
        <v>158</v>
      </c>
      <c r="H10" s="577">
        <v>2.3208500000000001E-4</v>
      </c>
      <c r="I10" s="577">
        <v>0.26965371700000001</v>
      </c>
      <c r="J10" s="571">
        <v>3</v>
      </c>
      <c r="K10" s="562"/>
      <c r="L10" s="570" t="s">
        <v>158</v>
      </c>
      <c r="M10" s="577">
        <v>2.3208500000000001E-4</v>
      </c>
      <c r="N10" s="577">
        <v>0.26965371700000001</v>
      </c>
      <c r="O10" s="571">
        <v>3</v>
      </c>
      <c r="P10" s="561"/>
      <c r="Q10" s="561"/>
      <c r="R10" s="561"/>
      <c r="S10" s="561"/>
    </row>
    <row r="11" spans="2:19">
      <c r="B11" s="570" t="s">
        <v>160</v>
      </c>
      <c r="C11" s="577">
        <v>2.3900000000000002E-5</v>
      </c>
      <c r="D11" s="577">
        <v>0.45275815899999999</v>
      </c>
      <c r="E11" s="571">
        <v>3</v>
      </c>
      <c r="F11" s="562"/>
      <c r="G11" s="570" t="s">
        <v>160</v>
      </c>
      <c r="H11" s="577">
        <v>3.29814E-4</v>
      </c>
      <c r="I11" s="577">
        <v>0.25859514500000003</v>
      </c>
      <c r="J11" s="571">
        <v>3</v>
      </c>
      <c r="K11" s="562"/>
      <c r="L11" s="570" t="s">
        <v>160</v>
      </c>
      <c r="M11" s="577">
        <v>3.29814E-4</v>
      </c>
      <c r="N11" s="577">
        <v>0.25859514500000003</v>
      </c>
      <c r="O11" s="571">
        <v>3</v>
      </c>
      <c r="P11" s="561"/>
      <c r="Q11" s="561"/>
      <c r="R11" s="561"/>
      <c r="S11" s="561"/>
    </row>
    <row r="12" spans="2:19">
      <c r="B12" s="570" t="s">
        <v>162</v>
      </c>
      <c r="C12" s="577">
        <v>3.2100000000000002E-6</v>
      </c>
      <c r="D12" s="577">
        <v>0.53713384200000003</v>
      </c>
      <c r="E12" s="571">
        <v>3</v>
      </c>
      <c r="F12" s="562"/>
      <c r="G12" s="570" t="s">
        <v>162</v>
      </c>
      <c r="H12" s="577">
        <v>2.1614400000000001E-4</v>
      </c>
      <c r="I12" s="577">
        <v>0.19474847200000001</v>
      </c>
      <c r="J12" s="571">
        <v>3</v>
      </c>
      <c r="K12" s="562"/>
      <c r="L12" s="570" t="s">
        <v>162</v>
      </c>
      <c r="M12" s="577">
        <v>2.1614400000000001E-4</v>
      </c>
      <c r="N12" s="577">
        <v>0.19474847200000001</v>
      </c>
      <c r="O12" s="571">
        <v>3</v>
      </c>
      <c r="P12" s="561"/>
      <c r="Q12" s="561"/>
      <c r="R12" s="561"/>
      <c r="S12" s="561"/>
    </row>
    <row r="13" spans="2:19">
      <c r="B13" s="570" t="s">
        <v>164</v>
      </c>
      <c r="C13" s="577">
        <v>1.0111691000000001E-2</v>
      </c>
      <c r="D13" s="577">
        <v>0.16391334299999999</v>
      </c>
      <c r="E13" s="571">
        <v>3</v>
      </c>
      <c r="F13" s="562"/>
      <c r="G13" s="570" t="s">
        <v>164</v>
      </c>
      <c r="H13" s="577">
        <v>6.5076659999999996E-3</v>
      </c>
      <c r="I13" s="577">
        <v>3.7897785000000003E-2</v>
      </c>
      <c r="J13" s="571">
        <v>3</v>
      </c>
      <c r="K13" s="562"/>
      <c r="L13" s="570" t="s">
        <v>164</v>
      </c>
      <c r="M13" s="577">
        <v>6.5076659999999996E-3</v>
      </c>
      <c r="N13" s="577">
        <v>3.7897785000000003E-2</v>
      </c>
      <c r="O13" s="571">
        <v>3</v>
      </c>
      <c r="P13" s="561"/>
      <c r="Q13" s="561"/>
      <c r="R13" s="561"/>
      <c r="S13" s="561"/>
    </row>
    <row r="14" spans="2:19">
      <c r="B14" s="570" t="s">
        <v>166</v>
      </c>
      <c r="C14" s="577">
        <v>1.171E-4</v>
      </c>
      <c r="D14" s="577">
        <v>0.26485059100000002</v>
      </c>
      <c r="E14" s="571">
        <v>3</v>
      </c>
      <c r="F14" s="562"/>
      <c r="G14" s="570" t="s">
        <v>166</v>
      </c>
      <c r="H14" s="577">
        <v>4.9755700000000003E-4</v>
      </c>
      <c r="I14" s="577">
        <v>0.11837966699999999</v>
      </c>
      <c r="J14" s="571">
        <v>3</v>
      </c>
      <c r="K14" s="562"/>
      <c r="L14" s="570" t="s">
        <v>166</v>
      </c>
      <c r="M14" s="577">
        <v>4.9755700000000003E-4</v>
      </c>
      <c r="N14" s="577">
        <v>0.11837966699999999</v>
      </c>
      <c r="O14" s="571">
        <v>3</v>
      </c>
      <c r="P14" s="561"/>
      <c r="Q14" s="561"/>
      <c r="R14" s="561"/>
      <c r="S14" s="561"/>
    </row>
    <row r="15" spans="2:19">
      <c r="B15" s="570" t="s">
        <v>168</v>
      </c>
      <c r="C15" s="577">
        <v>6.6000000000000003E-6</v>
      </c>
      <c r="D15" s="577">
        <v>0.28962972599999998</v>
      </c>
      <c r="E15" s="571">
        <v>3</v>
      </c>
      <c r="F15" s="562"/>
      <c r="G15" s="570" t="s">
        <v>168</v>
      </c>
      <c r="H15" s="577">
        <v>2.7900000000000001E-5</v>
      </c>
      <c r="I15" s="577">
        <v>0.28474684500000003</v>
      </c>
      <c r="J15" s="571">
        <v>3</v>
      </c>
      <c r="K15" s="562"/>
      <c r="L15" s="570" t="s">
        <v>168</v>
      </c>
      <c r="M15" s="577">
        <v>2.7900000000000001E-5</v>
      </c>
      <c r="N15" s="577">
        <v>0.28474684500000003</v>
      </c>
      <c r="O15" s="571">
        <v>3</v>
      </c>
      <c r="P15" s="561"/>
      <c r="Q15" s="561"/>
      <c r="R15" s="561"/>
      <c r="S15" s="561"/>
    </row>
    <row r="16" spans="2:19">
      <c r="B16" s="570" t="s">
        <v>170</v>
      </c>
      <c r="C16" s="577">
        <v>1.7099999999999999E-6</v>
      </c>
      <c r="D16" s="577">
        <v>0.28413255700000001</v>
      </c>
      <c r="E16" s="571">
        <v>3</v>
      </c>
      <c r="F16" s="562"/>
      <c r="G16" s="570" t="s">
        <v>170</v>
      </c>
      <c r="H16" s="577">
        <v>1.84E-6</v>
      </c>
      <c r="I16" s="577">
        <v>0.50950671999999997</v>
      </c>
      <c r="J16" s="571">
        <v>3</v>
      </c>
      <c r="K16" s="562"/>
      <c r="L16" s="570" t="s">
        <v>170</v>
      </c>
      <c r="M16" s="577">
        <v>1.84E-6</v>
      </c>
      <c r="N16" s="577">
        <v>0.50950671999999997</v>
      </c>
      <c r="O16" s="571">
        <v>3</v>
      </c>
      <c r="P16" s="561"/>
      <c r="Q16" s="561"/>
      <c r="R16" s="561"/>
      <c r="S16" s="561"/>
    </row>
    <row r="17" spans="2:19">
      <c r="B17" s="570" t="s">
        <v>171</v>
      </c>
      <c r="C17" s="577">
        <v>5.3500000000000003E-8</v>
      </c>
      <c r="D17" s="577">
        <v>0.63695673500000005</v>
      </c>
      <c r="E17" s="571">
        <v>3</v>
      </c>
      <c r="F17" s="562"/>
      <c r="G17" s="570" t="s">
        <v>171</v>
      </c>
      <c r="H17" s="577">
        <v>6.0100000000000002E-8</v>
      </c>
      <c r="I17" s="577">
        <v>0.74344453200000005</v>
      </c>
      <c r="J17" s="571">
        <v>3</v>
      </c>
      <c r="K17" s="562"/>
      <c r="L17" s="570" t="s">
        <v>171</v>
      </c>
      <c r="M17" s="577">
        <v>6.0100000000000002E-8</v>
      </c>
      <c r="N17" s="577">
        <v>0.74344453200000005</v>
      </c>
      <c r="O17" s="571">
        <v>3</v>
      </c>
      <c r="P17" s="561"/>
      <c r="Q17" s="561"/>
      <c r="R17" s="561"/>
      <c r="S17" s="561"/>
    </row>
    <row r="18" spans="2:19">
      <c r="B18" s="570" t="s">
        <v>173</v>
      </c>
      <c r="C18" s="577">
        <v>3.8800000000000001E-6</v>
      </c>
      <c r="D18" s="577">
        <v>0.33167120300000003</v>
      </c>
      <c r="E18" s="571">
        <v>3</v>
      </c>
      <c r="F18" s="562"/>
      <c r="G18" s="570" t="s">
        <v>173</v>
      </c>
      <c r="H18" s="577">
        <v>3.3300000000000003E-5</v>
      </c>
      <c r="I18" s="577">
        <v>0.24346148200000001</v>
      </c>
      <c r="J18" s="571">
        <v>3</v>
      </c>
      <c r="K18" s="562"/>
      <c r="L18" s="570" t="s">
        <v>173</v>
      </c>
      <c r="M18" s="577">
        <v>3.3300000000000003E-5</v>
      </c>
      <c r="N18" s="577">
        <v>0.24346148200000001</v>
      </c>
      <c r="O18" s="571">
        <v>3</v>
      </c>
      <c r="P18" s="561"/>
      <c r="Q18" s="561"/>
      <c r="R18" s="561"/>
      <c r="S18" s="561"/>
    </row>
    <row r="19" spans="2:19">
      <c r="B19" s="570" t="s">
        <v>174</v>
      </c>
      <c r="C19" s="577">
        <v>8.7399999999999993E-6</v>
      </c>
      <c r="D19" s="577">
        <v>0.15589649999999999</v>
      </c>
      <c r="E19" s="571">
        <v>3</v>
      </c>
      <c r="F19" s="562"/>
      <c r="G19" s="570" t="s">
        <v>174</v>
      </c>
      <c r="H19" s="577">
        <v>2.6299999999999999E-5</v>
      </c>
      <c r="I19" s="577">
        <v>0.18453319500000001</v>
      </c>
      <c r="J19" s="571">
        <v>3</v>
      </c>
      <c r="K19" s="562"/>
      <c r="L19" s="570" t="s">
        <v>174</v>
      </c>
      <c r="M19" s="577">
        <v>2.6299999999999999E-5</v>
      </c>
      <c r="N19" s="577">
        <v>0.18453319500000001</v>
      </c>
      <c r="O19" s="571">
        <v>3</v>
      </c>
      <c r="P19" s="561"/>
      <c r="Q19" s="561"/>
      <c r="R19" s="561"/>
      <c r="S19" s="561"/>
    </row>
    <row r="20" spans="2:19">
      <c r="B20" s="570" t="s">
        <v>175</v>
      </c>
      <c r="C20" s="577">
        <v>7.4099999999999998E-7</v>
      </c>
      <c r="D20" s="577">
        <v>0.38703453900000001</v>
      </c>
      <c r="E20" s="571">
        <v>3</v>
      </c>
      <c r="F20" s="562"/>
      <c r="G20" s="570" t="s">
        <v>175</v>
      </c>
      <c r="H20" s="577">
        <v>2.8200000000000001E-5</v>
      </c>
      <c r="I20" s="577">
        <v>0.19430931600000001</v>
      </c>
      <c r="J20" s="571">
        <v>3</v>
      </c>
      <c r="K20" s="562"/>
      <c r="L20" s="570" t="s">
        <v>175</v>
      </c>
      <c r="M20" s="577">
        <v>2.8200000000000001E-5</v>
      </c>
      <c r="N20" s="577">
        <v>0.19430931600000001</v>
      </c>
      <c r="O20" s="571">
        <v>3</v>
      </c>
      <c r="P20" s="561"/>
      <c r="Q20" s="561"/>
      <c r="R20" s="561"/>
      <c r="S20" s="561"/>
    </row>
    <row r="21" spans="2:19">
      <c r="B21" s="570" t="s">
        <v>176</v>
      </c>
      <c r="C21" s="577">
        <v>3.6300000000000001E-5</v>
      </c>
      <c r="D21" s="577">
        <v>0.53971834399999996</v>
      </c>
      <c r="E21" s="571">
        <v>3</v>
      </c>
      <c r="F21" s="562"/>
      <c r="G21" s="570" t="s">
        <v>176</v>
      </c>
      <c r="H21" s="577">
        <v>1.5428100000000001E-4</v>
      </c>
      <c r="I21" s="577">
        <v>0.161271896</v>
      </c>
      <c r="J21" s="571">
        <v>3</v>
      </c>
      <c r="K21" s="562"/>
      <c r="L21" s="570" t="s">
        <v>176</v>
      </c>
      <c r="M21" s="577">
        <v>1.5428100000000001E-4</v>
      </c>
      <c r="N21" s="577">
        <v>0.161271896</v>
      </c>
      <c r="O21" s="571">
        <v>3</v>
      </c>
      <c r="P21" s="561"/>
      <c r="Q21" s="561"/>
      <c r="R21" s="561"/>
      <c r="S21" s="561"/>
    </row>
    <row r="22" spans="2:19">
      <c r="B22" s="570" t="s">
        <v>177</v>
      </c>
      <c r="C22" s="577">
        <v>7.96E-6</v>
      </c>
      <c r="D22" s="577">
        <v>0.22389013899999999</v>
      </c>
      <c r="E22" s="571">
        <v>3</v>
      </c>
      <c r="F22" s="562"/>
      <c r="G22" s="570" t="s">
        <v>177</v>
      </c>
      <c r="H22" s="577">
        <v>1.06E-5</v>
      </c>
      <c r="I22" s="577">
        <v>0.237534193</v>
      </c>
      <c r="J22" s="571">
        <v>3</v>
      </c>
      <c r="K22" s="562"/>
      <c r="L22" s="570" t="s">
        <v>177</v>
      </c>
      <c r="M22" s="577">
        <v>1.06E-5</v>
      </c>
      <c r="N22" s="577">
        <v>0.237534193</v>
      </c>
      <c r="O22" s="571">
        <v>3</v>
      </c>
      <c r="P22" s="561"/>
      <c r="Q22" s="561"/>
      <c r="R22" s="561"/>
      <c r="S22" s="561"/>
    </row>
    <row r="23" spans="2:19">
      <c r="B23" s="570" t="s">
        <v>178</v>
      </c>
      <c r="C23" s="577">
        <v>6.2870299999999999E-4</v>
      </c>
      <c r="D23" s="577">
        <v>0.60753779799999996</v>
      </c>
      <c r="E23" s="571">
        <v>3</v>
      </c>
      <c r="F23" s="562"/>
      <c r="G23" s="570" t="s">
        <v>178</v>
      </c>
      <c r="H23" s="577">
        <v>7.3999999999999996E-5</v>
      </c>
      <c r="I23" s="577">
        <v>0.744317169</v>
      </c>
      <c r="J23" s="571">
        <v>3</v>
      </c>
      <c r="K23" s="562"/>
      <c r="L23" s="570" t="s">
        <v>178</v>
      </c>
      <c r="M23" s="577">
        <v>7.3999999999999996E-5</v>
      </c>
      <c r="N23" s="577">
        <v>0.744317169</v>
      </c>
      <c r="O23" s="571">
        <v>3</v>
      </c>
      <c r="P23" s="561"/>
      <c r="Q23" s="561"/>
      <c r="R23" s="561"/>
      <c r="S23" s="561"/>
    </row>
    <row r="24" spans="2:19">
      <c r="B24" s="570" t="s">
        <v>179</v>
      </c>
      <c r="C24" s="577">
        <v>3.5499999999999999E-7</v>
      </c>
      <c r="D24" s="577">
        <v>0.77746611300000001</v>
      </c>
      <c r="E24" s="571">
        <v>3</v>
      </c>
      <c r="F24" s="562"/>
      <c r="G24" s="570" t="s">
        <v>179</v>
      </c>
      <c r="H24" s="577">
        <v>1.5699999999999999E-5</v>
      </c>
      <c r="I24" s="577">
        <v>0.50918348000000002</v>
      </c>
      <c r="J24" s="571">
        <v>3</v>
      </c>
      <c r="K24" s="562"/>
      <c r="L24" s="570" t="s">
        <v>179</v>
      </c>
      <c r="M24" s="577">
        <v>1.5699999999999999E-5</v>
      </c>
      <c r="N24" s="577">
        <v>0.50918348000000002</v>
      </c>
      <c r="O24" s="571">
        <v>3</v>
      </c>
      <c r="P24" s="561"/>
      <c r="Q24" s="561"/>
      <c r="R24" s="561"/>
      <c r="S24" s="561"/>
    </row>
    <row r="25" spans="2:19">
      <c r="B25" s="570" t="s">
        <v>180</v>
      </c>
      <c r="C25" s="577">
        <v>2.43E-6</v>
      </c>
      <c r="D25" s="577">
        <v>0.57626734999999996</v>
      </c>
      <c r="E25" s="571">
        <v>3</v>
      </c>
      <c r="F25" s="562"/>
      <c r="G25" s="570" t="s">
        <v>180</v>
      </c>
      <c r="H25" s="577">
        <v>9.8400000000000007E-5</v>
      </c>
      <c r="I25" s="577">
        <v>0.329523697</v>
      </c>
      <c r="J25" s="571">
        <v>3</v>
      </c>
      <c r="K25" s="562"/>
      <c r="L25" s="570" t="s">
        <v>180</v>
      </c>
      <c r="M25" s="577">
        <v>9.8400000000000007E-5</v>
      </c>
      <c r="N25" s="577">
        <v>0.329523697</v>
      </c>
      <c r="O25" s="571">
        <v>3</v>
      </c>
      <c r="P25" s="561"/>
      <c r="Q25" s="561"/>
      <c r="R25" s="561"/>
      <c r="S25" s="561"/>
    </row>
    <row r="26" spans="2:19">
      <c r="B26" s="580" t="s">
        <v>181</v>
      </c>
      <c r="C26" s="578">
        <v>5.9000000000000003E-4</v>
      </c>
      <c r="D26" s="578">
        <v>0.52500000000000002</v>
      </c>
      <c r="E26" s="574">
        <v>2</v>
      </c>
      <c r="F26" s="562"/>
      <c r="G26" s="580" t="s">
        <v>181</v>
      </c>
      <c r="H26" s="578">
        <v>2.0799999999999998E-3</v>
      </c>
      <c r="I26" s="578">
        <v>0.32500000000000001</v>
      </c>
      <c r="J26" s="574">
        <v>2</v>
      </c>
      <c r="K26" s="562"/>
      <c r="L26" s="580" t="s">
        <v>181</v>
      </c>
      <c r="M26" s="578">
        <v>2.0799999999999998E-3</v>
      </c>
      <c r="N26" s="578">
        <v>0.32500000000000001</v>
      </c>
      <c r="O26" s="574">
        <v>2</v>
      </c>
      <c r="P26" s="561"/>
      <c r="Q26" s="575"/>
      <c r="R26" s="561" t="s">
        <v>391</v>
      </c>
      <c r="S26" s="561" t="s">
        <v>392</v>
      </c>
    </row>
    <row r="27" spans="2:19">
      <c r="B27" s="570" t="s">
        <v>182</v>
      </c>
      <c r="C27" s="577">
        <v>7.1199999999999996E-6</v>
      </c>
      <c r="D27" s="577">
        <v>0.23850874599999999</v>
      </c>
      <c r="E27" s="571">
        <v>3</v>
      </c>
      <c r="F27" s="562"/>
      <c r="G27" s="570" t="s">
        <v>182</v>
      </c>
      <c r="H27" s="577">
        <v>4.3800000000000001E-5</v>
      </c>
      <c r="I27" s="577">
        <v>0.19950677</v>
      </c>
      <c r="J27" s="571">
        <v>3</v>
      </c>
      <c r="K27" s="562"/>
      <c r="L27" s="570" t="s">
        <v>182</v>
      </c>
      <c r="M27" s="577">
        <v>4.3800000000000001E-5</v>
      </c>
      <c r="N27" s="577">
        <v>0.19950677</v>
      </c>
      <c r="O27" s="571">
        <v>3</v>
      </c>
      <c r="P27" s="561"/>
      <c r="Q27" s="561"/>
      <c r="R27" s="561"/>
      <c r="S27" s="561"/>
    </row>
    <row r="28" spans="2:19">
      <c r="B28" s="570" t="s">
        <v>183</v>
      </c>
      <c r="C28" s="577">
        <v>1.42E-6</v>
      </c>
      <c r="D28" s="577">
        <v>0.397842578</v>
      </c>
      <c r="E28" s="571">
        <v>3</v>
      </c>
      <c r="F28" s="562"/>
      <c r="G28" s="570" t="s">
        <v>183</v>
      </c>
      <c r="H28" s="577">
        <v>5.4700000000000001E-6</v>
      </c>
      <c r="I28" s="577">
        <v>0.43751994500000002</v>
      </c>
      <c r="J28" s="571">
        <v>3</v>
      </c>
      <c r="K28" s="562"/>
      <c r="L28" s="570" t="s">
        <v>183</v>
      </c>
      <c r="M28" s="577">
        <v>5.4700000000000001E-6</v>
      </c>
      <c r="N28" s="577">
        <v>0.43751994500000002</v>
      </c>
      <c r="O28" s="571">
        <v>3</v>
      </c>
      <c r="P28" s="561"/>
      <c r="Q28" s="561"/>
      <c r="R28" s="561"/>
      <c r="S28" s="561"/>
    </row>
    <row r="29" spans="2:19">
      <c r="B29" s="570" t="s">
        <v>184</v>
      </c>
      <c r="C29" s="577">
        <v>1.6899999999999999E-6</v>
      </c>
      <c r="D29" s="577">
        <v>0.66128025599999996</v>
      </c>
      <c r="E29" s="571">
        <v>3</v>
      </c>
      <c r="F29" s="562"/>
      <c r="G29" s="570" t="s">
        <v>184</v>
      </c>
      <c r="H29" s="577">
        <v>1.5799999999999999E-6</v>
      </c>
      <c r="I29" s="577">
        <v>0.77559557700000004</v>
      </c>
      <c r="J29" s="571">
        <v>3</v>
      </c>
      <c r="K29" s="562"/>
      <c r="L29" s="570" t="s">
        <v>184</v>
      </c>
      <c r="M29" s="577">
        <v>1.5799999999999999E-6</v>
      </c>
      <c r="N29" s="577">
        <v>0.77559557700000004</v>
      </c>
      <c r="O29" s="571">
        <v>3</v>
      </c>
      <c r="P29" s="561"/>
      <c r="Q29" s="561"/>
      <c r="R29" s="561"/>
      <c r="S29" s="561"/>
    </row>
    <row r="30" spans="2:19">
      <c r="B30" s="570" t="s">
        <v>185</v>
      </c>
      <c r="C30" s="577">
        <v>5.3500000000000003E-8</v>
      </c>
      <c r="D30" s="577">
        <v>3.9655580000000001E-3</v>
      </c>
      <c r="E30" s="571">
        <v>3</v>
      </c>
      <c r="F30" s="562"/>
      <c r="G30" s="570" t="s">
        <v>185</v>
      </c>
      <c r="H30" s="577">
        <v>6.0100000000000002E-8</v>
      </c>
      <c r="I30" s="577">
        <v>1.2111419999999999E-3</v>
      </c>
      <c r="J30" s="571">
        <v>3</v>
      </c>
      <c r="K30" s="562"/>
      <c r="L30" s="570" t="s">
        <v>185</v>
      </c>
      <c r="M30" s="577">
        <v>6.0100000000000002E-8</v>
      </c>
      <c r="N30" s="577">
        <v>1.2111419999999999E-3</v>
      </c>
      <c r="O30" s="571">
        <v>3</v>
      </c>
      <c r="P30" s="561"/>
      <c r="Q30" s="561"/>
      <c r="R30" s="561"/>
      <c r="S30" s="561"/>
    </row>
    <row r="31" spans="2:19">
      <c r="B31" s="570" t="s">
        <v>186</v>
      </c>
      <c r="C31" s="577">
        <v>1.36036E-4</v>
      </c>
      <c r="D31" s="577">
        <v>0.19538823899999999</v>
      </c>
      <c r="E31" s="571">
        <v>3</v>
      </c>
      <c r="F31" s="562"/>
      <c r="G31" s="570" t="s">
        <v>186</v>
      </c>
      <c r="H31" s="577">
        <v>7.1805299999999996E-4</v>
      </c>
      <c r="I31" s="577">
        <v>9.4908882E-2</v>
      </c>
      <c r="J31" s="571">
        <v>3</v>
      </c>
      <c r="K31" s="562"/>
      <c r="L31" s="570" t="s">
        <v>186</v>
      </c>
      <c r="M31" s="577">
        <v>7.1805299999999996E-4</v>
      </c>
      <c r="N31" s="577">
        <v>9.4908882E-2</v>
      </c>
      <c r="O31" s="571">
        <v>3</v>
      </c>
      <c r="P31" s="561"/>
      <c r="Q31" s="561"/>
      <c r="R31" s="561"/>
      <c r="S31" s="561"/>
    </row>
    <row r="32" spans="2:19">
      <c r="B32" s="570" t="s">
        <v>187</v>
      </c>
      <c r="C32" s="577">
        <v>1.1999999999999999E-7</v>
      </c>
      <c r="D32" s="577">
        <v>0.69521977499999998</v>
      </c>
      <c r="E32" s="571">
        <v>3</v>
      </c>
      <c r="F32" s="562"/>
      <c r="G32" s="570" t="s">
        <v>187</v>
      </c>
      <c r="H32" s="577">
        <v>9.9999999999999995E-7</v>
      </c>
      <c r="I32" s="577">
        <v>0.51203586999999995</v>
      </c>
      <c r="J32" s="571">
        <v>3</v>
      </c>
      <c r="K32" s="562"/>
      <c r="L32" s="570" t="s">
        <v>187</v>
      </c>
      <c r="M32" s="577">
        <v>9.9999999999999995E-7</v>
      </c>
      <c r="N32" s="577">
        <v>0.51203586999999995</v>
      </c>
      <c r="O32" s="571">
        <v>3</v>
      </c>
      <c r="P32" s="561"/>
      <c r="Q32" s="561"/>
      <c r="R32" s="561"/>
      <c r="S32" s="561"/>
    </row>
    <row r="33" spans="2:19">
      <c r="B33" s="570" t="s">
        <v>188</v>
      </c>
      <c r="C33" s="577">
        <v>8.5500000000000005E-5</v>
      </c>
      <c r="D33" s="577">
        <v>3.9655580000000001E-3</v>
      </c>
      <c r="E33" s="571">
        <v>3</v>
      </c>
      <c r="F33" s="562"/>
      <c r="G33" s="570" t="s">
        <v>188</v>
      </c>
      <c r="H33" s="577">
        <v>3.54E-5</v>
      </c>
      <c r="I33" s="577">
        <v>4.068889E-3</v>
      </c>
      <c r="J33" s="571">
        <v>3</v>
      </c>
      <c r="K33" s="562"/>
      <c r="L33" s="570" t="s">
        <v>188</v>
      </c>
      <c r="M33" s="577">
        <v>3.54E-5</v>
      </c>
      <c r="N33" s="577">
        <v>4.068889E-3</v>
      </c>
      <c r="O33" s="571">
        <v>3</v>
      </c>
      <c r="P33" s="561"/>
      <c r="Q33" s="561"/>
      <c r="R33" s="561"/>
      <c r="S33" s="561"/>
    </row>
    <row r="34" spans="2:19">
      <c r="B34" s="570" t="s">
        <v>189</v>
      </c>
      <c r="C34" s="577">
        <v>3.0199999999999999E-5</v>
      </c>
      <c r="D34" s="577">
        <v>0.36437266400000001</v>
      </c>
      <c r="E34" s="571">
        <v>3</v>
      </c>
      <c r="F34" s="562"/>
      <c r="G34" s="570" t="s">
        <v>189</v>
      </c>
      <c r="H34" s="577">
        <v>5.63E-5</v>
      </c>
      <c r="I34" s="577">
        <v>0.17040802799999999</v>
      </c>
      <c r="J34" s="571">
        <v>3</v>
      </c>
      <c r="K34" s="562"/>
      <c r="L34" s="570" t="s">
        <v>189</v>
      </c>
      <c r="M34" s="577">
        <v>5.63E-5</v>
      </c>
      <c r="N34" s="577">
        <v>0.17040802799999999</v>
      </c>
      <c r="O34" s="571">
        <v>3</v>
      </c>
      <c r="P34" s="561"/>
      <c r="Q34" s="561"/>
      <c r="R34" s="561"/>
      <c r="S34" s="561"/>
    </row>
    <row r="35" spans="2:19">
      <c r="B35" s="570" t="s">
        <v>190</v>
      </c>
      <c r="C35" s="577">
        <v>1.2999999999999999E-5</v>
      </c>
      <c r="D35" s="577">
        <v>0.41735800699999998</v>
      </c>
      <c r="E35" s="571">
        <v>3</v>
      </c>
      <c r="F35" s="562"/>
      <c r="G35" s="570" t="s">
        <v>190</v>
      </c>
      <c r="H35" s="577">
        <v>1.5779699999999999E-4</v>
      </c>
      <c r="I35" s="577">
        <v>0.299118889</v>
      </c>
      <c r="J35" s="571">
        <v>3</v>
      </c>
      <c r="K35" s="562"/>
      <c r="L35" s="570" t="s">
        <v>190</v>
      </c>
      <c r="M35" s="577">
        <v>1.5779699999999999E-4</v>
      </c>
      <c r="N35" s="577">
        <v>0.299118889</v>
      </c>
      <c r="O35" s="571">
        <v>3</v>
      </c>
      <c r="P35" s="561"/>
      <c r="Q35" s="561"/>
      <c r="R35" s="561"/>
      <c r="S35" s="561"/>
    </row>
    <row r="36" spans="2:19">
      <c r="B36" s="570" t="s">
        <v>191</v>
      </c>
      <c r="C36" s="577">
        <v>4.8699999999999998E-5</v>
      </c>
      <c r="D36" s="577">
        <v>0.40292619600000001</v>
      </c>
      <c r="E36" s="571">
        <v>3</v>
      </c>
      <c r="F36" s="562"/>
      <c r="G36" s="570" t="s">
        <v>191</v>
      </c>
      <c r="H36" s="577">
        <v>3.8975099999999998E-4</v>
      </c>
      <c r="I36" s="577">
        <v>0.27306431399999997</v>
      </c>
      <c r="J36" s="571">
        <v>3</v>
      </c>
      <c r="K36" s="562"/>
      <c r="L36" s="570" t="s">
        <v>191</v>
      </c>
      <c r="M36" s="577">
        <v>3.8975099999999998E-4</v>
      </c>
      <c r="N36" s="577">
        <v>0.27306431399999997</v>
      </c>
      <c r="O36" s="571">
        <v>3</v>
      </c>
      <c r="P36" s="561"/>
      <c r="Q36" s="561"/>
      <c r="R36" s="561"/>
      <c r="S36" s="561"/>
    </row>
    <row r="37" spans="2:19">
      <c r="B37" s="570" t="s">
        <v>192</v>
      </c>
      <c r="C37" s="577">
        <v>3.2100000000000002E-6</v>
      </c>
      <c r="D37" s="577">
        <v>0.53286860400000002</v>
      </c>
      <c r="E37" s="571">
        <v>3</v>
      </c>
      <c r="F37" s="562"/>
      <c r="G37" s="570" t="s">
        <v>192</v>
      </c>
      <c r="H37" s="577">
        <v>1.6500000000000001E-5</v>
      </c>
      <c r="I37" s="577">
        <v>0.53381221000000001</v>
      </c>
      <c r="J37" s="571">
        <v>3</v>
      </c>
      <c r="K37" s="562"/>
      <c r="L37" s="570" t="s">
        <v>192</v>
      </c>
      <c r="M37" s="577">
        <v>1.6500000000000001E-5</v>
      </c>
      <c r="N37" s="577">
        <v>0.53381221000000001</v>
      </c>
      <c r="O37" s="571">
        <v>3</v>
      </c>
      <c r="P37" s="561"/>
      <c r="Q37" s="561"/>
      <c r="R37" s="561"/>
      <c r="S37" s="561"/>
    </row>
    <row r="38" spans="2:19">
      <c r="B38" s="570" t="s">
        <v>193</v>
      </c>
      <c r="C38" s="577">
        <v>7.6700000000000003E-7</v>
      </c>
      <c r="D38" s="577">
        <v>0.66303980600000001</v>
      </c>
      <c r="E38" s="571">
        <v>3</v>
      </c>
      <c r="F38" s="562"/>
      <c r="G38" s="570" t="s">
        <v>193</v>
      </c>
      <c r="H38" s="577">
        <v>6.0128199999999997E-4</v>
      </c>
      <c r="I38" s="577">
        <v>0.13272719899999999</v>
      </c>
      <c r="J38" s="571">
        <v>3</v>
      </c>
      <c r="K38" s="562"/>
      <c r="L38" s="570" t="s">
        <v>193</v>
      </c>
      <c r="M38" s="577">
        <v>6.0128199999999997E-4</v>
      </c>
      <c r="N38" s="577">
        <v>0.13272719899999999</v>
      </c>
      <c r="O38" s="571">
        <v>3</v>
      </c>
      <c r="P38" s="561"/>
      <c r="Q38" s="561"/>
      <c r="R38" s="561"/>
      <c r="S38" s="561"/>
    </row>
    <row r="39" spans="2:19">
      <c r="B39" s="570" t="s">
        <v>194</v>
      </c>
      <c r="C39" s="577">
        <v>3.4799999999999999E-7</v>
      </c>
      <c r="D39" s="577">
        <v>0.739323548</v>
      </c>
      <c r="E39" s="571">
        <v>3</v>
      </c>
      <c r="F39" s="562"/>
      <c r="G39" s="570" t="s">
        <v>194</v>
      </c>
      <c r="H39" s="577">
        <v>2.19E-5</v>
      </c>
      <c r="I39" s="577">
        <v>0.51774366400000005</v>
      </c>
      <c r="J39" s="571">
        <v>3</v>
      </c>
      <c r="K39" s="562"/>
      <c r="L39" s="570" t="s">
        <v>194</v>
      </c>
      <c r="M39" s="577">
        <v>2.19E-5</v>
      </c>
      <c r="N39" s="577">
        <v>0.51774366400000005</v>
      </c>
      <c r="O39" s="571">
        <v>3</v>
      </c>
      <c r="P39" s="561"/>
      <c r="Q39" s="561"/>
      <c r="R39" s="561"/>
      <c r="S39" s="561"/>
    </row>
    <row r="40" spans="2:19">
      <c r="B40" s="570" t="s">
        <v>195</v>
      </c>
      <c r="C40" s="577">
        <v>6.1999999999999999E-6</v>
      </c>
      <c r="D40" s="577">
        <v>0.251385635</v>
      </c>
      <c r="E40" s="571">
        <v>3</v>
      </c>
      <c r="F40" s="562"/>
      <c r="G40" s="570" t="s">
        <v>195</v>
      </c>
      <c r="H40" s="577">
        <v>1.08964E-4</v>
      </c>
      <c r="I40" s="577">
        <v>0.106199284</v>
      </c>
      <c r="J40" s="571">
        <v>3</v>
      </c>
      <c r="K40" s="562"/>
      <c r="L40" s="570" t="s">
        <v>195</v>
      </c>
      <c r="M40" s="577">
        <v>1.08964E-4</v>
      </c>
      <c r="N40" s="577">
        <v>0.106199284</v>
      </c>
      <c r="O40" s="571">
        <v>3</v>
      </c>
      <c r="P40" s="561"/>
      <c r="Q40" s="561"/>
      <c r="R40" s="561"/>
      <c r="S40" s="561"/>
    </row>
    <row r="41" spans="2:19">
      <c r="B41" s="570" t="s">
        <v>196</v>
      </c>
      <c r="C41" s="577">
        <v>5.4200000000000003E-5</v>
      </c>
      <c r="D41" s="577">
        <v>0.32851789799999997</v>
      </c>
      <c r="E41" s="571">
        <v>3</v>
      </c>
      <c r="F41" s="562"/>
      <c r="G41" s="570" t="s">
        <v>196</v>
      </c>
      <c r="H41" s="577">
        <v>2.4000000000000001E-5</v>
      </c>
      <c r="I41" s="577">
        <v>0.322074586</v>
      </c>
      <c r="J41" s="571">
        <v>3</v>
      </c>
      <c r="K41" s="562"/>
      <c r="L41" s="570" t="s">
        <v>196</v>
      </c>
      <c r="M41" s="577">
        <v>2.4000000000000001E-5</v>
      </c>
      <c r="N41" s="577">
        <v>0.322074586</v>
      </c>
      <c r="O41" s="571">
        <v>3</v>
      </c>
      <c r="P41" s="561"/>
      <c r="Q41" s="561"/>
      <c r="R41" s="561"/>
      <c r="S41" s="561"/>
    </row>
    <row r="42" spans="2:19">
      <c r="B42" s="570" t="s">
        <v>197</v>
      </c>
      <c r="C42" s="577">
        <v>4.3699999999999998E-5</v>
      </c>
      <c r="D42" s="577">
        <v>0.34417239399999999</v>
      </c>
      <c r="E42" s="571">
        <v>3</v>
      </c>
      <c r="F42" s="562"/>
      <c r="G42" s="570" t="s">
        <v>197</v>
      </c>
      <c r="H42" s="577">
        <v>1.8029400000000001E-4</v>
      </c>
      <c r="I42" s="577">
        <v>0.29325664499999998</v>
      </c>
      <c r="J42" s="571">
        <v>3</v>
      </c>
      <c r="K42" s="562"/>
      <c r="L42" s="570" t="s">
        <v>197</v>
      </c>
      <c r="M42" s="577">
        <v>1.8029400000000001E-4</v>
      </c>
      <c r="N42" s="577">
        <v>0.29325664499999998</v>
      </c>
      <c r="O42" s="571">
        <v>3</v>
      </c>
      <c r="P42" s="561"/>
      <c r="Q42" s="561"/>
      <c r="R42" s="561"/>
      <c r="S42" s="561"/>
    </row>
    <row r="43" spans="2:19">
      <c r="B43" s="570" t="s">
        <v>198</v>
      </c>
      <c r="C43" s="577">
        <v>2.0488700000000001E-4</v>
      </c>
      <c r="D43" s="577">
        <v>0.123412657</v>
      </c>
      <c r="E43" s="571">
        <v>3</v>
      </c>
      <c r="F43" s="562"/>
      <c r="G43" s="570" t="s">
        <v>198</v>
      </c>
      <c r="H43" s="577">
        <v>5.1733900000000001E-4</v>
      </c>
      <c r="I43" s="577">
        <v>0.121061708</v>
      </c>
      <c r="J43" s="571">
        <v>3</v>
      </c>
      <c r="K43" s="562"/>
      <c r="L43" s="570" t="s">
        <v>198</v>
      </c>
      <c r="M43" s="577">
        <v>5.1733900000000001E-4</v>
      </c>
      <c r="N43" s="577">
        <v>0.121061708</v>
      </c>
      <c r="O43" s="571">
        <v>3</v>
      </c>
      <c r="P43" s="561"/>
      <c r="Q43" s="561"/>
      <c r="R43" s="561"/>
      <c r="S43" s="561"/>
    </row>
    <row r="44" spans="2:19">
      <c r="B44" s="570" t="s">
        <v>199</v>
      </c>
      <c r="C44" s="577">
        <v>1.22E-5</v>
      </c>
      <c r="D44" s="577">
        <v>0.296587551</v>
      </c>
      <c r="E44" s="571">
        <v>3</v>
      </c>
      <c r="F44" s="562"/>
      <c r="G44" s="570" t="s">
        <v>199</v>
      </c>
      <c r="H44" s="577">
        <v>1.78486E-4</v>
      </c>
      <c r="I44" s="577">
        <v>0.23856022700000001</v>
      </c>
      <c r="J44" s="571">
        <v>3</v>
      </c>
      <c r="K44" s="562"/>
      <c r="L44" s="570" t="s">
        <v>199</v>
      </c>
      <c r="M44" s="577">
        <v>1.78486E-4</v>
      </c>
      <c r="N44" s="577">
        <v>0.23856022700000001</v>
      </c>
      <c r="O44" s="571">
        <v>3</v>
      </c>
      <c r="P44" s="561"/>
      <c r="Q44" s="561"/>
      <c r="R44" s="561"/>
      <c r="S44" s="561"/>
    </row>
    <row r="45" spans="2:19">
      <c r="B45" s="570" t="s">
        <v>200</v>
      </c>
      <c r="C45" s="577">
        <v>4.9500000000000003E-7</v>
      </c>
      <c r="D45" s="577">
        <v>0.42895122299999999</v>
      </c>
      <c r="E45" s="571">
        <v>3</v>
      </c>
      <c r="F45" s="562"/>
      <c r="G45" s="570" t="s">
        <v>200</v>
      </c>
      <c r="H45" s="577">
        <v>3.9400000000000001E-7</v>
      </c>
      <c r="I45" s="577">
        <v>0.50822197499999999</v>
      </c>
      <c r="J45" s="571">
        <v>3</v>
      </c>
      <c r="K45" s="562"/>
      <c r="L45" s="570" t="s">
        <v>200</v>
      </c>
      <c r="M45" s="577">
        <v>3.9400000000000001E-7</v>
      </c>
      <c r="N45" s="577">
        <v>0.50822197499999999</v>
      </c>
      <c r="O45" s="571">
        <v>3</v>
      </c>
      <c r="P45" s="561"/>
      <c r="Q45" s="561"/>
      <c r="R45" s="561"/>
      <c r="S45" s="561"/>
    </row>
    <row r="46" spans="2:19">
      <c r="B46" s="570" t="s">
        <v>201</v>
      </c>
      <c r="C46" s="577">
        <v>2.1100000000000001E-5</v>
      </c>
      <c r="D46" s="577">
        <v>0.26701926300000001</v>
      </c>
      <c r="E46" s="571">
        <v>3</v>
      </c>
      <c r="F46" s="562"/>
      <c r="G46" s="570" t="s">
        <v>201</v>
      </c>
      <c r="H46" s="577">
        <v>7.1400000000000001E-5</v>
      </c>
      <c r="I46" s="577">
        <v>9.3729872000000006E-2</v>
      </c>
      <c r="J46" s="571">
        <v>3</v>
      </c>
      <c r="K46" s="562"/>
      <c r="L46" s="570" t="s">
        <v>201</v>
      </c>
      <c r="M46" s="577">
        <v>7.1400000000000001E-5</v>
      </c>
      <c r="N46" s="577">
        <v>9.3729872000000006E-2</v>
      </c>
      <c r="O46" s="571">
        <v>3</v>
      </c>
      <c r="P46" s="561"/>
      <c r="Q46" s="561"/>
      <c r="R46" s="561"/>
      <c r="S46" s="561"/>
    </row>
    <row r="47" spans="2:19">
      <c r="B47" s="570" t="s">
        <v>202</v>
      </c>
      <c r="C47" s="577">
        <v>2.9100000000000001E-6</v>
      </c>
      <c r="D47" s="577">
        <v>0.36743590700000001</v>
      </c>
      <c r="E47" s="571">
        <v>3</v>
      </c>
      <c r="F47" s="562"/>
      <c r="G47" s="570" t="s">
        <v>202</v>
      </c>
      <c r="H47" s="577">
        <v>6.3800000000000006E-5</v>
      </c>
      <c r="I47" s="577">
        <v>0.213839954</v>
      </c>
      <c r="J47" s="571">
        <v>3</v>
      </c>
      <c r="K47" s="562"/>
      <c r="L47" s="570" t="s">
        <v>202</v>
      </c>
      <c r="M47" s="577">
        <v>6.3800000000000006E-5</v>
      </c>
      <c r="N47" s="577">
        <v>0.213839954</v>
      </c>
      <c r="O47" s="571">
        <v>3</v>
      </c>
      <c r="P47" s="561"/>
      <c r="Q47" s="561"/>
      <c r="R47" s="561"/>
      <c r="S47" s="561"/>
    </row>
    <row r="48" spans="2:19">
      <c r="B48" s="570" t="s">
        <v>203</v>
      </c>
      <c r="C48" s="577">
        <v>6.1500000000000001E-8</v>
      </c>
      <c r="D48" s="577">
        <v>0.64828534400000004</v>
      </c>
      <c r="E48" s="571">
        <v>3</v>
      </c>
      <c r="F48" s="562"/>
      <c r="G48" s="570" t="s">
        <v>203</v>
      </c>
      <c r="H48" s="577">
        <v>1.6700000000000001E-6</v>
      </c>
      <c r="I48" s="577">
        <v>0.50537175899999998</v>
      </c>
      <c r="J48" s="571">
        <v>3</v>
      </c>
      <c r="K48" s="562"/>
      <c r="L48" s="570" t="s">
        <v>203</v>
      </c>
      <c r="M48" s="577">
        <v>1.6700000000000001E-6</v>
      </c>
      <c r="N48" s="577">
        <v>0.50537175899999998</v>
      </c>
      <c r="O48" s="571">
        <v>3</v>
      </c>
      <c r="P48" s="561"/>
      <c r="Q48" s="561"/>
      <c r="R48" s="561"/>
      <c r="S48" s="561"/>
    </row>
    <row r="49" spans="2:19">
      <c r="B49" s="570" t="s">
        <v>204</v>
      </c>
      <c r="C49" s="577">
        <v>3.6800000000000001E-7</v>
      </c>
      <c r="D49" s="577">
        <v>0.64900772100000004</v>
      </c>
      <c r="E49" s="571">
        <v>3</v>
      </c>
      <c r="F49" s="562"/>
      <c r="G49" s="570" t="s">
        <v>204</v>
      </c>
      <c r="H49" s="577">
        <v>1.8300000000000001E-5</v>
      </c>
      <c r="I49" s="577">
        <v>0.49243866800000002</v>
      </c>
      <c r="J49" s="571">
        <v>3</v>
      </c>
      <c r="K49" s="562"/>
      <c r="L49" s="570" t="s">
        <v>204</v>
      </c>
      <c r="M49" s="577">
        <v>1.8300000000000001E-5</v>
      </c>
      <c r="N49" s="577">
        <v>0.49243866800000002</v>
      </c>
      <c r="O49" s="571">
        <v>3</v>
      </c>
      <c r="P49" s="561"/>
      <c r="Q49" s="561"/>
      <c r="R49" s="561"/>
      <c r="S49" s="561"/>
    </row>
    <row r="50" spans="2:19">
      <c r="B50" s="570" t="s">
        <v>205</v>
      </c>
      <c r="C50" s="577">
        <v>1.1199999999999999E-5</v>
      </c>
      <c r="D50" s="577">
        <v>0.27375902800000002</v>
      </c>
      <c r="E50" s="571">
        <v>3</v>
      </c>
      <c r="F50" s="562"/>
      <c r="G50" s="570" t="s">
        <v>205</v>
      </c>
      <c r="H50" s="577">
        <v>4.46E-5</v>
      </c>
      <c r="I50" s="577">
        <v>0.19713994200000001</v>
      </c>
      <c r="J50" s="571">
        <v>3</v>
      </c>
      <c r="K50" s="562"/>
      <c r="L50" s="570" t="s">
        <v>205</v>
      </c>
      <c r="M50" s="577">
        <v>4.46E-5</v>
      </c>
      <c r="N50" s="577">
        <v>0.19713994200000001</v>
      </c>
      <c r="O50" s="571">
        <v>3</v>
      </c>
      <c r="P50" s="561"/>
      <c r="Q50" s="561"/>
      <c r="R50" s="561"/>
      <c r="S50" s="561"/>
    </row>
    <row r="51" spans="2:19">
      <c r="B51" s="570" t="s">
        <v>206</v>
      </c>
      <c r="C51" s="577">
        <v>4.9700000000000002E-5</v>
      </c>
      <c r="D51" s="577">
        <v>0.418081066</v>
      </c>
      <c r="E51" s="571">
        <v>3</v>
      </c>
      <c r="F51" s="562"/>
      <c r="G51" s="570" t="s">
        <v>206</v>
      </c>
      <c r="H51" s="577">
        <v>1.1649700000000001E-4</v>
      </c>
      <c r="I51" s="577">
        <v>0.368918158</v>
      </c>
      <c r="J51" s="571">
        <v>3</v>
      </c>
      <c r="K51" s="562"/>
      <c r="L51" s="570" t="s">
        <v>206</v>
      </c>
      <c r="M51" s="577">
        <v>1.1649700000000001E-4</v>
      </c>
      <c r="N51" s="577">
        <v>0.368918158</v>
      </c>
      <c r="O51" s="571">
        <v>3</v>
      </c>
      <c r="P51" s="561"/>
      <c r="Q51" s="561"/>
      <c r="R51" s="561"/>
      <c r="S51" s="561"/>
    </row>
    <row r="52" spans="2:19">
      <c r="B52" s="570" t="s">
        <v>207</v>
      </c>
      <c r="C52" s="577">
        <v>9.5799999999999998E-6</v>
      </c>
      <c r="D52" s="577">
        <v>0.32991618299999997</v>
      </c>
      <c r="E52" s="571">
        <v>3</v>
      </c>
      <c r="F52" s="562"/>
      <c r="G52" s="570" t="s">
        <v>207</v>
      </c>
      <c r="H52" s="577">
        <v>4.1199999999999999E-5</v>
      </c>
      <c r="I52" s="577">
        <v>0.19797973299999999</v>
      </c>
      <c r="J52" s="571">
        <v>3</v>
      </c>
      <c r="K52" s="562"/>
      <c r="L52" s="570" t="s">
        <v>207</v>
      </c>
      <c r="M52" s="577">
        <v>4.1199999999999999E-5</v>
      </c>
      <c r="N52" s="577">
        <v>0.19797973299999999</v>
      </c>
      <c r="O52" s="571">
        <v>3</v>
      </c>
      <c r="P52" s="561"/>
      <c r="Q52" s="561"/>
      <c r="R52" s="561"/>
      <c r="S52" s="561"/>
    </row>
    <row r="53" spans="2:19">
      <c r="B53" s="570" t="s">
        <v>208</v>
      </c>
      <c r="C53" s="577">
        <v>1.06E-5</v>
      </c>
      <c r="D53" s="577">
        <v>0.231204304</v>
      </c>
      <c r="E53" s="571">
        <v>3</v>
      </c>
      <c r="F53" s="562"/>
      <c r="G53" s="570" t="s">
        <v>208</v>
      </c>
      <c r="H53" s="577">
        <v>6.4900000000000005E-5</v>
      </c>
      <c r="I53" s="577">
        <v>0.205406371</v>
      </c>
      <c r="J53" s="571">
        <v>3</v>
      </c>
      <c r="K53" s="562"/>
      <c r="L53" s="570" t="s">
        <v>208</v>
      </c>
      <c r="M53" s="577">
        <v>6.4900000000000005E-5</v>
      </c>
      <c r="N53" s="577">
        <v>0.205406371</v>
      </c>
      <c r="O53" s="571">
        <v>3</v>
      </c>
      <c r="P53" s="561"/>
      <c r="Q53" s="561"/>
      <c r="R53" s="561"/>
      <c r="S53" s="561"/>
    </row>
    <row r="54" spans="2:19">
      <c r="B54" s="570" t="s">
        <v>209</v>
      </c>
      <c r="C54" s="577">
        <v>2.7448499999999999E-4</v>
      </c>
      <c r="D54" s="577">
        <v>0.12306869300000001</v>
      </c>
      <c r="E54" s="571">
        <v>3</v>
      </c>
      <c r="F54" s="562"/>
      <c r="G54" s="570" t="s">
        <v>209</v>
      </c>
      <c r="H54" s="577">
        <v>2.2972300000000001E-4</v>
      </c>
      <c r="I54" s="577">
        <v>1.2111419999999999E-3</v>
      </c>
      <c r="J54" s="571">
        <v>3</v>
      </c>
      <c r="K54" s="562"/>
      <c r="L54" s="570" t="s">
        <v>209</v>
      </c>
      <c r="M54" s="577">
        <v>2.2972300000000001E-4</v>
      </c>
      <c r="N54" s="577">
        <v>1.2111419999999999E-3</v>
      </c>
      <c r="O54" s="571">
        <v>3</v>
      </c>
      <c r="P54" s="561"/>
      <c r="Q54" s="561"/>
      <c r="R54" s="561"/>
      <c r="S54" s="561"/>
    </row>
    <row r="55" spans="2:19" ht="16" thickBot="1">
      <c r="B55" s="572" t="s">
        <v>210</v>
      </c>
      <c r="C55" s="579">
        <v>5.9399999999999999E-6</v>
      </c>
      <c r="D55" s="579">
        <v>0.31401827700000001</v>
      </c>
      <c r="E55" s="573">
        <v>3</v>
      </c>
      <c r="F55" s="562"/>
      <c r="G55" s="572" t="s">
        <v>210</v>
      </c>
      <c r="H55" s="579">
        <v>6.8952100000000001E-4</v>
      </c>
      <c r="I55" s="579">
        <v>0.16868230300000001</v>
      </c>
      <c r="J55" s="573">
        <v>3</v>
      </c>
      <c r="K55" s="562"/>
      <c r="L55" s="572" t="s">
        <v>210</v>
      </c>
      <c r="M55" s="579">
        <v>6.8952100000000001E-4</v>
      </c>
      <c r="N55" s="579">
        <v>0.16868230300000001</v>
      </c>
      <c r="O55" s="573">
        <v>3</v>
      </c>
      <c r="P55" s="561"/>
      <c r="Q55" s="561"/>
      <c r="R55" s="561"/>
      <c r="S55" s="561"/>
    </row>
    <row r="56" spans="2:19">
      <c r="B56" s="561"/>
      <c r="C56" s="561"/>
      <c r="D56" s="561"/>
      <c r="E56" s="561"/>
      <c r="F56" s="561"/>
      <c r="G56" s="567"/>
      <c r="H56" s="561"/>
      <c r="I56" s="561"/>
      <c r="J56" s="561"/>
      <c r="K56" s="561"/>
      <c r="L56" s="561"/>
      <c r="M56" s="561"/>
      <c r="N56" s="561"/>
      <c r="O56" s="561"/>
      <c r="P56" s="561"/>
      <c r="Q56" s="561"/>
      <c r="R56" s="561"/>
      <c r="S56" s="561"/>
    </row>
    <row r="57" spans="2:19">
      <c r="B57" s="561"/>
      <c r="C57" s="561"/>
      <c r="D57" s="561"/>
      <c r="E57" s="561"/>
      <c r="F57" s="561"/>
      <c r="G57" s="561"/>
      <c r="H57" s="561"/>
      <c r="I57" s="561"/>
      <c r="J57" s="561"/>
      <c r="K57" s="561"/>
      <c r="L57" s="561"/>
      <c r="M57" s="561"/>
      <c r="N57" s="561"/>
      <c r="O57" s="561"/>
      <c r="P57" s="561"/>
      <c r="Q57" s="561"/>
      <c r="R57" s="561"/>
      <c r="S57" s="561"/>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349" customWidth="1"/>
    <col min="2" max="2" width="24.6640625" style="349" customWidth="1"/>
    <col min="3" max="3" width="40.5" style="349" customWidth="1"/>
    <col min="4" max="4" width="12.83203125" style="349" bestFit="1" customWidth="1"/>
    <col min="5" max="5" width="15.5" style="349" bestFit="1" customWidth="1"/>
    <col min="6" max="6" width="7.5" style="349" customWidth="1"/>
    <col min="7" max="7" width="6.6640625" style="349" customWidth="1"/>
    <col min="8" max="8" width="23.6640625" style="349" customWidth="1"/>
    <col min="9" max="9" width="21" style="349" customWidth="1"/>
    <col min="10" max="10" width="8.5" style="349" customWidth="1"/>
    <col min="11" max="11" width="6.5" style="349" bestFit="1" customWidth="1"/>
    <col min="12" max="12" width="6.5" style="349" customWidth="1"/>
    <col min="13" max="13" width="6.83203125" style="349" customWidth="1"/>
    <col min="14" max="14" width="25.83203125" style="349" bestFit="1" customWidth="1"/>
    <col min="15" max="18" width="6.5" style="349" customWidth="1"/>
    <col min="19" max="19" width="6.6640625" style="349" customWidth="1"/>
    <col min="20" max="20" width="7" style="349" customWidth="1"/>
    <col min="21" max="21" width="6.5" style="349" customWidth="1"/>
    <col min="22" max="23" width="6.6640625" style="349" customWidth="1"/>
    <col min="24" max="24" width="21.1640625" style="349" customWidth="1"/>
    <col min="25" max="25" width="33.5" style="349" customWidth="1"/>
    <col min="26" max="26" width="25.83203125" style="349" bestFit="1" customWidth="1"/>
    <col min="27" max="27" width="7.33203125" style="349" bestFit="1" customWidth="1"/>
    <col min="28" max="28" width="10.83203125" style="349" bestFit="1" customWidth="1"/>
    <col min="29" max="33" width="6.6640625" style="349" customWidth="1"/>
    <col min="34" max="44" width="9.5" style="349" customWidth="1"/>
    <col min="45" max="45" width="9.1640625" style="349"/>
    <col min="46" max="46" width="12.33203125" style="349" customWidth="1"/>
    <col min="47" max="47" width="14.5" style="412" customWidth="1"/>
    <col min="48" max="48" width="20.6640625" style="412" customWidth="1"/>
    <col min="49" max="49" width="14.83203125" style="412" hidden="1" customWidth="1"/>
    <col min="50" max="50" width="14.83203125" style="412" customWidth="1"/>
    <col min="51" max="51" width="14.1640625" style="349" customWidth="1"/>
    <col min="52" max="52" width="18.33203125" style="349" customWidth="1"/>
    <col min="53" max="53" width="16.83203125" style="349" customWidth="1"/>
    <col min="54" max="16384" width="9.1640625" style="349"/>
  </cols>
  <sheetData>
    <row r="1" spans="1:121">
      <c r="A1" s="149"/>
      <c r="B1" s="149"/>
      <c r="C1" s="149"/>
      <c r="D1" s="149"/>
      <c r="E1" s="149"/>
      <c r="F1" s="149"/>
      <c r="G1" s="149"/>
      <c r="H1" s="149"/>
      <c r="I1" s="149"/>
      <c r="J1" s="149"/>
      <c r="K1" s="149"/>
      <c r="L1" s="149"/>
      <c r="M1" s="149"/>
      <c r="N1" s="149"/>
      <c r="O1" s="346"/>
      <c r="P1" s="346"/>
      <c r="Q1" s="346"/>
      <c r="R1" s="346"/>
      <c r="S1" s="346"/>
      <c r="T1" s="346"/>
      <c r="U1" s="346"/>
      <c r="V1" s="347"/>
      <c r="W1" s="346"/>
      <c r="X1" s="347"/>
      <c r="Y1" s="347"/>
      <c r="Z1" s="347"/>
      <c r="AA1" s="347"/>
      <c r="AB1" s="347"/>
      <c r="AC1" s="347"/>
      <c r="AD1" s="347"/>
      <c r="AE1" s="347"/>
      <c r="AF1" s="347"/>
      <c r="AG1" s="347"/>
      <c r="AH1" s="347"/>
      <c r="AI1" s="207"/>
      <c r="AJ1" s="210"/>
      <c r="AK1" s="210"/>
      <c r="AL1" s="210"/>
      <c r="AM1" s="210"/>
      <c r="AN1" s="210"/>
      <c r="AO1" s="210"/>
      <c r="AP1" s="210"/>
      <c r="AQ1" s="210"/>
      <c r="AR1" s="187"/>
      <c r="AS1" s="187"/>
      <c r="AT1" s="348"/>
      <c r="AU1" s="348"/>
      <c r="AV1" s="348"/>
      <c r="AW1" s="348"/>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c r="CW1" s="187"/>
      <c r="CX1" s="187"/>
      <c r="CY1" s="187"/>
      <c r="CZ1" s="187"/>
      <c r="DA1" s="187"/>
      <c r="DB1" s="187"/>
      <c r="DC1" s="187"/>
      <c r="DD1" s="187"/>
      <c r="DE1" s="187"/>
      <c r="DF1" s="187"/>
      <c r="DG1" s="187"/>
      <c r="DH1" s="187"/>
      <c r="DI1" s="187"/>
      <c r="DJ1" s="187"/>
      <c r="DK1" s="187"/>
      <c r="DL1" s="187"/>
      <c r="DM1" s="187"/>
      <c r="DN1" s="187"/>
      <c r="DO1" s="187"/>
      <c r="DP1" s="187"/>
      <c r="DQ1" s="187"/>
    </row>
    <row r="2" spans="1:121" ht="54.75" customHeight="1">
      <c r="A2" s="149"/>
      <c r="B2" s="149"/>
      <c r="C2" s="350" t="s">
        <v>309</v>
      </c>
      <c r="D2" s="187"/>
      <c r="E2" s="149"/>
      <c r="F2" s="149"/>
      <c r="G2" s="149"/>
      <c r="H2" s="149"/>
      <c r="I2" s="149"/>
      <c r="J2" s="149"/>
      <c r="K2" s="149"/>
      <c r="L2" s="149"/>
      <c r="M2" s="149"/>
      <c r="N2" s="149"/>
      <c r="O2" s="347"/>
      <c r="P2" s="347"/>
      <c r="Q2" s="347"/>
      <c r="R2" s="347"/>
      <c r="S2" s="347"/>
      <c r="T2" s="347"/>
      <c r="U2" s="347"/>
      <c r="V2" s="347"/>
      <c r="W2" s="347"/>
      <c r="X2" s="347"/>
      <c r="Y2" s="351"/>
      <c r="Z2" s="347"/>
      <c r="AA2" s="346"/>
      <c r="AB2" s="346"/>
      <c r="AC2" s="346"/>
      <c r="AD2" s="346"/>
      <c r="AE2" s="346"/>
      <c r="AF2" s="346"/>
      <c r="AG2" s="346"/>
      <c r="AH2" s="351"/>
      <c r="AI2" s="352"/>
      <c r="AJ2" s="352"/>
      <c r="AK2" s="352"/>
      <c r="AL2" s="352"/>
      <c r="AM2" s="352"/>
      <c r="AN2" s="352"/>
      <c r="AO2" s="352"/>
      <c r="AP2" s="210"/>
      <c r="AQ2" s="210"/>
      <c r="AR2" s="187"/>
      <c r="AS2" s="187"/>
      <c r="AT2" s="348"/>
      <c r="AU2" s="348"/>
      <c r="AV2" s="348"/>
      <c r="AW2" s="348"/>
      <c r="AX2" s="187"/>
      <c r="AY2" s="187"/>
      <c r="AZ2" s="187"/>
      <c r="BA2" s="187"/>
      <c r="BB2" s="187"/>
      <c r="BC2" s="187"/>
      <c r="BD2" s="187"/>
      <c r="BE2" s="187"/>
      <c r="BF2" s="187"/>
      <c r="BG2" s="187"/>
      <c r="BH2" s="187"/>
      <c r="BI2" s="187"/>
      <c r="BJ2" s="187"/>
      <c r="BK2" s="187"/>
      <c r="BL2" s="187"/>
      <c r="BM2" s="187"/>
      <c r="BN2" s="187"/>
      <c r="BO2" s="187"/>
      <c r="BP2" s="187"/>
      <c r="BQ2" s="187"/>
      <c r="BR2" s="187"/>
      <c r="BS2" s="187"/>
      <c r="BT2" s="187"/>
      <c r="BU2" s="187"/>
      <c r="BV2" s="187"/>
      <c r="BW2" s="187"/>
      <c r="BX2" s="187"/>
      <c r="BY2" s="187"/>
      <c r="BZ2" s="187"/>
      <c r="CA2" s="187"/>
      <c r="CB2" s="187"/>
      <c r="CC2" s="187"/>
      <c r="CD2" s="187"/>
      <c r="CE2" s="187"/>
      <c r="CF2" s="187"/>
      <c r="CG2" s="187"/>
      <c r="CH2" s="187"/>
      <c r="CI2" s="187"/>
      <c r="CJ2" s="187"/>
      <c r="CK2" s="187"/>
      <c r="CL2" s="187"/>
      <c r="CM2" s="187"/>
      <c r="CN2" s="187"/>
      <c r="CO2" s="187"/>
      <c r="CP2" s="187"/>
      <c r="CQ2" s="187"/>
      <c r="CR2" s="187"/>
      <c r="CS2" s="187"/>
      <c r="CT2" s="187"/>
      <c r="CU2" s="187"/>
      <c r="CV2" s="187"/>
      <c r="CW2" s="187"/>
      <c r="CX2" s="187"/>
      <c r="CY2" s="187"/>
      <c r="CZ2" s="187"/>
      <c r="DA2" s="187"/>
      <c r="DB2" s="187"/>
      <c r="DC2" s="187"/>
      <c r="DD2" s="187"/>
      <c r="DE2" s="187"/>
      <c r="DF2" s="187"/>
      <c r="DG2" s="187"/>
      <c r="DH2" s="187"/>
      <c r="DI2" s="187"/>
      <c r="DJ2" s="187"/>
      <c r="DK2" s="187"/>
      <c r="DL2" s="187"/>
      <c r="DM2" s="187"/>
      <c r="DN2" s="187"/>
      <c r="DO2" s="187"/>
      <c r="DP2" s="187"/>
    </row>
    <row r="3" spans="1:121" ht="14.25" customHeight="1" thickBot="1">
      <c r="A3" s="149"/>
      <c r="B3" s="149"/>
      <c r="C3" s="149"/>
      <c r="D3" s="149"/>
      <c r="E3" s="149"/>
      <c r="F3" s="149"/>
      <c r="G3" s="149"/>
      <c r="H3" s="149"/>
      <c r="I3" s="149"/>
      <c r="J3" s="149"/>
      <c r="K3" s="149"/>
      <c r="L3" s="149"/>
      <c r="M3" s="149"/>
      <c r="N3" s="149"/>
      <c r="O3" s="347"/>
      <c r="P3" s="347"/>
      <c r="Q3" s="347"/>
      <c r="R3" s="347"/>
      <c r="S3" s="347"/>
      <c r="T3" s="347"/>
      <c r="U3" s="347"/>
      <c r="V3" s="347"/>
      <c r="W3" s="347"/>
      <c r="X3" s="347"/>
      <c r="Y3" s="351"/>
      <c r="Z3" s="347"/>
      <c r="AA3" s="347"/>
      <c r="AB3" s="347"/>
      <c r="AC3" s="347"/>
      <c r="AD3" s="347"/>
      <c r="AE3" s="347"/>
      <c r="AF3" s="347"/>
      <c r="AG3" s="347"/>
      <c r="AH3" s="351"/>
      <c r="AI3" s="352"/>
      <c r="AJ3" s="352"/>
      <c r="AK3" s="352"/>
      <c r="AL3" s="352"/>
      <c r="AM3" s="352"/>
      <c r="AN3" s="352"/>
      <c r="AO3" s="352"/>
      <c r="AP3" s="210"/>
      <c r="AQ3" s="210"/>
      <c r="AR3" s="187"/>
      <c r="AS3" s="187"/>
      <c r="AT3" s="187"/>
      <c r="AU3" s="348"/>
      <c r="AV3" s="348"/>
      <c r="AW3" s="348"/>
      <c r="AX3" s="348"/>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row>
    <row r="4" spans="1:121" ht="22.5" customHeight="1">
      <c r="A4" s="149"/>
      <c r="B4" s="189"/>
      <c r="C4" s="353"/>
      <c r="D4" s="354"/>
      <c r="E4" s="354"/>
      <c r="F4" s="347"/>
      <c r="G4" s="355"/>
      <c r="H4" s="347"/>
      <c r="I4" s="347"/>
      <c r="J4" s="347"/>
      <c r="K4" s="149"/>
      <c r="L4" s="149"/>
      <c r="M4" s="149"/>
      <c r="N4" s="149"/>
      <c r="O4" s="347"/>
      <c r="P4" s="347"/>
      <c r="Q4" s="347"/>
      <c r="R4" s="347"/>
      <c r="S4" s="347"/>
      <c r="T4" s="347"/>
      <c r="U4" s="347"/>
      <c r="V4" s="347"/>
      <c r="W4" s="347"/>
      <c r="X4" s="347"/>
      <c r="Y4" s="351"/>
      <c r="Z4" s="347"/>
      <c r="AA4" s="347"/>
      <c r="AB4" s="347"/>
      <c r="AC4" s="347"/>
      <c r="AD4" s="347"/>
      <c r="AE4" s="347"/>
      <c r="AF4" s="347"/>
      <c r="AG4" s="347"/>
      <c r="AH4" s="351"/>
      <c r="AI4" s="352"/>
      <c r="AJ4" s="352"/>
      <c r="AK4" s="352"/>
      <c r="AL4" s="352"/>
      <c r="AM4" s="352"/>
      <c r="AN4" s="352"/>
      <c r="AO4" s="352"/>
      <c r="AP4" s="210"/>
      <c r="AQ4" s="210"/>
      <c r="AR4" s="187"/>
      <c r="AS4" s="187"/>
      <c r="AT4" s="187"/>
      <c r="AU4" s="348"/>
      <c r="AV4" s="348"/>
      <c r="AW4" s="348"/>
      <c r="AX4" s="348"/>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row>
    <row r="5" spans="1:121" ht="21" customHeight="1">
      <c r="A5" s="149"/>
      <c r="B5" s="189"/>
      <c r="C5" s="356" t="s">
        <v>310</v>
      </c>
      <c r="D5" s="357"/>
      <c r="E5" s="358"/>
      <c r="F5" s="359"/>
      <c r="G5" s="358"/>
      <c r="H5" s="359"/>
      <c r="I5" s="360"/>
      <c r="J5" s="347"/>
      <c r="K5" s="149"/>
      <c r="L5" s="149"/>
      <c r="M5" s="149"/>
      <c r="N5" s="149"/>
      <c r="O5" s="347"/>
      <c r="P5" s="347"/>
      <c r="Q5" s="347"/>
      <c r="R5" s="347"/>
      <c r="S5" s="347"/>
      <c r="T5" s="347"/>
      <c r="U5" s="347"/>
      <c r="V5" s="347"/>
      <c r="W5" s="347"/>
      <c r="X5" s="347"/>
      <c r="Y5" s="351"/>
      <c r="Z5" s="347"/>
      <c r="AA5" s="347"/>
      <c r="AB5" s="347"/>
      <c r="AC5" s="347"/>
      <c r="AD5" s="347"/>
      <c r="AE5" s="347"/>
      <c r="AF5" s="347"/>
      <c r="AG5" s="347"/>
      <c r="AH5" s="351"/>
      <c r="AI5" s="352"/>
      <c r="AJ5" s="352"/>
      <c r="AK5" s="352"/>
      <c r="AL5" s="352"/>
      <c r="AM5" s="352"/>
      <c r="AN5" s="352"/>
      <c r="AO5" s="352"/>
      <c r="AP5" s="210"/>
      <c r="AQ5" s="210"/>
      <c r="AR5" s="187"/>
      <c r="AS5" s="187"/>
      <c r="AT5" s="187"/>
      <c r="AU5" s="348"/>
      <c r="AV5" s="348"/>
      <c r="AW5" s="348"/>
      <c r="AX5" s="348"/>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row>
    <row r="6" spans="1:121" ht="21" customHeight="1">
      <c r="A6" s="149"/>
      <c r="B6" s="361"/>
      <c r="C6" s="362" t="s">
        <v>311</v>
      </c>
      <c r="D6" s="357"/>
      <c r="E6" s="358"/>
      <c r="F6" s="359"/>
      <c r="G6" s="358"/>
      <c r="H6" s="363"/>
      <c r="I6" s="360"/>
      <c r="J6" s="347"/>
      <c r="K6" s="149"/>
      <c r="L6" s="149"/>
      <c r="M6" s="149"/>
      <c r="N6" s="149"/>
      <c r="O6" s="347"/>
      <c r="P6" s="347"/>
      <c r="Q6" s="347"/>
      <c r="R6" s="347"/>
      <c r="S6" s="347"/>
      <c r="T6" s="347"/>
      <c r="U6" s="347"/>
      <c r="V6" s="347"/>
      <c r="W6" s="347"/>
      <c r="X6" s="347"/>
      <c r="Y6" s="351"/>
      <c r="Z6" s="347"/>
      <c r="AA6" s="347"/>
      <c r="AB6" s="347"/>
      <c r="AC6" s="347"/>
      <c r="AD6" s="347"/>
      <c r="AE6" s="347"/>
      <c r="AF6" s="347"/>
      <c r="AG6" s="347"/>
      <c r="AH6" s="351"/>
      <c r="AI6" s="352"/>
      <c r="AJ6" s="352"/>
      <c r="AK6" s="352"/>
      <c r="AL6" s="352"/>
      <c r="AM6" s="352"/>
      <c r="AN6" s="352"/>
      <c r="AO6" s="352"/>
      <c r="AP6" s="210"/>
      <c r="AQ6" s="210"/>
      <c r="AR6" s="187"/>
      <c r="AS6" s="187"/>
      <c r="AT6" s="187"/>
      <c r="AU6" s="348"/>
      <c r="AV6" s="348"/>
      <c r="AW6" s="348"/>
      <c r="AX6" s="348"/>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row>
    <row r="7" spans="1:121" ht="21" customHeight="1">
      <c r="A7" s="149"/>
      <c r="B7" s="361"/>
      <c r="C7" s="364"/>
      <c r="D7" s="357"/>
      <c r="E7" s="358"/>
      <c r="F7" s="363"/>
      <c r="G7" s="358"/>
      <c r="H7" s="363"/>
      <c r="I7" s="347"/>
      <c r="J7" s="347"/>
      <c r="K7" s="149"/>
      <c r="L7" s="149"/>
      <c r="M7" s="149"/>
      <c r="N7" s="149"/>
      <c r="O7" s="347"/>
      <c r="P7" s="347"/>
      <c r="Q7" s="347"/>
      <c r="R7" s="347"/>
      <c r="S7" s="347"/>
      <c r="T7" s="347"/>
      <c r="U7" s="347"/>
      <c r="V7" s="347"/>
      <c r="W7" s="347"/>
      <c r="X7" s="347"/>
      <c r="Y7" s="347"/>
      <c r="Z7" s="347"/>
      <c r="AA7" s="347"/>
      <c r="AB7" s="347"/>
      <c r="AC7" s="347"/>
      <c r="AD7" s="347"/>
      <c r="AE7" s="347"/>
      <c r="AF7" s="347"/>
      <c r="AG7" s="347"/>
      <c r="AH7" s="347"/>
      <c r="AI7" s="207"/>
      <c r="AJ7" s="210"/>
      <c r="AK7" s="210"/>
      <c r="AL7" s="210"/>
      <c r="AM7" s="210"/>
      <c r="AN7" s="210"/>
      <c r="AO7" s="210"/>
      <c r="AP7" s="210"/>
      <c r="AQ7" s="210"/>
      <c r="AR7" s="187"/>
      <c r="AS7" s="187"/>
      <c r="AT7" s="187"/>
      <c r="AU7" s="348"/>
      <c r="AV7" s="348"/>
      <c r="AW7" s="348"/>
      <c r="AX7" s="348"/>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row>
    <row r="8" spans="1:121" ht="15" thickBot="1">
      <c r="A8" s="151"/>
      <c r="B8" s="189"/>
      <c r="C8" s="365"/>
      <c r="D8" s="360"/>
      <c r="E8" s="360"/>
      <c r="F8" s="360"/>
      <c r="G8" s="360"/>
      <c r="H8" s="360"/>
      <c r="I8" s="360"/>
      <c r="J8" s="360"/>
      <c r="K8" s="149"/>
      <c r="L8" s="149"/>
      <c r="M8" s="149"/>
      <c r="N8" s="210"/>
      <c r="O8" s="210"/>
      <c r="P8" s="210"/>
      <c r="Q8" s="210"/>
      <c r="R8" s="210"/>
      <c r="S8" s="210"/>
      <c r="T8" s="210"/>
      <c r="U8" s="210"/>
      <c r="V8" s="210"/>
      <c r="W8" s="133"/>
      <c r="X8" s="149"/>
      <c r="Y8" s="149"/>
      <c r="Z8" s="149"/>
      <c r="AA8" s="149"/>
      <c r="AB8" s="149"/>
      <c r="AC8" s="149"/>
      <c r="AD8" s="149"/>
      <c r="AE8" s="149"/>
      <c r="AF8" s="149"/>
      <c r="AG8" s="149"/>
      <c r="AH8" s="149"/>
      <c r="AI8" s="149"/>
      <c r="AJ8" s="187"/>
      <c r="AK8" s="187"/>
      <c r="AL8" s="187"/>
      <c r="AM8" s="187"/>
      <c r="AN8" s="187"/>
      <c r="AO8" s="187"/>
      <c r="AP8" s="187"/>
      <c r="AQ8" s="187"/>
      <c r="AR8" s="187"/>
      <c r="AS8" s="187"/>
      <c r="AT8" s="187"/>
      <c r="AU8" s="348"/>
      <c r="AV8" s="348"/>
      <c r="AW8" s="348"/>
      <c r="AX8" s="348"/>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row>
    <row r="9" spans="1:121">
      <c r="A9" s="151"/>
      <c r="B9" s="189"/>
      <c r="C9" s="360"/>
      <c r="D9" s="360"/>
      <c r="E9" s="360"/>
      <c r="F9" s="360"/>
      <c r="G9" s="360"/>
      <c r="H9" s="360"/>
      <c r="I9" s="360"/>
      <c r="J9" s="360"/>
      <c r="K9" s="149"/>
      <c r="L9" s="149"/>
      <c r="M9" s="149"/>
      <c r="N9" s="210"/>
      <c r="O9" s="210"/>
      <c r="P9" s="210"/>
      <c r="Q9" s="210"/>
      <c r="R9" s="210"/>
      <c r="S9" s="210"/>
      <c r="T9" s="210"/>
      <c r="U9" s="210"/>
      <c r="V9" s="210"/>
      <c r="W9" s="133"/>
      <c r="X9" s="149"/>
      <c r="Y9" s="149"/>
      <c r="Z9" s="149"/>
      <c r="AA9" s="149"/>
      <c r="AB9" s="149"/>
      <c r="AC9" s="149"/>
      <c r="AD9" s="149"/>
      <c r="AE9" s="149"/>
      <c r="AF9" s="149"/>
      <c r="AG9" s="149"/>
      <c r="AH9" s="149"/>
      <c r="AI9" s="149"/>
      <c r="AJ9" s="187"/>
      <c r="AK9" s="187"/>
      <c r="AL9" s="187"/>
      <c r="AM9" s="187"/>
      <c r="AN9" s="187"/>
      <c r="AO9" s="187"/>
      <c r="AP9" s="187"/>
      <c r="AQ9" s="187"/>
      <c r="AR9" s="187"/>
      <c r="AS9" s="187"/>
      <c r="AT9" s="187"/>
      <c r="AU9" s="348"/>
      <c r="AV9" s="348"/>
      <c r="AW9" s="348"/>
      <c r="AX9" s="348"/>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row>
    <row r="10" spans="1:121">
      <c r="A10" s="151"/>
      <c r="B10" s="189"/>
      <c r="C10" s="360"/>
      <c r="D10" s="360"/>
      <c r="E10" s="366"/>
      <c r="F10" s="360"/>
      <c r="G10" s="360"/>
      <c r="H10" s="360"/>
      <c r="I10" s="360"/>
      <c r="J10" s="360"/>
      <c r="K10" s="149"/>
      <c r="L10" s="149"/>
      <c r="M10" s="149"/>
      <c r="N10" s="210"/>
      <c r="O10" s="210"/>
      <c r="P10" s="210"/>
      <c r="Q10" s="210"/>
      <c r="R10" s="210"/>
      <c r="S10" s="210"/>
      <c r="T10" s="210"/>
      <c r="U10" s="210"/>
      <c r="V10" s="210"/>
      <c r="W10" s="133"/>
      <c r="X10" s="149"/>
      <c r="Y10" s="149"/>
      <c r="Z10" s="149"/>
      <c r="AA10" s="149"/>
      <c r="AB10" s="149"/>
      <c r="AC10" s="149"/>
      <c r="AD10" s="149"/>
      <c r="AE10" s="149"/>
      <c r="AF10" s="149"/>
      <c r="AG10" s="149"/>
      <c r="AH10" s="149"/>
      <c r="AI10" s="149"/>
      <c r="AJ10" s="187"/>
      <c r="AK10" s="187"/>
      <c r="AL10" s="187"/>
      <c r="AM10" s="187"/>
      <c r="AN10" s="187"/>
      <c r="AO10" s="187"/>
      <c r="AP10" s="187"/>
      <c r="AQ10" s="187"/>
      <c r="AR10" s="187"/>
      <c r="AS10" s="187"/>
      <c r="AT10" s="187"/>
      <c r="AU10" s="348"/>
      <c r="AV10" s="348"/>
      <c r="AW10" s="348"/>
      <c r="AX10" s="348"/>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row>
    <row r="11" spans="1:121">
      <c r="A11" s="151"/>
      <c r="B11" s="189"/>
      <c r="C11" s="360"/>
      <c r="D11" s="360"/>
      <c r="E11" s="360"/>
      <c r="F11" s="360"/>
      <c r="G11" s="360"/>
      <c r="H11" s="360"/>
      <c r="I11" s="360"/>
      <c r="J11" s="360"/>
      <c r="K11" s="149"/>
      <c r="L11" s="149"/>
      <c r="M11" s="149"/>
      <c r="N11" s="210"/>
      <c r="O11" s="210"/>
      <c r="P11" s="210"/>
      <c r="Q11" s="210"/>
      <c r="R11" s="210"/>
      <c r="S11" s="210"/>
      <c r="T11" s="210"/>
      <c r="U11" s="210"/>
      <c r="V11" s="210"/>
      <c r="W11" s="133"/>
      <c r="X11" s="149"/>
      <c r="Y11" s="149"/>
      <c r="Z11" s="149"/>
      <c r="AA11" s="149"/>
      <c r="AB11" s="149"/>
      <c r="AC11" s="149"/>
      <c r="AD11" s="149"/>
      <c r="AE11" s="149"/>
      <c r="AF11" s="149"/>
      <c r="AG11" s="149"/>
      <c r="AH11" s="149"/>
      <c r="AI11" s="149"/>
      <c r="AJ11" s="187"/>
      <c r="AK11" s="187"/>
      <c r="AL11" s="187"/>
      <c r="AM11" s="187"/>
      <c r="AN11" s="187"/>
      <c r="AO11" s="187"/>
      <c r="AP11" s="187"/>
      <c r="AQ11" s="187"/>
      <c r="AR11" s="187"/>
      <c r="AS11" s="187"/>
      <c r="AT11" s="187"/>
      <c r="AU11" s="348"/>
      <c r="AV11" s="348"/>
      <c r="AW11" s="348"/>
      <c r="AX11" s="348"/>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row>
    <row r="12" spans="1:121">
      <c r="A12" s="151"/>
      <c r="B12" s="149"/>
      <c r="C12" s="207"/>
      <c r="D12" s="149"/>
      <c r="E12" s="149"/>
      <c r="F12" s="149"/>
      <c r="G12" s="149"/>
      <c r="H12" s="149"/>
      <c r="I12" s="149"/>
      <c r="J12" s="149"/>
      <c r="K12" s="149"/>
      <c r="L12" s="149"/>
      <c r="M12" s="149"/>
      <c r="N12" s="149"/>
      <c r="O12" s="149"/>
      <c r="P12" s="149"/>
      <c r="Q12" s="149"/>
      <c r="R12" s="149"/>
      <c r="S12" s="149"/>
      <c r="T12" s="149"/>
      <c r="U12" s="149"/>
      <c r="V12" s="149"/>
      <c r="W12" s="133"/>
      <c r="X12" s="149"/>
      <c r="Y12" s="149"/>
      <c r="Z12" s="149"/>
      <c r="AA12" s="149"/>
      <c r="AB12" s="149"/>
      <c r="AC12" s="149"/>
      <c r="AD12" s="149"/>
      <c r="AE12" s="149"/>
      <c r="AF12" s="149"/>
      <c r="AG12" s="133"/>
      <c r="AH12" s="149"/>
      <c r="AI12" s="149"/>
      <c r="AJ12" s="187"/>
      <c r="AK12" s="187"/>
      <c r="AL12" s="187"/>
      <c r="AM12" s="187"/>
      <c r="AN12" s="187"/>
      <c r="AO12" s="187"/>
      <c r="AP12" s="187"/>
      <c r="AQ12" s="187"/>
      <c r="AR12" s="187"/>
      <c r="AS12" s="187"/>
      <c r="AT12" s="187"/>
      <c r="AU12" s="348"/>
      <c r="AV12" s="348"/>
      <c r="AW12" s="348"/>
      <c r="AX12" s="348"/>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row>
    <row r="13" spans="1:121" ht="18.75" customHeight="1" thickBot="1">
      <c r="A13" s="151"/>
      <c r="B13" s="187"/>
      <c r="C13" s="149"/>
      <c r="D13" s="149"/>
      <c r="E13" s="149"/>
      <c r="F13" s="149"/>
      <c r="G13" s="149"/>
      <c r="H13" s="149"/>
      <c r="I13" s="149"/>
      <c r="J13" s="149"/>
      <c r="K13" s="149"/>
      <c r="L13" s="149"/>
      <c r="M13" s="149"/>
      <c r="N13" s="149"/>
      <c r="O13" s="149"/>
      <c r="P13" s="149"/>
      <c r="Q13" s="149"/>
      <c r="R13" s="149"/>
      <c r="S13" s="149"/>
      <c r="T13" s="149"/>
      <c r="U13" s="149"/>
      <c r="V13" s="149"/>
      <c r="W13" s="133"/>
      <c r="X13" s="149"/>
      <c r="Y13" s="149"/>
      <c r="Z13" s="149"/>
      <c r="AA13" s="149"/>
      <c r="AB13" s="149"/>
      <c r="AC13" s="149"/>
      <c r="AD13" s="149"/>
      <c r="AE13" s="149"/>
      <c r="AF13" s="149"/>
      <c r="AG13" s="133"/>
      <c r="AH13" s="149"/>
      <c r="AI13" s="187"/>
      <c r="AJ13" s="187"/>
      <c r="AK13" s="187"/>
      <c r="AL13" s="187"/>
      <c r="AM13" s="187"/>
      <c r="AN13" s="187"/>
      <c r="AO13" s="187"/>
      <c r="AP13" s="187"/>
      <c r="AQ13" s="187"/>
      <c r="AR13" s="348"/>
      <c r="AS13" s="348"/>
      <c r="AT13" s="367"/>
      <c r="AU13" s="367"/>
      <c r="AV13" s="367"/>
      <c r="AW13" s="367"/>
      <c r="AX13" s="367"/>
      <c r="AY13" s="367"/>
      <c r="AZ13" s="187"/>
      <c r="BA13" s="187"/>
      <c r="BB13" s="187"/>
      <c r="BC13" s="187"/>
      <c r="BD13" s="187"/>
      <c r="BE13" s="187"/>
      <c r="BF13" s="187"/>
      <c r="BG13" s="187"/>
      <c r="BH13" s="187"/>
      <c r="BI13" s="187"/>
    </row>
    <row r="14" spans="1:121" ht="18.75" customHeight="1">
      <c r="A14" s="151"/>
      <c r="B14" s="368">
        <f>INDEX($AZ$44:$BC$54,MATCH(B16,$AY$44:$AY$54,0),MATCH($C$6,$AZ$43:$BC$43,0))</f>
        <v>2036</v>
      </c>
      <c r="C14" s="369">
        <f>INDEX($AZ$28:$BC$38,MATCH(B16,$AY$28:$AY$38,0),MATCH($C$6,$AZ$27:$BC$27,0))</f>
        <v>0.4</v>
      </c>
      <c r="D14" s="370">
        <v>2014</v>
      </c>
      <c r="E14" s="371">
        <v>2016</v>
      </c>
      <c r="F14" s="371">
        <v>2018</v>
      </c>
      <c r="G14" s="371">
        <v>2020</v>
      </c>
      <c r="H14" s="371">
        <v>2022</v>
      </c>
      <c r="I14" s="371">
        <v>2024</v>
      </c>
      <c r="J14" s="371">
        <v>2026</v>
      </c>
      <c r="K14" s="371">
        <v>2028</v>
      </c>
      <c r="L14" s="371">
        <v>2030</v>
      </c>
      <c r="M14" s="371">
        <v>2032</v>
      </c>
      <c r="N14" s="371">
        <v>2034</v>
      </c>
      <c r="O14" s="371">
        <v>2036</v>
      </c>
      <c r="P14" s="371">
        <v>2038</v>
      </c>
      <c r="Q14" s="371">
        <v>2040</v>
      </c>
      <c r="R14" s="371">
        <v>2042</v>
      </c>
      <c r="S14" s="371">
        <v>2044</v>
      </c>
      <c r="T14" s="371">
        <v>2046</v>
      </c>
      <c r="U14" s="371">
        <v>2048</v>
      </c>
      <c r="V14" s="372">
        <v>2050</v>
      </c>
      <c r="W14" s="133"/>
      <c r="X14" s="368">
        <f>INDEX($AZ$44:$BC$54,MATCH(X16,$AY$44:$AY$54,0),MATCH($C$6,$AZ$43:$BC$43,0))</f>
        <v>2036</v>
      </c>
      <c r="Y14" s="369">
        <f>INDEX($AZ$28:$BC$38,MATCH(X16,$AY$28:$AY$38,0),MATCH($C$6,$AZ$27:$BC$27,0))</f>
        <v>0.27</v>
      </c>
      <c r="Z14" s="370">
        <v>2014</v>
      </c>
      <c r="AA14" s="371">
        <v>2016</v>
      </c>
      <c r="AB14" s="371">
        <v>2018</v>
      </c>
      <c r="AC14" s="371">
        <v>2020</v>
      </c>
      <c r="AD14" s="371">
        <v>2022</v>
      </c>
      <c r="AE14" s="371">
        <v>2024</v>
      </c>
      <c r="AF14" s="371">
        <v>2026</v>
      </c>
      <c r="AG14" s="371">
        <v>2028</v>
      </c>
      <c r="AH14" s="371">
        <v>2030</v>
      </c>
      <c r="AI14" s="371">
        <v>2032</v>
      </c>
      <c r="AJ14" s="371">
        <v>2034</v>
      </c>
      <c r="AK14" s="371">
        <v>2036</v>
      </c>
      <c r="AL14" s="371">
        <v>2038</v>
      </c>
      <c r="AM14" s="371">
        <v>2040</v>
      </c>
      <c r="AN14" s="371">
        <v>2042</v>
      </c>
      <c r="AO14" s="371">
        <v>2044</v>
      </c>
      <c r="AP14" s="371">
        <v>2046</v>
      </c>
      <c r="AQ14" s="371">
        <v>2048</v>
      </c>
      <c r="AR14" s="372">
        <v>2050</v>
      </c>
      <c r="AS14" s="187"/>
      <c r="AT14" s="367"/>
      <c r="AU14" s="367"/>
      <c r="AV14" s="367"/>
      <c r="AW14" s="367"/>
      <c r="AX14" s="367"/>
      <c r="AY14" s="367"/>
      <c r="AZ14" s="187"/>
      <c r="BA14" s="187"/>
      <c r="BB14" s="187"/>
      <c r="BC14" s="187"/>
      <c r="BD14" s="187"/>
      <c r="BE14" s="187"/>
      <c r="BF14" s="187"/>
    </row>
    <row r="15" spans="1:121" ht="19.5" customHeight="1">
      <c r="A15" s="151"/>
      <c r="B15" s="373"/>
      <c r="C15" s="374" t="s">
        <v>312</v>
      </c>
      <c r="D15" s="375">
        <v>10045.208063126309</v>
      </c>
      <c r="E15" s="376">
        <v>9679.9277699217164</v>
      </c>
      <c r="F15" s="376">
        <v>9314.6474767171239</v>
      </c>
      <c r="G15" s="376">
        <v>8949.3671835125315</v>
      </c>
      <c r="H15" s="376">
        <v>8584.086890307939</v>
      </c>
      <c r="I15" s="376">
        <v>8218.8065971033466</v>
      </c>
      <c r="J15" s="376">
        <v>7853.5263038987532</v>
      </c>
      <c r="K15" s="376">
        <v>7488.2460106941598</v>
      </c>
      <c r="L15" s="376">
        <v>7122.9657174895665</v>
      </c>
      <c r="M15" s="376">
        <v>6757.6854242849731</v>
      </c>
      <c r="N15" s="376">
        <v>6392.4051310803798</v>
      </c>
      <c r="O15" s="376">
        <v>6027.1248378757864</v>
      </c>
      <c r="P15" s="376">
        <v>6027.1248378757864</v>
      </c>
      <c r="Q15" s="376">
        <v>6027.1248378757864</v>
      </c>
      <c r="R15" s="376">
        <v>6027.1248378757864</v>
      </c>
      <c r="S15" s="376">
        <v>6027.1248378757864</v>
      </c>
      <c r="T15" s="376">
        <v>6027.1248378757864</v>
      </c>
      <c r="U15" s="376">
        <v>6027.1248378757864</v>
      </c>
      <c r="V15" s="377">
        <v>6027.1248378757864</v>
      </c>
      <c r="W15" s="378"/>
      <c r="X15" s="373"/>
      <c r="Y15" s="374" t="s">
        <v>312</v>
      </c>
      <c r="Z15" s="375">
        <v>3524.9265206765594</v>
      </c>
      <c r="AA15" s="376">
        <v>3438.4055969872256</v>
      </c>
      <c r="AB15" s="376">
        <v>3351.8846732978918</v>
      </c>
      <c r="AC15" s="376">
        <v>3265.363749608558</v>
      </c>
      <c r="AD15" s="376">
        <v>3178.8428259192242</v>
      </c>
      <c r="AE15" s="376">
        <v>3092.3219022298904</v>
      </c>
      <c r="AF15" s="376">
        <v>3005.8009785405566</v>
      </c>
      <c r="AG15" s="376">
        <v>2919.2800548512228</v>
      </c>
      <c r="AH15" s="376">
        <v>2832.7591311618889</v>
      </c>
      <c r="AI15" s="376">
        <v>2746.2382074725551</v>
      </c>
      <c r="AJ15" s="376">
        <v>2659.7172837832213</v>
      </c>
      <c r="AK15" s="376">
        <v>2573.1963600938875</v>
      </c>
      <c r="AL15" s="376">
        <v>2573.1963600938875</v>
      </c>
      <c r="AM15" s="376">
        <v>2573.1963600938875</v>
      </c>
      <c r="AN15" s="376">
        <v>2573.1963600938875</v>
      </c>
      <c r="AO15" s="376">
        <v>2573.1963600938875</v>
      </c>
      <c r="AP15" s="376">
        <v>2573.1963600938875</v>
      </c>
      <c r="AQ15" s="376">
        <v>2573.1963600938875</v>
      </c>
      <c r="AR15" s="377">
        <v>2573.1963600938875</v>
      </c>
      <c r="AS15" s="187"/>
      <c r="AT15" s="367"/>
      <c r="AU15" s="367"/>
      <c r="AV15" s="367"/>
      <c r="AW15" s="367"/>
      <c r="AX15" s="367"/>
      <c r="AY15" s="367"/>
      <c r="AZ15" s="187"/>
      <c r="BA15" s="187"/>
      <c r="BB15" s="187"/>
      <c r="BC15" s="187"/>
      <c r="BD15" s="187"/>
      <c r="BE15" s="187"/>
      <c r="BF15" s="187"/>
    </row>
    <row r="16" spans="1:121" ht="20.25" customHeight="1">
      <c r="A16" s="151"/>
      <c r="B16" s="379" t="s">
        <v>313</v>
      </c>
      <c r="C16" s="177" t="s">
        <v>314</v>
      </c>
      <c r="D16" s="380">
        <v>45.194000000000003</v>
      </c>
      <c r="E16" s="381">
        <v>45.194000000000003</v>
      </c>
      <c r="F16" s="381">
        <v>45.194000000000003</v>
      </c>
      <c r="G16" s="381">
        <v>45.194000000000003</v>
      </c>
      <c r="H16" s="381">
        <v>45.194000000000003</v>
      </c>
      <c r="I16" s="381">
        <v>45.194000000000003</v>
      </c>
      <c r="J16" s="381">
        <v>45.194000000000003</v>
      </c>
      <c r="K16" s="381">
        <v>45.194000000000003</v>
      </c>
      <c r="L16" s="381">
        <v>45.194000000000003</v>
      </c>
      <c r="M16" s="381">
        <v>45.194000000000003</v>
      </c>
      <c r="N16" s="381">
        <v>45.194000000000003</v>
      </c>
      <c r="O16" s="381">
        <v>45.194000000000003</v>
      </c>
      <c r="P16" s="381">
        <v>45.194000000000003</v>
      </c>
      <c r="Q16" s="381">
        <v>45.194000000000003</v>
      </c>
      <c r="R16" s="381">
        <v>45.194000000000003</v>
      </c>
      <c r="S16" s="381">
        <v>45.194000000000003</v>
      </c>
      <c r="T16" s="381">
        <v>45.194000000000003</v>
      </c>
      <c r="U16" s="381">
        <v>45.194000000000003</v>
      </c>
      <c r="V16" s="382">
        <v>45.194000000000003</v>
      </c>
      <c r="W16" s="149"/>
      <c r="X16" s="379" t="s">
        <v>315</v>
      </c>
      <c r="Y16" s="177" t="s">
        <v>314</v>
      </c>
      <c r="Z16" s="380">
        <v>41.728999999999999</v>
      </c>
      <c r="AA16" s="381">
        <v>41.728999999999999</v>
      </c>
      <c r="AB16" s="381">
        <v>41.728999999999999</v>
      </c>
      <c r="AC16" s="381">
        <v>41.728999999999999</v>
      </c>
      <c r="AD16" s="381">
        <v>41.728999999999999</v>
      </c>
      <c r="AE16" s="381">
        <v>41.728999999999999</v>
      </c>
      <c r="AF16" s="381">
        <v>41.728999999999999</v>
      </c>
      <c r="AG16" s="381">
        <v>41.728999999999999</v>
      </c>
      <c r="AH16" s="381">
        <v>41.728999999999999</v>
      </c>
      <c r="AI16" s="381">
        <v>41.728999999999999</v>
      </c>
      <c r="AJ16" s="381">
        <v>41.728999999999999</v>
      </c>
      <c r="AK16" s="381">
        <v>41.728999999999999</v>
      </c>
      <c r="AL16" s="381">
        <v>41.728999999999999</v>
      </c>
      <c r="AM16" s="381">
        <v>41.728999999999999</v>
      </c>
      <c r="AN16" s="381">
        <v>41.728999999999999</v>
      </c>
      <c r="AO16" s="381">
        <v>41.728999999999999</v>
      </c>
      <c r="AP16" s="381">
        <v>41.728999999999999</v>
      </c>
      <c r="AQ16" s="381">
        <v>41.728999999999999</v>
      </c>
      <c r="AR16" s="382">
        <v>41.728999999999999</v>
      </c>
      <c r="AS16" s="187"/>
      <c r="AT16" s="367"/>
      <c r="AU16" s="367"/>
      <c r="AV16" s="367"/>
      <c r="AW16" s="367"/>
      <c r="AX16" s="367"/>
      <c r="AY16" s="367"/>
      <c r="AZ16" s="187"/>
      <c r="BA16" s="187"/>
      <c r="BB16" s="187"/>
      <c r="BC16" s="187"/>
      <c r="BD16" s="187"/>
      <c r="BE16" s="187"/>
      <c r="BF16" s="187"/>
    </row>
    <row r="17" spans="1:62" ht="20.25" customHeight="1">
      <c r="A17" s="151"/>
      <c r="B17" s="383" t="s">
        <v>316</v>
      </c>
      <c r="C17" s="177" t="s">
        <v>317</v>
      </c>
      <c r="D17" s="380">
        <v>0</v>
      </c>
      <c r="E17" s="381">
        <v>0</v>
      </c>
      <c r="F17" s="381">
        <v>0</v>
      </c>
      <c r="G17" s="381">
        <v>0</v>
      </c>
      <c r="H17" s="381">
        <v>0</v>
      </c>
      <c r="I17" s="381">
        <v>0</v>
      </c>
      <c r="J17" s="381">
        <v>0</v>
      </c>
      <c r="K17" s="381">
        <v>0</v>
      </c>
      <c r="L17" s="381">
        <v>0</v>
      </c>
      <c r="M17" s="381">
        <v>0</v>
      </c>
      <c r="N17" s="381">
        <v>0</v>
      </c>
      <c r="O17" s="381">
        <v>0</v>
      </c>
      <c r="P17" s="381">
        <v>0</v>
      </c>
      <c r="Q17" s="381">
        <v>0</v>
      </c>
      <c r="R17" s="381">
        <v>0</v>
      </c>
      <c r="S17" s="381">
        <v>0</v>
      </c>
      <c r="T17" s="381">
        <v>0</v>
      </c>
      <c r="U17" s="381">
        <v>0</v>
      </c>
      <c r="V17" s="382">
        <v>0</v>
      </c>
      <c r="W17" s="149"/>
      <c r="X17" s="383" t="s">
        <v>316</v>
      </c>
      <c r="Y17" s="177" t="s">
        <v>317</v>
      </c>
      <c r="Z17" s="380">
        <v>0</v>
      </c>
      <c r="AA17" s="381">
        <v>0</v>
      </c>
      <c r="AB17" s="381">
        <v>0</v>
      </c>
      <c r="AC17" s="381">
        <v>0</v>
      </c>
      <c r="AD17" s="381">
        <v>0</v>
      </c>
      <c r="AE17" s="381">
        <v>0</v>
      </c>
      <c r="AF17" s="381">
        <v>0</v>
      </c>
      <c r="AG17" s="381">
        <v>0</v>
      </c>
      <c r="AH17" s="381">
        <v>0</v>
      </c>
      <c r="AI17" s="381">
        <v>0</v>
      </c>
      <c r="AJ17" s="381">
        <v>0</v>
      </c>
      <c r="AK17" s="381">
        <v>0</v>
      </c>
      <c r="AL17" s="381">
        <v>0</v>
      </c>
      <c r="AM17" s="381">
        <v>0</v>
      </c>
      <c r="AN17" s="381">
        <v>0</v>
      </c>
      <c r="AO17" s="381">
        <v>0</v>
      </c>
      <c r="AP17" s="381">
        <v>0</v>
      </c>
      <c r="AQ17" s="381">
        <v>0</v>
      </c>
      <c r="AR17" s="382">
        <v>0</v>
      </c>
      <c r="AS17" s="187"/>
      <c r="AT17" s="367"/>
      <c r="AU17" s="367"/>
      <c r="AV17" s="367"/>
      <c r="AW17" s="367"/>
      <c r="AX17" s="367"/>
      <c r="AY17" s="367"/>
      <c r="AZ17" s="187"/>
      <c r="BA17" s="187"/>
      <c r="BB17" s="187"/>
      <c r="BC17" s="187"/>
      <c r="BD17" s="187"/>
      <c r="BE17" s="187"/>
      <c r="BF17" s="187"/>
    </row>
    <row r="18" spans="1:62" ht="14.25" customHeight="1">
      <c r="A18" s="151"/>
      <c r="B18" s="384"/>
      <c r="C18" s="177" t="s">
        <v>318</v>
      </c>
      <c r="D18" s="385">
        <v>20</v>
      </c>
      <c r="E18" s="381">
        <v>20</v>
      </c>
      <c r="F18" s="381">
        <v>20</v>
      </c>
      <c r="G18" s="381">
        <v>20</v>
      </c>
      <c r="H18" s="381">
        <v>20</v>
      </c>
      <c r="I18" s="381">
        <v>20</v>
      </c>
      <c r="J18" s="381">
        <v>20</v>
      </c>
      <c r="K18" s="381">
        <v>20</v>
      </c>
      <c r="L18" s="381">
        <v>20</v>
      </c>
      <c r="M18" s="381">
        <v>20</v>
      </c>
      <c r="N18" s="381">
        <v>20</v>
      </c>
      <c r="O18" s="381">
        <v>20</v>
      </c>
      <c r="P18" s="381">
        <v>20</v>
      </c>
      <c r="Q18" s="381">
        <v>20</v>
      </c>
      <c r="R18" s="381">
        <v>20</v>
      </c>
      <c r="S18" s="381">
        <v>20</v>
      </c>
      <c r="T18" s="381">
        <v>20</v>
      </c>
      <c r="U18" s="381">
        <v>20</v>
      </c>
      <c r="V18" s="382">
        <v>20</v>
      </c>
      <c r="W18" s="149"/>
      <c r="X18" s="384"/>
      <c r="Y18" s="177" t="s">
        <v>318</v>
      </c>
      <c r="Z18" s="385">
        <v>50</v>
      </c>
      <c r="AA18" s="175">
        <v>50</v>
      </c>
      <c r="AB18" s="175">
        <v>50</v>
      </c>
      <c r="AC18" s="175">
        <v>50</v>
      </c>
      <c r="AD18" s="175">
        <v>50</v>
      </c>
      <c r="AE18" s="175">
        <v>50</v>
      </c>
      <c r="AF18" s="175">
        <v>50</v>
      </c>
      <c r="AG18" s="175">
        <v>50</v>
      </c>
      <c r="AH18" s="175">
        <v>50</v>
      </c>
      <c r="AI18" s="175">
        <v>50</v>
      </c>
      <c r="AJ18" s="175">
        <v>50</v>
      </c>
      <c r="AK18" s="175">
        <v>50</v>
      </c>
      <c r="AL18" s="175">
        <v>50</v>
      </c>
      <c r="AM18" s="175">
        <v>50</v>
      </c>
      <c r="AN18" s="175">
        <v>50</v>
      </c>
      <c r="AO18" s="175">
        <v>50</v>
      </c>
      <c r="AP18" s="175">
        <v>50</v>
      </c>
      <c r="AQ18" s="175">
        <v>50</v>
      </c>
      <c r="AR18" s="176">
        <v>50</v>
      </c>
      <c r="AS18" s="348"/>
      <c r="AT18" s="367"/>
      <c r="AU18" s="367"/>
      <c r="AV18" s="367"/>
      <c r="AW18" s="367"/>
      <c r="AX18" s="367"/>
      <c r="AY18" s="367"/>
      <c r="AZ18" s="187"/>
      <c r="BA18" s="187"/>
      <c r="BB18" s="187"/>
      <c r="BC18" s="187"/>
      <c r="BD18" s="187"/>
      <c r="BE18" s="187"/>
      <c r="BF18" s="187"/>
    </row>
    <row r="19" spans="1:62" ht="18.75" customHeight="1" thickBot="1">
      <c r="A19" s="149"/>
      <c r="B19" s="386"/>
      <c r="C19" s="387" t="s">
        <v>319</v>
      </c>
      <c r="D19" s="388">
        <v>210.79856607660673</v>
      </c>
      <c r="E19" s="389">
        <v>210.79856607660673</v>
      </c>
      <c r="F19" s="389">
        <v>210.79856607660673</v>
      </c>
      <c r="G19" s="389">
        <v>210.79856607660673</v>
      </c>
      <c r="H19" s="389">
        <v>210.79856607660673</v>
      </c>
      <c r="I19" s="389">
        <v>210.79856607660673</v>
      </c>
      <c r="J19" s="389">
        <v>210.79856607660673</v>
      </c>
      <c r="K19" s="389">
        <v>210.79856607660673</v>
      </c>
      <c r="L19" s="389">
        <v>210.79856607660673</v>
      </c>
      <c r="M19" s="389">
        <v>210.79856607660673</v>
      </c>
      <c r="N19" s="389">
        <v>210.79856607660673</v>
      </c>
      <c r="O19" s="389">
        <v>210.79856607660673</v>
      </c>
      <c r="P19" s="389">
        <v>210.79856607660673</v>
      </c>
      <c r="Q19" s="389">
        <v>210.79856607660673</v>
      </c>
      <c r="R19" s="389">
        <v>210.79856607660673</v>
      </c>
      <c r="S19" s="389">
        <v>210.79856607660673</v>
      </c>
      <c r="T19" s="389">
        <v>210.79856607660673</v>
      </c>
      <c r="U19" s="389">
        <v>210.79856607660673</v>
      </c>
      <c r="V19" s="390">
        <v>210.79856607660673</v>
      </c>
      <c r="W19" s="149"/>
      <c r="X19" s="386"/>
      <c r="Y19" s="387" t="s">
        <v>319</v>
      </c>
      <c r="Z19" s="388">
        <v>10.757999999999999</v>
      </c>
      <c r="AA19" s="389">
        <v>10.757999999999999</v>
      </c>
      <c r="AB19" s="389">
        <v>10.757999999999999</v>
      </c>
      <c r="AC19" s="389">
        <v>10.757999999999999</v>
      </c>
      <c r="AD19" s="389">
        <v>10.757999999999999</v>
      </c>
      <c r="AE19" s="389">
        <v>10.757999999999999</v>
      </c>
      <c r="AF19" s="389">
        <v>10.757999999999999</v>
      </c>
      <c r="AG19" s="389">
        <v>10.757999999999999</v>
      </c>
      <c r="AH19" s="389">
        <v>10.757999999999999</v>
      </c>
      <c r="AI19" s="389">
        <v>10.757999999999999</v>
      </c>
      <c r="AJ19" s="389">
        <v>10.757999999999999</v>
      </c>
      <c r="AK19" s="389">
        <v>10.757999999999999</v>
      </c>
      <c r="AL19" s="389">
        <v>10.757999999999999</v>
      </c>
      <c r="AM19" s="389">
        <v>10.757999999999999</v>
      </c>
      <c r="AN19" s="389">
        <v>10.757999999999999</v>
      </c>
      <c r="AO19" s="389">
        <v>10.757999999999999</v>
      </c>
      <c r="AP19" s="389">
        <v>10.757999999999999</v>
      </c>
      <c r="AQ19" s="389">
        <v>10.757999999999999</v>
      </c>
      <c r="AR19" s="390">
        <v>10.757999999999999</v>
      </c>
      <c r="AS19" s="367"/>
      <c r="AT19" s="367"/>
      <c r="AU19" s="367"/>
      <c r="AV19" s="367"/>
      <c r="AW19" s="367"/>
      <c r="AX19" s="367"/>
      <c r="AY19" s="367"/>
      <c r="AZ19" s="391"/>
      <c r="BA19" s="187"/>
      <c r="BB19" s="187"/>
      <c r="BC19" s="187"/>
      <c r="BD19" s="187"/>
      <c r="BE19" s="187"/>
      <c r="BF19" s="187"/>
      <c r="BG19" s="187"/>
      <c r="BH19" s="187"/>
    </row>
    <row r="20" spans="1:62" ht="15" thickBot="1">
      <c r="A20" s="149"/>
      <c r="B20" s="149"/>
      <c r="C20" s="392"/>
      <c r="D20" s="393"/>
      <c r="E20" s="393"/>
      <c r="F20" s="393"/>
      <c r="G20" s="393"/>
      <c r="H20" s="393"/>
      <c r="I20" s="393"/>
      <c r="J20" s="393"/>
      <c r="K20" s="393"/>
      <c r="L20" s="393"/>
      <c r="M20" s="393"/>
      <c r="N20" s="393"/>
      <c r="O20" s="393"/>
      <c r="P20" s="393"/>
      <c r="Q20" s="393"/>
      <c r="R20" s="393"/>
      <c r="S20" s="393"/>
      <c r="T20" s="393"/>
      <c r="U20" s="393"/>
      <c r="V20" s="393"/>
      <c r="W20" s="393"/>
      <c r="X20" s="393"/>
      <c r="Y20" s="149"/>
      <c r="Z20" s="149"/>
      <c r="AA20" s="149"/>
      <c r="AB20" s="149"/>
      <c r="AC20" s="149"/>
      <c r="AD20" s="149"/>
      <c r="AE20" s="149"/>
      <c r="AF20" s="149"/>
      <c r="AG20" s="149"/>
      <c r="AH20" s="149"/>
      <c r="AI20" s="149"/>
      <c r="AJ20" s="187"/>
      <c r="AK20" s="187"/>
      <c r="AL20" s="187"/>
      <c r="AM20" s="187"/>
      <c r="AN20" s="187"/>
      <c r="AO20" s="187"/>
      <c r="AP20" s="187"/>
      <c r="AQ20" s="187"/>
      <c r="AR20" s="187"/>
      <c r="AS20" s="187"/>
      <c r="AT20" s="367"/>
      <c r="AU20" s="367"/>
      <c r="AV20" s="367"/>
      <c r="AW20" s="367"/>
      <c r="AX20" s="367"/>
      <c r="AY20" s="367"/>
      <c r="AZ20" s="394"/>
      <c r="BA20" s="395"/>
      <c r="BB20" s="391"/>
      <c r="BC20" s="187"/>
      <c r="BD20" s="187"/>
      <c r="BE20" s="187"/>
      <c r="BF20" s="187"/>
      <c r="BG20" s="187"/>
      <c r="BH20" s="187"/>
      <c r="BI20" s="187"/>
      <c r="BJ20" s="187"/>
    </row>
    <row r="21" spans="1:62" ht="15">
      <c r="A21" s="149"/>
      <c r="B21" s="368">
        <f>INDEX($AZ$44:$BC$54,MATCH(B23,$AY$44:$AY$54,0),MATCH($C$6,$AZ$43:$BC$43,0))</f>
        <v>2036</v>
      </c>
      <c r="C21" s="369">
        <f>INDEX($AZ$28:$BC$38,MATCH(B23,$AY$28:$AY$38,0),MATCH($C$6,$AZ$27:$BC$27,0))</f>
        <v>0.4</v>
      </c>
      <c r="D21" s="370">
        <v>2014</v>
      </c>
      <c r="E21" s="371">
        <v>2016</v>
      </c>
      <c r="F21" s="371">
        <v>2018</v>
      </c>
      <c r="G21" s="371">
        <v>2020</v>
      </c>
      <c r="H21" s="371">
        <v>2022</v>
      </c>
      <c r="I21" s="371">
        <v>2024</v>
      </c>
      <c r="J21" s="371">
        <v>2026</v>
      </c>
      <c r="K21" s="371">
        <v>2028</v>
      </c>
      <c r="L21" s="371">
        <v>2030</v>
      </c>
      <c r="M21" s="371">
        <v>2032</v>
      </c>
      <c r="N21" s="371">
        <v>2034</v>
      </c>
      <c r="O21" s="371">
        <v>2036</v>
      </c>
      <c r="P21" s="371">
        <v>2038</v>
      </c>
      <c r="Q21" s="371">
        <v>2040</v>
      </c>
      <c r="R21" s="371">
        <v>2042</v>
      </c>
      <c r="S21" s="371">
        <v>2044</v>
      </c>
      <c r="T21" s="371">
        <v>2046</v>
      </c>
      <c r="U21" s="371">
        <v>2048</v>
      </c>
      <c r="V21" s="372">
        <v>2050</v>
      </c>
      <c r="W21" s="149"/>
      <c r="X21" s="368">
        <f>INDEX($AZ$44:$BC$54,MATCH(X23,$AY$44:$AY$54,0),MATCH($C$6,$AZ$43:$BC$43,0))</f>
        <v>2036</v>
      </c>
      <c r="Y21" s="369">
        <f>INDEX($AZ$28:$BC$38,MATCH(X23,$AY$28:$AY$38,0),MATCH($C$6,$AZ$27:$BC$27,0))</f>
        <v>0.21</v>
      </c>
      <c r="Z21" s="370">
        <v>2014</v>
      </c>
      <c r="AA21" s="371">
        <v>2016</v>
      </c>
      <c r="AB21" s="371">
        <v>2018</v>
      </c>
      <c r="AC21" s="371">
        <v>2020</v>
      </c>
      <c r="AD21" s="371">
        <v>2022</v>
      </c>
      <c r="AE21" s="371">
        <v>2024</v>
      </c>
      <c r="AF21" s="371">
        <v>2026</v>
      </c>
      <c r="AG21" s="371">
        <v>2028</v>
      </c>
      <c r="AH21" s="371">
        <v>2030</v>
      </c>
      <c r="AI21" s="371">
        <v>2032</v>
      </c>
      <c r="AJ21" s="371">
        <v>2034</v>
      </c>
      <c r="AK21" s="371">
        <v>2036</v>
      </c>
      <c r="AL21" s="371">
        <v>2038</v>
      </c>
      <c r="AM21" s="371">
        <v>2040</v>
      </c>
      <c r="AN21" s="371">
        <v>2042</v>
      </c>
      <c r="AO21" s="371">
        <v>2044</v>
      </c>
      <c r="AP21" s="371">
        <v>2046</v>
      </c>
      <c r="AQ21" s="371">
        <v>2048</v>
      </c>
      <c r="AR21" s="372">
        <v>2050</v>
      </c>
      <c r="AS21" s="187"/>
      <c r="AT21" s="367"/>
      <c r="AU21" s="367"/>
      <c r="AV21" s="367"/>
      <c r="AW21" s="367"/>
      <c r="AX21" s="367"/>
      <c r="AY21" s="367"/>
      <c r="AZ21" s="394"/>
      <c r="BA21" s="395"/>
      <c r="BB21" s="391"/>
      <c r="BC21" s="187"/>
      <c r="BD21" s="187"/>
      <c r="BE21" s="187"/>
      <c r="BF21" s="187"/>
      <c r="BG21" s="187"/>
      <c r="BH21" s="187"/>
      <c r="BI21" s="187"/>
      <c r="BJ21" s="187"/>
    </row>
    <row r="22" spans="1:62" ht="15">
      <c r="A22" s="149"/>
      <c r="B22" s="373"/>
      <c r="C22" s="374" t="s">
        <v>312</v>
      </c>
      <c r="D22" s="375">
        <v>7785</v>
      </c>
      <c r="E22" s="376">
        <v>7501.909090909091</v>
      </c>
      <c r="F22" s="376">
        <v>7218.818181818182</v>
      </c>
      <c r="G22" s="376">
        <v>6935.727272727273</v>
      </c>
      <c r="H22" s="376">
        <v>6652.636363636364</v>
      </c>
      <c r="I22" s="376">
        <v>6369.545454545455</v>
      </c>
      <c r="J22" s="376">
        <v>6086.454545454546</v>
      </c>
      <c r="K22" s="376">
        <v>5803.3636363636369</v>
      </c>
      <c r="L22" s="376">
        <v>5520.2727272727279</v>
      </c>
      <c r="M22" s="376">
        <v>5237.1818181818189</v>
      </c>
      <c r="N22" s="376">
        <v>4954.0909090909099</v>
      </c>
      <c r="O22" s="376">
        <v>4671.0000000000009</v>
      </c>
      <c r="P22" s="376">
        <v>4671.0000000000009</v>
      </c>
      <c r="Q22" s="376">
        <v>4671.0000000000009</v>
      </c>
      <c r="R22" s="376">
        <v>4671.0000000000009</v>
      </c>
      <c r="S22" s="376">
        <v>4671.0000000000009</v>
      </c>
      <c r="T22" s="376">
        <v>4671.0000000000009</v>
      </c>
      <c r="U22" s="376">
        <v>4671.0000000000009</v>
      </c>
      <c r="V22" s="377">
        <v>4671.0000000000009</v>
      </c>
      <c r="W22" s="149"/>
      <c r="X22" s="373"/>
      <c r="Y22" s="374" t="s">
        <v>312</v>
      </c>
      <c r="Z22" s="375">
        <v>2960.5660862646519</v>
      </c>
      <c r="AA22" s="376">
        <v>2904.0461882541449</v>
      </c>
      <c r="AB22" s="376">
        <v>2847.526290243638</v>
      </c>
      <c r="AC22" s="376">
        <v>2791.006392233131</v>
      </c>
      <c r="AD22" s="376">
        <v>2734.4864942226241</v>
      </c>
      <c r="AE22" s="376">
        <v>2677.9665962121171</v>
      </c>
      <c r="AF22" s="376">
        <v>2621.4466982016102</v>
      </c>
      <c r="AG22" s="376">
        <v>2564.9268001911032</v>
      </c>
      <c r="AH22" s="376">
        <v>2508.4069021805963</v>
      </c>
      <c r="AI22" s="376">
        <v>2451.8870041700893</v>
      </c>
      <c r="AJ22" s="376">
        <v>2395.3671061595824</v>
      </c>
      <c r="AK22" s="376">
        <v>2338.8472081490754</v>
      </c>
      <c r="AL22" s="376">
        <v>2338.8472081490754</v>
      </c>
      <c r="AM22" s="376">
        <v>2338.8472081490754</v>
      </c>
      <c r="AN22" s="376">
        <v>2338.8472081490754</v>
      </c>
      <c r="AO22" s="376">
        <v>2338.8472081490754</v>
      </c>
      <c r="AP22" s="376">
        <v>2338.8472081490754</v>
      </c>
      <c r="AQ22" s="376">
        <v>2338.8472081490754</v>
      </c>
      <c r="AR22" s="377">
        <v>2338.8472081490754</v>
      </c>
      <c r="AS22" s="187"/>
      <c r="AT22" s="367"/>
      <c r="AU22" s="367"/>
      <c r="AV22" s="367"/>
      <c r="AW22" s="367"/>
      <c r="AX22" s="367"/>
      <c r="AY22" s="396"/>
      <c r="AZ22" s="397"/>
      <c r="BA22" s="398"/>
      <c r="BB22" s="399"/>
      <c r="BC22" s="399"/>
      <c r="BD22" s="399"/>
      <c r="BE22" s="399"/>
      <c r="BF22" s="399"/>
      <c r="BG22" s="187"/>
      <c r="BH22" s="187"/>
      <c r="BI22" s="187"/>
      <c r="BJ22" s="187"/>
    </row>
    <row r="23" spans="1:62" ht="18">
      <c r="A23" s="149"/>
      <c r="B23" s="379" t="s">
        <v>320</v>
      </c>
      <c r="C23" s="177" t="s">
        <v>314</v>
      </c>
      <c r="D23" s="380">
        <v>45.159000000000006</v>
      </c>
      <c r="E23" s="381">
        <v>45.159000000000006</v>
      </c>
      <c r="F23" s="381">
        <v>45.159000000000006</v>
      </c>
      <c r="G23" s="381">
        <v>45.159000000000006</v>
      </c>
      <c r="H23" s="381">
        <v>45.159000000000006</v>
      </c>
      <c r="I23" s="381">
        <v>45.159000000000006</v>
      </c>
      <c r="J23" s="381">
        <v>45.159000000000006</v>
      </c>
      <c r="K23" s="381">
        <v>45.159000000000006</v>
      </c>
      <c r="L23" s="381">
        <v>45.159000000000006</v>
      </c>
      <c r="M23" s="381">
        <v>45.159000000000006</v>
      </c>
      <c r="N23" s="381">
        <v>45.159000000000006</v>
      </c>
      <c r="O23" s="381">
        <v>45.159000000000006</v>
      </c>
      <c r="P23" s="381">
        <v>45.159000000000006</v>
      </c>
      <c r="Q23" s="381">
        <v>45.159000000000006</v>
      </c>
      <c r="R23" s="381">
        <v>45.159000000000006</v>
      </c>
      <c r="S23" s="381">
        <v>45.159000000000006</v>
      </c>
      <c r="T23" s="381">
        <v>45.159000000000006</v>
      </c>
      <c r="U23" s="381">
        <v>45.159000000000006</v>
      </c>
      <c r="V23" s="382">
        <v>45.159000000000006</v>
      </c>
      <c r="W23" s="149"/>
      <c r="X23" s="379" t="s">
        <v>321</v>
      </c>
      <c r="Y23" s="177" t="s">
        <v>314</v>
      </c>
      <c r="Z23" s="380">
        <v>38.228999999999999</v>
      </c>
      <c r="AA23" s="381">
        <v>38.228999999999999</v>
      </c>
      <c r="AB23" s="381">
        <v>38.228999999999999</v>
      </c>
      <c r="AC23" s="381">
        <v>38.228999999999999</v>
      </c>
      <c r="AD23" s="381">
        <v>38.228999999999999</v>
      </c>
      <c r="AE23" s="381">
        <v>38.228999999999999</v>
      </c>
      <c r="AF23" s="381">
        <v>38.228999999999999</v>
      </c>
      <c r="AG23" s="381">
        <v>38.228999999999999</v>
      </c>
      <c r="AH23" s="381">
        <v>38.228999999999999</v>
      </c>
      <c r="AI23" s="381">
        <v>38.228999999999999</v>
      </c>
      <c r="AJ23" s="381">
        <v>38.228999999999999</v>
      </c>
      <c r="AK23" s="381">
        <v>38.228999999999999</v>
      </c>
      <c r="AL23" s="381">
        <v>38.228999999999999</v>
      </c>
      <c r="AM23" s="381">
        <v>38.228999999999999</v>
      </c>
      <c r="AN23" s="381">
        <v>38.228999999999999</v>
      </c>
      <c r="AO23" s="381">
        <v>38.228999999999999</v>
      </c>
      <c r="AP23" s="381">
        <v>38.228999999999999</v>
      </c>
      <c r="AQ23" s="381">
        <v>38.228999999999999</v>
      </c>
      <c r="AR23" s="382">
        <v>38.228999999999999</v>
      </c>
      <c r="AS23" s="187"/>
      <c r="AT23" s="367"/>
      <c r="AU23" s="367"/>
      <c r="AV23" s="367"/>
      <c r="AW23" s="367"/>
      <c r="AX23" s="367"/>
      <c r="AY23" s="396"/>
      <c r="AZ23" s="400" t="s">
        <v>322</v>
      </c>
      <c r="BA23" s="398"/>
      <c r="BB23" s="399"/>
      <c r="BC23" s="399"/>
      <c r="BD23" s="399"/>
      <c r="BE23" s="399"/>
      <c r="BF23" s="399"/>
      <c r="BG23" s="187"/>
      <c r="BH23" s="187"/>
      <c r="BI23" s="187"/>
      <c r="BJ23" s="187"/>
    </row>
    <row r="24" spans="1:62" ht="18">
      <c r="A24" s="149"/>
      <c r="B24" s="383" t="s">
        <v>316</v>
      </c>
      <c r="C24" s="177" t="s">
        <v>317</v>
      </c>
      <c r="D24" s="380">
        <v>0</v>
      </c>
      <c r="E24" s="381">
        <v>0</v>
      </c>
      <c r="F24" s="381">
        <v>0</v>
      </c>
      <c r="G24" s="381">
        <v>0</v>
      </c>
      <c r="H24" s="381">
        <v>0</v>
      </c>
      <c r="I24" s="381">
        <v>0</v>
      </c>
      <c r="J24" s="381">
        <v>0</v>
      </c>
      <c r="K24" s="381">
        <v>0</v>
      </c>
      <c r="L24" s="381">
        <v>0</v>
      </c>
      <c r="M24" s="381">
        <v>0</v>
      </c>
      <c r="N24" s="381">
        <v>0</v>
      </c>
      <c r="O24" s="381">
        <v>0</v>
      </c>
      <c r="P24" s="381">
        <v>0</v>
      </c>
      <c r="Q24" s="381">
        <v>0</v>
      </c>
      <c r="R24" s="381">
        <v>0</v>
      </c>
      <c r="S24" s="381">
        <v>0</v>
      </c>
      <c r="T24" s="381">
        <v>0</v>
      </c>
      <c r="U24" s="381">
        <v>0</v>
      </c>
      <c r="V24" s="382">
        <v>0</v>
      </c>
      <c r="W24" s="149"/>
      <c r="X24" s="383" t="s">
        <v>316</v>
      </c>
      <c r="Y24" s="177" t="s">
        <v>317</v>
      </c>
      <c r="Z24" s="380">
        <v>0</v>
      </c>
      <c r="AA24" s="381">
        <v>0</v>
      </c>
      <c r="AB24" s="381">
        <v>0</v>
      </c>
      <c r="AC24" s="381">
        <v>0</v>
      </c>
      <c r="AD24" s="381">
        <v>0</v>
      </c>
      <c r="AE24" s="381">
        <v>0</v>
      </c>
      <c r="AF24" s="381">
        <v>0</v>
      </c>
      <c r="AG24" s="381">
        <v>0</v>
      </c>
      <c r="AH24" s="381">
        <v>0</v>
      </c>
      <c r="AI24" s="381">
        <v>0</v>
      </c>
      <c r="AJ24" s="381">
        <v>0</v>
      </c>
      <c r="AK24" s="381">
        <v>0</v>
      </c>
      <c r="AL24" s="381">
        <v>0</v>
      </c>
      <c r="AM24" s="381">
        <v>0</v>
      </c>
      <c r="AN24" s="381">
        <v>0</v>
      </c>
      <c r="AO24" s="381">
        <v>0</v>
      </c>
      <c r="AP24" s="381">
        <v>0</v>
      </c>
      <c r="AQ24" s="381">
        <v>0</v>
      </c>
      <c r="AR24" s="382">
        <v>0</v>
      </c>
      <c r="AS24" s="187"/>
      <c r="AT24" s="367"/>
      <c r="AU24" s="367"/>
      <c r="AV24" s="367"/>
      <c r="AW24" s="367"/>
      <c r="AX24" s="367"/>
      <c r="AY24" s="396"/>
      <c r="AZ24" s="397"/>
      <c r="BA24" s="398"/>
      <c r="BB24" s="399"/>
      <c r="BC24" s="399"/>
      <c r="BD24" s="399"/>
      <c r="BE24" s="399"/>
      <c r="BF24" s="399"/>
      <c r="BG24" s="187"/>
      <c r="BH24" s="187"/>
      <c r="BI24" s="187"/>
      <c r="BJ24" s="187"/>
    </row>
    <row r="25" spans="1:62" ht="15">
      <c r="A25" s="149"/>
      <c r="B25" s="384"/>
      <c r="C25" s="177" t="s">
        <v>318</v>
      </c>
      <c r="D25" s="385">
        <v>30</v>
      </c>
      <c r="E25" s="175">
        <v>30</v>
      </c>
      <c r="F25" s="175">
        <v>30</v>
      </c>
      <c r="G25" s="175">
        <v>30</v>
      </c>
      <c r="H25" s="175">
        <v>30</v>
      </c>
      <c r="I25" s="175">
        <v>30</v>
      </c>
      <c r="J25" s="175">
        <v>30</v>
      </c>
      <c r="K25" s="175">
        <v>30</v>
      </c>
      <c r="L25" s="175">
        <v>30</v>
      </c>
      <c r="M25" s="175">
        <v>30</v>
      </c>
      <c r="N25" s="175">
        <v>30</v>
      </c>
      <c r="O25" s="175">
        <v>30</v>
      </c>
      <c r="P25" s="175">
        <v>30</v>
      </c>
      <c r="Q25" s="175">
        <v>30</v>
      </c>
      <c r="R25" s="175">
        <v>30</v>
      </c>
      <c r="S25" s="175">
        <v>30</v>
      </c>
      <c r="T25" s="175">
        <v>30</v>
      </c>
      <c r="U25" s="175">
        <v>30</v>
      </c>
      <c r="V25" s="176">
        <v>30</v>
      </c>
      <c r="W25" s="149"/>
      <c r="X25" s="384"/>
      <c r="Y25" s="177" t="s">
        <v>318</v>
      </c>
      <c r="Z25" s="385">
        <v>50</v>
      </c>
      <c r="AA25" s="175">
        <v>50</v>
      </c>
      <c r="AB25" s="175">
        <v>50</v>
      </c>
      <c r="AC25" s="175">
        <v>50</v>
      </c>
      <c r="AD25" s="175">
        <v>50</v>
      </c>
      <c r="AE25" s="175">
        <v>50</v>
      </c>
      <c r="AF25" s="175">
        <v>50</v>
      </c>
      <c r="AG25" s="175">
        <v>50</v>
      </c>
      <c r="AH25" s="175">
        <v>50</v>
      </c>
      <c r="AI25" s="175">
        <v>50</v>
      </c>
      <c r="AJ25" s="175">
        <v>50</v>
      </c>
      <c r="AK25" s="175">
        <v>50</v>
      </c>
      <c r="AL25" s="175">
        <v>50</v>
      </c>
      <c r="AM25" s="175">
        <v>50</v>
      </c>
      <c r="AN25" s="175">
        <v>50</v>
      </c>
      <c r="AO25" s="175">
        <v>50</v>
      </c>
      <c r="AP25" s="175">
        <v>50</v>
      </c>
      <c r="AQ25" s="175">
        <v>50</v>
      </c>
      <c r="AR25" s="176">
        <v>50</v>
      </c>
      <c r="AS25" s="187"/>
      <c r="AT25" s="367"/>
      <c r="AU25" s="367"/>
      <c r="AV25" s="367"/>
      <c r="AW25" s="367"/>
      <c r="AX25" s="367"/>
      <c r="AY25" s="396"/>
      <c r="AZ25" s="399"/>
      <c r="BA25" s="398" t="s">
        <v>323</v>
      </c>
      <c r="BB25" s="399"/>
      <c r="BC25" s="399"/>
      <c r="BD25" s="399"/>
      <c r="BE25" s="399"/>
      <c r="BF25" s="399"/>
      <c r="BG25" s="187"/>
      <c r="BH25" s="187"/>
      <c r="BI25" s="187"/>
      <c r="BJ25" s="187"/>
    </row>
    <row r="26" spans="1:62" ht="15" thickBot="1">
      <c r="A26" s="149"/>
      <c r="B26" s="386"/>
      <c r="C26" s="387" t="s">
        <v>319</v>
      </c>
      <c r="D26" s="388">
        <v>164.27452731742318</v>
      </c>
      <c r="E26" s="389">
        <v>164.27452731742318</v>
      </c>
      <c r="F26" s="389">
        <v>164.27452731742318</v>
      </c>
      <c r="G26" s="389">
        <v>164.27452731742318</v>
      </c>
      <c r="H26" s="389">
        <v>164.27452731742318</v>
      </c>
      <c r="I26" s="389">
        <v>164.27452731742318</v>
      </c>
      <c r="J26" s="389">
        <v>164.27452731742318</v>
      </c>
      <c r="K26" s="389">
        <v>164.27452731742318</v>
      </c>
      <c r="L26" s="389">
        <v>164.27452731742318</v>
      </c>
      <c r="M26" s="389">
        <v>164.27452731742318</v>
      </c>
      <c r="N26" s="389">
        <v>164.27452731742318</v>
      </c>
      <c r="O26" s="389">
        <v>164.27452731742318</v>
      </c>
      <c r="P26" s="389">
        <v>164.27452731742318</v>
      </c>
      <c r="Q26" s="389">
        <v>164.27452731742318</v>
      </c>
      <c r="R26" s="389">
        <v>164.27452731742318</v>
      </c>
      <c r="S26" s="389">
        <v>164.27452731742318</v>
      </c>
      <c r="T26" s="389">
        <v>164.27452731742318</v>
      </c>
      <c r="U26" s="389">
        <v>164.27452731742318</v>
      </c>
      <c r="V26" s="390">
        <v>164.27452731742318</v>
      </c>
      <c r="W26" s="149"/>
      <c r="X26" s="386"/>
      <c r="Y26" s="387" t="s">
        <v>319</v>
      </c>
      <c r="Z26" s="388">
        <v>9.8829999999999991</v>
      </c>
      <c r="AA26" s="389">
        <v>9.8829999999999991</v>
      </c>
      <c r="AB26" s="389">
        <v>9.8829999999999991</v>
      </c>
      <c r="AC26" s="389">
        <v>9.8829999999999991</v>
      </c>
      <c r="AD26" s="389">
        <v>9.8829999999999991</v>
      </c>
      <c r="AE26" s="389">
        <v>9.8829999999999991</v>
      </c>
      <c r="AF26" s="389">
        <v>9.8829999999999991</v>
      </c>
      <c r="AG26" s="389">
        <v>9.8829999999999991</v>
      </c>
      <c r="AH26" s="389">
        <v>9.8829999999999991</v>
      </c>
      <c r="AI26" s="389">
        <v>9.8829999999999991</v>
      </c>
      <c r="AJ26" s="389">
        <v>9.8829999999999991</v>
      </c>
      <c r="AK26" s="389">
        <v>9.8829999999999991</v>
      </c>
      <c r="AL26" s="389">
        <v>9.8829999999999991</v>
      </c>
      <c r="AM26" s="389">
        <v>9.8829999999999991</v>
      </c>
      <c r="AN26" s="389">
        <v>9.8829999999999991</v>
      </c>
      <c r="AO26" s="389">
        <v>9.8829999999999991</v>
      </c>
      <c r="AP26" s="389">
        <v>9.8829999999999991</v>
      </c>
      <c r="AQ26" s="389">
        <v>9.8829999999999991</v>
      </c>
      <c r="AR26" s="390">
        <v>9.8829999999999991</v>
      </c>
      <c r="AS26" s="187"/>
      <c r="AT26" s="367"/>
      <c r="AU26" s="367"/>
      <c r="AV26" s="367"/>
      <c r="AW26" s="367"/>
      <c r="AX26" s="367"/>
      <c r="AY26" s="396"/>
      <c r="AZ26" s="397"/>
      <c r="BA26" s="398"/>
      <c r="BB26" s="399"/>
      <c r="BC26" s="399"/>
      <c r="BD26" s="399"/>
      <c r="BE26" s="399"/>
      <c r="BF26" s="399"/>
      <c r="BG26" s="187"/>
      <c r="BH26" s="187"/>
      <c r="BI26" s="187"/>
      <c r="BJ26" s="187"/>
    </row>
    <row r="27" spans="1:62" ht="15" thickBot="1">
      <c r="A27" s="149"/>
      <c r="B27" s="149"/>
      <c r="C27" s="149"/>
      <c r="D27" s="149"/>
      <c r="E27" s="149"/>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87"/>
      <c r="AK27" s="187"/>
      <c r="AL27" s="187"/>
      <c r="AM27" s="187"/>
      <c r="AN27" s="187"/>
      <c r="AO27" s="187"/>
      <c r="AP27" s="187"/>
      <c r="AQ27" s="187"/>
      <c r="AR27" s="187"/>
      <c r="AS27" s="187"/>
      <c r="AT27" s="367"/>
      <c r="AU27" s="367"/>
      <c r="AV27" s="367"/>
      <c r="AW27" s="367"/>
      <c r="AX27" s="367"/>
      <c r="AY27" s="396"/>
      <c r="AZ27" s="397" t="s">
        <v>324</v>
      </c>
      <c r="BA27" s="398" t="s">
        <v>325</v>
      </c>
      <c r="BB27" s="399" t="s">
        <v>311</v>
      </c>
      <c r="BC27" s="399" t="s">
        <v>326</v>
      </c>
      <c r="BD27" s="399"/>
      <c r="BE27" s="399"/>
      <c r="BF27" s="399"/>
      <c r="BG27" s="187"/>
      <c r="BH27" s="187"/>
      <c r="BI27" s="187"/>
      <c r="BJ27" s="187"/>
    </row>
    <row r="28" spans="1:62" ht="23">
      <c r="A28" s="149"/>
      <c r="B28" s="368">
        <f>INDEX($AZ$44:$BC$54,MATCH(B30,$AY$44:$AY$54,0),MATCH($C$6,$AZ$43:$BC$43,0))</f>
        <v>2036</v>
      </c>
      <c r="C28" s="369">
        <f>INDEX($AZ$28:$BC$38,MATCH(B30,$AY$28:$AY$38,0),MATCH($C$6,$AZ$27:$BC$27,0))</f>
        <v>0.4</v>
      </c>
      <c r="D28" s="370">
        <v>2014</v>
      </c>
      <c r="E28" s="371">
        <v>2016</v>
      </c>
      <c r="F28" s="371">
        <v>2018</v>
      </c>
      <c r="G28" s="371">
        <v>2020</v>
      </c>
      <c r="H28" s="371">
        <v>2022</v>
      </c>
      <c r="I28" s="371">
        <v>2024</v>
      </c>
      <c r="J28" s="371">
        <v>2026</v>
      </c>
      <c r="K28" s="371">
        <v>2028</v>
      </c>
      <c r="L28" s="371">
        <v>2030</v>
      </c>
      <c r="M28" s="371">
        <v>2032</v>
      </c>
      <c r="N28" s="371">
        <v>2034</v>
      </c>
      <c r="O28" s="371">
        <v>2036</v>
      </c>
      <c r="P28" s="371">
        <v>2038</v>
      </c>
      <c r="Q28" s="371">
        <v>2040</v>
      </c>
      <c r="R28" s="371">
        <v>2042</v>
      </c>
      <c r="S28" s="371">
        <v>2044</v>
      </c>
      <c r="T28" s="371">
        <v>2046</v>
      </c>
      <c r="U28" s="371">
        <v>2048</v>
      </c>
      <c r="V28" s="372">
        <v>2050</v>
      </c>
      <c r="W28" s="149"/>
      <c r="X28" s="368">
        <f>INDEX($AZ$44:$BC$54,MATCH(X30,$AY$44:$AY$54,0),MATCH($C$6,$AZ$43:$BC$43,0))</f>
        <v>2036</v>
      </c>
      <c r="Y28" s="369">
        <f>INDEX($AZ$28:$BC$38,MATCH(X30,$AY$28:$AY$38,0),MATCH($C$6,$AZ$27:$BC$27,0))</f>
        <v>0.16</v>
      </c>
      <c r="Z28" s="370">
        <v>2014</v>
      </c>
      <c r="AA28" s="371">
        <v>2016</v>
      </c>
      <c r="AB28" s="371">
        <v>2018</v>
      </c>
      <c r="AC28" s="371">
        <v>2020</v>
      </c>
      <c r="AD28" s="371">
        <v>2022</v>
      </c>
      <c r="AE28" s="371">
        <v>2024</v>
      </c>
      <c r="AF28" s="371">
        <v>2026</v>
      </c>
      <c r="AG28" s="371">
        <v>2028</v>
      </c>
      <c r="AH28" s="371">
        <v>2030</v>
      </c>
      <c r="AI28" s="371">
        <v>2032</v>
      </c>
      <c r="AJ28" s="371">
        <v>2034</v>
      </c>
      <c r="AK28" s="371">
        <v>2036</v>
      </c>
      <c r="AL28" s="371">
        <v>2038</v>
      </c>
      <c r="AM28" s="371">
        <v>2040</v>
      </c>
      <c r="AN28" s="371">
        <v>2042</v>
      </c>
      <c r="AO28" s="371">
        <v>2044</v>
      </c>
      <c r="AP28" s="371">
        <v>2046</v>
      </c>
      <c r="AQ28" s="371">
        <v>2048</v>
      </c>
      <c r="AR28" s="372">
        <v>2050</v>
      </c>
      <c r="AS28" s="187"/>
      <c r="AT28" s="367"/>
      <c r="AU28" s="367"/>
      <c r="AV28" s="367"/>
      <c r="AW28" s="367"/>
      <c r="AX28" s="367"/>
      <c r="AY28" s="401" t="s">
        <v>313</v>
      </c>
      <c r="AZ28" s="402">
        <v>0</v>
      </c>
      <c r="BA28" s="403">
        <v>0.4</v>
      </c>
      <c r="BB28" s="403">
        <v>0.4</v>
      </c>
      <c r="BC28" s="403">
        <v>0.54</v>
      </c>
      <c r="BD28" s="399"/>
      <c r="BE28" s="399"/>
      <c r="BF28" s="399"/>
      <c r="BG28" s="187"/>
      <c r="BH28" s="187"/>
      <c r="BI28" s="187"/>
      <c r="BJ28" s="187"/>
    </row>
    <row r="29" spans="1:62" ht="23">
      <c r="A29" s="149"/>
      <c r="B29" s="373"/>
      <c r="C29" s="374" t="s">
        <v>312</v>
      </c>
      <c r="D29" s="375">
        <v>6914.4923694308109</v>
      </c>
      <c r="E29" s="376">
        <v>6663.0562832696905</v>
      </c>
      <c r="F29" s="376">
        <v>6411.6201971085702</v>
      </c>
      <c r="G29" s="376">
        <v>6160.1841109474499</v>
      </c>
      <c r="H29" s="376">
        <v>5908.7480247863296</v>
      </c>
      <c r="I29" s="376">
        <v>5657.3119386252092</v>
      </c>
      <c r="J29" s="376">
        <v>5405.8758524640889</v>
      </c>
      <c r="K29" s="376">
        <v>5154.4397663029686</v>
      </c>
      <c r="L29" s="376">
        <v>4903.0036801418482</v>
      </c>
      <c r="M29" s="376">
        <v>4651.5675939807279</v>
      </c>
      <c r="N29" s="376">
        <v>4400.1315078196076</v>
      </c>
      <c r="O29" s="376">
        <v>4148.6954216584872</v>
      </c>
      <c r="P29" s="376">
        <v>4148.6954216584872</v>
      </c>
      <c r="Q29" s="376">
        <v>4148.6954216584872</v>
      </c>
      <c r="R29" s="376">
        <v>4148.6954216584872</v>
      </c>
      <c r="S29" s="376">
        <v>4148.6954216584872</v>
      </c>
      <c r="T29" s="376">
        <v>4148.6954216584872</v>
      </c>
      <c r="U29" s="376">
        <v>4148.6954216584872</v>
      </c>
      <c r="V29" s="377">
        <v>4148.6954216584872</v>
      </c>
      <c r="W29" s="149"/>
      <c r="X29" s="373"/>
      <c r="Y29" s="374" t="s">
        <v>312</v>
      </c>
      <c r="Z29" s="375">
        <v>2630.436395242984</v>
      </c>
      <c r="AA29" s="376">
        <v>2592.1755022212678</v>
      </c>
      <c r="AB29" s="376">
        <v>2553.9146091995517</v>
      </c>
      <c r="AC29" s="376">
        <v>2515.6537161778356</v>
      </c>
      <c r="AD29" s="376">
        <v>2477.3928231561194</v>
      </c>
      <c r="AE29" s="376">
        <v>2439.1319301344033</v>
      </c>
      <c r="AF29" s="376">
        <v>2400.8710371126872</v>
      </c>
      <c r="AG29" s="376">
        <v>2362.6101440909711</v>
      </c>
      <c r="AH29" s="376">
        <v>2324.3492510692549</v>
      </c>
      <c r="AI29" s="376">
        <v>2286.0883580475388</v>
      </c>
      <c r="AJ29" s="376">
        <v>2247.8274650258227</v>
      </c>
      <c r="AK29" s="376">
        <v>2209.5665720041065</v>
      </c>
      <c r="AL29" s="376">
        <v>2209.5665720041065</v>
      </c>
      <c r="AM29" s="376">
        <v>2209.5665720041065</v>
      </c>
      <c r="AN29" s="376">
        <v>2209.5665720041065</v>
      </c>
      <c r="AO29" s="376">
        <v>2209.5665720041065</v>
      </c>
      <c r="AP29" s="376">
        <v>2209.5665720041065</v>
      </c>
      <c r="AQ29" s="376">
        <v>2209.5665720041065</v>
      </c>
      <c r="AR29" s="377">
        <v>2209.5665720041065</v>
      </c>
      <c r="AS29" s="187"/>
      <c r="AT29" s="367"/>
      <c r="AU29" s="367"/>
      <c r="AV29" s="367"/>
      <c r="AW29" s="367"/>
      <c r="AX29" s="367"/>
      <c r="AY29" s="401" t="s">
        <v>320</v>
      </c>
      <c r="AZ29" s="402">
        <v>0</v>
      </c>
      <c r="BA29" s="403">
        <v>0.4</v>
      </c>
      <c r="BB29" s="403">
        <v>0.4</v>
      </c>
      <c r="BC29" s="403">
        <v>0.54</v>
      </c>
      <c r="BD29" s="399"/>
      <c r="BE29" s="399"/>
      <c r="BF29" s="399"/>
      <c r="BG29" s="187"/>
      <c r="BH29" s="187"/>
      <c r="BI29" s="187"/>
      <c r="BJ29" s="187"/>
    </row>
    <row r="30" spans="1:62" ht="23">
      <c r="A30" s="149"/>
      <c r="B30" s="379" t="s">
        <v>327</v>
      </c>
      <c r="C30" s="177" t="s">
        <v>314</v>
      </c>
      <c r="D30" s="380">
        <v>45.088999999999999</v>
      </c>
      <c r="E30" s="381">
        <v>45.088999999999999</v>
      </c>
      <c r="F30" s="381">
        <v>45.088999999999999</v>
      </c>
      <c r="G30" s="381">
        <v>45.088999999999999</v>
      </c>
      <c r="H30" s="381">
        <v>45.088999999999999</v>
      </c>
      <c r="I30" s="381">
        <v>45.088999999999999</v>
      </c>
      <c r="J30" s="381">
        <v>45.088999999999999</v>
      </c>
      <c r="K30" s="381">
        <v>45.088999999999999</v>
      </c>
      <c r="L30" s="381">
        <v>45.088999999999999</v>
      </c>
      <c r="M30" s="381">
        <v>45.088999999999999</v>
      </c>
      <c r="N30" s="381">
        <v>45.088999999999999</v>
      </c>
      <c r="O30" s="381">
        <v>45.088999999999999</v>
      </c>
      <c r="P30" s="381">
        <v>45.088999999999999</v>
      </c>
      <c r="Q30" s="381">
        <v>45.088999999999999</v>
      </c>
      <c r="R30" s="381">
        <v>45.088999999999999</v>
      </c>
      <c r="S30" s="381">
        <v>45.088999999999999</v>
      </c>
      <c r="T30" s="381">
        <v>45.088999999999999</v>
      </c>
      <c r="U30" s="381">
        <v>45.088999999999999</v>
      </c>
      <c r="V30" s="382">
        <v>45.088999999999999</v>
      </c>
      <c r="W30" s="149"/>
      <c r="X30" s="379" t="s">
        <v>328</v>
      </c>
      <c r="Y30" s="177" t="s">
        <v>314</v>
      </c>
      <c r="Z30" s="380">
        <v>34.728999999999999</v>
      </c>
      <c r="AA30" s="381">
        <v>34.728999999999999</v>
      </c>
      <c r="AB30" s="381">
        <v>34.728999999999999</v>
      </c>
      <c r="AC30" s="381">
        <v>34.728999999999999</v>
      </c>
      <c r="AD30" s="381">
        <v>34.728999999999999</v>
      </c>
      <c r="AE30" s="381">
        <v>34.728999999999999</v>
      </c>
      <c r="AF30" s="381">
        <v>34.728999999999999</v>
      </c>
      <c r="AG30" s="381">
        <v>34.728999999999999</v>
      </c>
      <c r="AH30" s="381">
        <v>34.728999999999999</v>
      </c>
      <c r="AI30" s="381">
        <v>34.728999999999999</v>
      </c>
      <c r="AJ30" s="381">
        <v>34.728999999999999</v>
      </c>
      <c r="AK30" s="381">
        <v>34.728999999999999</v>
      </c>
      <c r="AL30" s="381">
        <v>34.728999999999999</v>
      </c>
      <c r="AM30" s="381">
        <v>34.728999999999999</v>
      </c>
      <c r="AN30" s="381">
        <v>34.728999999999999</v>
      </c>
      <c r="AO30" s="381">
        <v>34.728999999999999</v>
      </c>
      <c r="AP30" s="381">
        <v>34.728999999999999</v>
      </c>
      <c r="AQ30" s="381">
        <v>34.728999999999999</v>
      </c>
      <c r="AR30" s="382">
        <v>34.728999999999999</v>
      </c>
      <c r="AS30" s="187"/>
      <c r="AT30" s="367"/>
      <c r="AU30" s="367"/>
      <c r="AV30" s="367"/>
      <c r="AW30" s="367"/>
      <c r="AX30" s="367"/>
      <c r="AY30" s="401" t="s">
        <v>327</v>
      </c>
      <c r="AZ30" s="402">
        <v>0</v>
      </c>
      <c r="BA30" s="403">
        <v>0.4</v>
      </c>
      <c r="BB30" s="403">
        <v>0.4</v>
      </c>
      <c r="BC30" s="403">
        <v>0.54</v>
      </c>
      <c r="BD30" s="399"/>
      <c r="BE30" s="399"/>
      <c r="BF30" s="399"/>
      <c r="BG30" s="187"/>
      <c r="BH30" s="187"/>
      <c r="BI30" s="187"/>
      <c r="BJ30" s="187"/>
    </row>
    <row r="31" spans="1:62" ht="23">
      <c r="A31" s="149"/>
      <c r="B31" s="383" t="s">
        <v>316</v>
      </c>
      <c r="C31" s="177" t="s">
        <v>317</v>
      </c>
      <c r="D31" s="380">
        <v>0</v>
      </c>
      <c r="E31" s="381">
        <v>0</v>
      </c>
      <c r="F31" s="381">
        <v>0</v>
      </c>
      <c r="G31" s="381">
        <v>0</v>
      </c>
      <c r="H31" s="381">
        <v>0</v>
      </c>
      <c r="I31" s="381">
        <v>0</v>
      </c>
      <c r="J31" s="381">
        <v>0</v>
      </c>
      <c r="K31" s="381">
        <v>0</v>
      </c>
      <c r="L31" s="381">
        <v>0</v>
      </c>
      <c r="M31" s="381">
        <v>0</v>
      </c>
      <c r="N31" s="381">
        <v>0</v>
      </c>
      <c r="O31" s="381">
        <v>0</v>
      </c>
      <c r="P31" s="381">
        <v>0</v>
      </c>
      <c r="Q31" s="381">
        <v>0</v>
      </c>
      <c r="R31" s="381">
        <v>0</v>
      </c>
      <c r="S31" s="381">
        <v>0</v>
      </c>
      <c r="T31" s="381">
        <v>0</v>
      </c>
      <c r="U31" s="381">
        <v>0</v>
      </c>
      <c r="V31" s="382">
        <v>0</v>
      </c>
      <c r="W31" s="149"/>
      <c r="X31" s="383" t="s">
        <v>316</v>
      </c>
      <c r="Y31" s="177" t="s">
        <v>317</v>
      </c>
      <c r="Z31" s="380">
        <v>0</v>
      </c>
      <c r="AA31" s="381">
        <v>0</v>
      </c>
      <c r="AB31" s="381">
        <v>0</v>
      </c>
      <c r="AC31" s="381">
        <v>0</v>
      </c>
      <c r="AD31" s="381">
        <v>0</v>
      </c>
      <c r="AE31" s="381">
        <v>0</v>
      </c>
      <c r="AF31" s="381">
        <v>0</v>
      </c>
      <c r="AG31" s="381">
        <v>0</v>
      </c>
      <c r="AH31" s="381">
        <v>0</v>
      </c>
      <c r="AI31" s="381">
        <v>0</v>
      </c>
      <c r="AJ31" s="381">
        <v>0</v>
      </c>
      <c r="AK31" s="381">
        <v>0</v>
      </c>
      <c r="AL31" s="381">
        <v>0</v>
      </c>
      <c r="AM31" s="381">
        <v>0</v>
      </c>
      <c r="AN31" s="381">
        <v>0</v>
      </c>
      <c r="AO31" s="381">
        <v>0</v>
      </c>
      <c r="AP31" s="381">
        <v>0</v>
      </c>
      <c r="AQ31" s="381">
        <v>0</v>
      </c>
      <c r="AR31" s="382">
        <v>0</v>
      </c>
      <c r="AS31" s="187"/>
      <c r="AT31" s="367"/>
      <c r="AU31" s="367"/>
      <c r="AV31" s="367"/>
      <c r="AW31" s="367"/>
      <c r="AX31" s="367"/>
      <c r="AY31" s="401" t="s">
        <v>329</v>
      </c>
      <c r="AZ31" s="402">
        <v>0</v>
      </c>
      <c r="BA31" s="403">
        <v>0.4</v>
      </c>
      <c r="BB31" s="403">
        <v>0.4</v>
      </c>
      <c r="BC31" s="403">
        <v>0.54</v>
      </c>
      <c r="BD31" s="399"/>
      <c r="BE31" s="399"/>
      <c r="BF31" s="399"/>
      <c r="BG31" s="187"/>
      <c r="BH31" s="187"/>
      <c r="BI31" s="187"/>
      <c r="BJ31" s="187"/>
    </row>
    <row r="32" spans="1:62" ht="23">
      <c r="A32" s="149"/>
      <c r="B32" s="384"/>
      <c r="C32" s="177" t="s">
        <v>318</v>
      </c>
      <c r="D32" s="385">
        <v>30</v>
      </c>
      <c r="E32" s="175">
        <v>30</v>
      </c>
      <c r="F32" s="175">
        <v>30</v>
      </c>
      <c r="G32" s="175">
        <v>30</v>
      </c>
      <c r="H32" s="175">
        <v>30</v>
      </c>
      <c r="I32" s="175">
        <v>30</v>
      </c>
      <c r="J32" s="175">
        <v>30</v>
      </c>
      <c r="K32" s="175">
        <v>30</v>
      </c>
      <c r="L32" s="175">
        <v>30</v>
      </c>
      <c r="M32" s="175">
        <v>30</v>
      </c>
      <c r="N32" s="175">
        <v>30</v>
      </c>
      <c r="O32" s="175">
        <v>30</v>
      </c>
      <c r="P32" s="175">
        <v>30</v>
      </c>
      <c r="Q32" s="175">
        <v>30</v>
      </c>
      <c r="R32" s="175">
        <v>30</v>
      </c>
      <c r="S32" s="175">
        <v>30</v>
      </c>
      <c r="T32" s="175">
        <v>30</v>
      </c>
      <c r="U32" s="175">
        <v>30</v>
      </c>
      <c r="V32" s="176">
        <v>30</v>
      </c>
      <c r="W32" s="149"/>
      <c r="X32" s="384"/>
      <c r="Y32" s="177" t="s">
        <v>318</v>
      </c>
      <c r="Z32" s="385">
        <v>50</v>
      </c>
      <c r="AA32" s="175">
        <v>50</v>
      </c>
      <c r="AB32" s="175">
        <v>50</v>
      </c>
      <c r="AC32" s="175">
        <v>50</v>
      </c>
      <c r="AD32" s="175">
        <v>50</v>
      </c>
      <c r="AE32" s="175">
        <v>50</v>
      </c>
      <c r="AF32" s="175">
        <v>50</v>
      </c>
      <c r="AG32" s="175">
        <v>50</v>
      </c>
      <c r="AH32" s="175">
        <v>50</v>
      </c>
      <c r="AI32" s="175">
        <v>50</v>
      </c>
      <c r="AJ32" s="175">
        <v>50</v>
      </c>
      <c r="AK32" s="175">
        <v>50</v>
      </c>
      <c r="AL32" s="175">
        <v>50</v>
      </c>
      <c r="AM32" s="175">
        <v>50</v>
      </c>
      <c r="AN32" s="175">
        <v>50</v>
      </c>
      <c r="AO32" s="175">
        <v>50</v>
      </c>
      <c r="AP32" s="175">
        <v>50</v>
      </c>
      <c r="AQ32" s="175">
        <v>50</v>
      </c>
      <c r="AR32" s="176">
        <v>50</v>
      </c>
      <c r="AS32" s="187"/>
      <c r="AT32" s="367"/>
      <c r="AU32" s="367"/>
      <c r="AV32" s="367"/>
      <c r="AW32" s="367"/>
      <c r="AX32" s="367"/>
      <c r="AY32" s="401" t="s">
        <v>330</v>
      </c>
      <c r="AZ32" s="402">
        <v>0</v>
      </c>
      <c r="BA32" s="403">
        <v>0.37</v>
      </c>
      <c r="BB32" s="403">
        <v>0.37</v>
      </c>
      <c r="BC32" s="403">
        <v>0.52</v>
      </c>
      <c r="BD32" s="399"/>
      <c r="BE32" s="399"/>
      <c r="BF32" s="399"/>
      <c r="BG32" s="187"/>
      <c r="BH32" s="187"/>
      <c r="BI32" s="187"/>
      <c r="BJ32" s="187"/>
    </row>
    <row r="33" spans="1:62" ht="24" thickBot="1">
      <c r="A33" s="149"/>
      <c r="B33" s="386"/>
      <c r="C33" s="387" t="s">
        <v>319</v>
      </c>
      <c r="D33" s="388">
        <v>117.75048855823965</v>
      </c>
      <c r="E33" s="389">
        <v>117.75048855823965</v>
      </c>
      <c r="F33" s="389">
        <v>117.75048855823965</v>
      </c>
      <c r="G33" s="389">
        <v>117.75048855823965</v>
      </c>
      <c r="H33" s="389">
        <v>117.75048855823965</v>
      </c>
      <c r="I33" s="389">
        <v>117.75048855823965</v>
      </c>
      <c r="J33" s="389">
        <v>117.75048855823965</v>
      </c>
      <c r="K33" s="389">
        <v>117.75048855823965</v>
      </c>
      <c r="L33" s="389">
        <v>117.75048855823965</v>
      </c>
      <c r="M33" s="389">
        <v>117.75048855823965</v>
      </c>
      <c r="N33" s="389">
        <v>117.75048855823965</v>
      </c>
      <c r="O33" s="389">
        <v>117.75048855823965</v>
      </c>
      <c r="P33" s="389">
        <v>117.75048855823965</v>
      </c>
      <c r="Q33" s="389">
        <v>117.75048855823965</v>
      </c>
      <c r="R33" s="389">
        <v>117.75048855823965</v>
      </c>
      <c r="S33" s="389">
        <v>117.75048855823965</v>
      </c>
      <c r="T33" s="389">
        <v>117.75048855823965</v>
      </c>
      <c r="U33" s="389">
        <v>117.75048855823965</v>
      </c>
      <c r="V33" s="390">
        <v>117.75048855823965</v>
      </c>
      <c r="W33" s="149"/>
      <c r="X33" s="386"/>
      <c r="Y33" s="387" t="s">
        <v>319</v>
      </c>
      <c r="Z33" s="388">
        <v>9.0079999999999991</v>
      </c>
      <c r="AA33" s="389">
        <v>9.0079999999999991</v>
      </c>
      <c r="AB33" s="389">
        <v>9.0079999999999991</v>
      </c>
      <c r="AC33" s="389">
        <v>9.0079999999999991</v>
      </c>
      <c r="AD33" s="389">
        <v>9.0079999999999991</v>
      </c>
      <c r="AE33" s="389">
        <v>9.0079999999999991</v>
      </c>
      <c r="AF33" s="389">
        <v>9.0079999999999991</v>
      </c>
      <c r="AG33" s="389">
        <v>9.0079999999999991</v>
      </c>
      <c r="AH33" s="389">
        <v>9.0079999999999991</v>
      </c>
      <c r="AI33" s="389">
        <v>9.0079999999999991</v>
      </c>
      <c r="AJ33" s="389">
        <v>9.0079999999999991</v>
      </c>
      <c r="AK33" s="389">
        <v>9.0079999999999991</v>
      </c>
      <c r="AL33" s="389">
        <v>9.0079999999999991</v>
      </c>
      <c r="AM33" s="389">
        <v>9.0079999999999991</v>
      </c>
      <c r="AN33" s="389">
        <v>9.0079999999999991</v>
      </c>
      <c r="AO33" s="389">
        <v>9.0079999999999991</v>
      </c>
      <c r="AP33" s="389">
        <v>9.0079999999999991</v>
      </c>
      <c r="AQ33" s="389">
        <v>9.0079999999999991</v>
      </c>
      <c r="AR33" s="390">
        <v>9.0079999999999991</v>
      </c>
      <c r="AS33" s="187"/>
      <c r="AT33" s="367"/>
      <c r="AU33" s="367"/>
      <c r="AV33" s="367"/>
      <c r="AW33" s="367"/>
      <c r="AX33" s="367"/>
      <c r="AY33" s="401" t="s">
        <v>331</v>
      </c>
      <c r="AZ33" s="402">
        <v>0</v>
      </c>
      <c r="BA33" s="403">
        <v>0.35</v>
      </c>
      <c r="BB33" s="403">
        <v>0.35</v>
      </c>
      <c r="BC33" s="403">
        <v>0.5</v>
      </c>
      <c r="BD33" s="399"/>
      <c r="BE33" s="399"/>
      <c r="BF33" s="399"/>
      <c r="BG33" s="187"/>
      <c r="BH33" s="187"/>
      <c r="BI33" s="187"/>
      <c r="BJ33" s="187"/>
    </row>
    <row r="34" spans="1:62" ht="24" thickBot="1">
      <c r="A34" s="149"/>
      <c r="B34" s="149"/>
      <c r="C34" s="149"/>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87"/>
      <c r="AK34" s="187"/>
      <c r="AL34" s="187"/>
      <c r="AM34" s="187"/>
      <c r="AN34" s="187"/>
      <c r="AO34" s="187"/>
      <c r="AP34" s="187"/>
      <c r="AQ34" s="187"/>
      <c r="AR34" s="187"/>
      <c r="AS34" s="187"/>
      <c r="AT34" s="367"/>
      <c r="AU34" s="367"/>
      <c r="AV34" s="367"/>
      <c r="AW34" s="367"/>
      <c r="AX34" s="367"/>
      <c r="AY34" s="401" t="s">
        <v>315</v>
      </c>
      <c r="AZ34" s="402">
        <v>0</v>
      </c>
      <c r="BA34" s="403">
        <v>0.27</v>
      </c>
      <c r="BB34" s="403">
        <v>0.27</v>
      </c>
      <c r="BC34" s="403">
        <v>0.32</v>
      </c>
      <c r="BD34" s="399"/>
      <c r="BE34" s="399"/>
      <c r="BF34" s="399"/>
      <c r="BG34" s="187"/>
      <c r="BH34" s="187"/>
      <c r="BI34" s="187"/>
      <c r="BJ34" s="187"/>
    </row>
    <row r="35" spans="1:62" ht="23">
      <c r="A35" s="149"/>
      <c r="B35" s="368">
        <f>INDEX($AZ$44:$BC$54,MATCH(B37,$AY$44:$AY$54,0),MATCH($C$6,$AZ$43:$BC$43,0))</f>
        <v>2036</v>
      </c>
      <c r="C35" s="369">
        <f>INDEX($AZ$28:$BC$38,MATCH(B37,$AY$28:$AY$38,0),MATCH($C$6,$AZ$27:$BC$27,0))</f>
        <v>0.4</v>
      </c>
      <c r="D35" s="370">
        <v>2014</v>
      </c>
      <c r="E35" s="371">
        <v>2016</v>
      </c>
      <c r="F35" s="371">
        <v>2018</v>
      </c>
      <c r="G35" s="371">
        <v>2020</v>
      </c>
      <c r="H35" s="371">
        <v>2022</v>
      </c>
      <c r="I35" s="371">
        <v>2024</v>
      </c>
      <c r="J35" s="371">
        <v>2026</v>
      </c>
      <c r="K35" s="371">
        <v>2028</v>
      </c>
      <c r="L35" s="371">
        <v>2030</v>
      </c>
      <c r="M35" s="371">
        <v>2032</v>
      </c>
      <c r="N35" s="371">
        <v>2034</v>
      </c>
      <c r="O35" s="371">
        <v>2036</v>
      </c>
      <c r="P35" s="371">
        <v>2038</v>
      </c>
      <c r="Q35" s="371">
        <v>2040</v>
      </c>
      <c r="R35" s="371">
        <v>2042</v>
      </c>
      <c r="S35" s="371">
        <v>2044</v>
      </c>
      <c r="T35" s="371">
        <v>2046</v>
      </c>
      <c r="U35" s="371">
        <v>2048</v>
      </c>
      <c r="V35" s="372">
        <v>2050</v>
      </c>
      <c r="W35" s="149"/>
      <c r="X35" s="368">
        <f>INDEX($AZ$44:$BC$54,MATCH(X37,$AY$44:$AY$54,0),MATCH($C$6,$AZ$43:$BC$43,0))</f>
        <v>2036</v>
      </c>
      <c r="Y35" s="369">
        <f>INDEX($AZ$28:$BC$38,MATCH(X37,$AY$28:$AY$38,0),MATCH($C$6,$AZ$27:$BC$27,0))</f>
        <v>0.12</v>
      </c>
      <c r="Z35" s="370">
        <v>2014</v>
      </c>
      <c r="AA35" s="371">
        <v>2016</v>
      </c>
      <c r="AB35" s="371">
        <v>2018</v>
      </c>
      <c r="AC35" s="371">
        <v>2020</v>
      </c>
      <c r="AD35" s="371">
        <v>2022</v>
      </c>
      <c r="AE35" s="371">
        <v>2024</v>
      </c>
      <c r="AF35" s="371">
        <v>2026</v>
      </c>
      <c r="AG35" s="371">
        <v>2028</v>
      </c>
      <c r="AH35" s="371">
        <v>2030</v>
      </c>
      <c r="AI35" s="371">
        <v>2032</v>
      </c>
      <c r="AJ35" s="371">
        <v>2034</v>
      </c>
      <c r="AK35" s="371">
        <v>2036</v>
      </c>
      <c r="AL35" s="371">
        <v>2038</v>
      </c>
      <c r="AM35" s="371">
        <v>2040</v>
      </c>
      <c r="AN35" s="371">
        <v>2042</v>
      </c>
      <c r="AO35" s="371">
        <v>2044</v>
      </c>
      <c r="AP35" s="371">
        <v>2046</v>
      </c>
      <c r="AQ35" s="371">
        <v>2048</v>
      </c>
      <c r="AR35" s="372">
        <v>2050</v>
      </c>
      <c r="AS35" s="187"/>
      <c r="AT35" s="367"/>
      <c r="AU35" s="367"/>
      <c r="AV35" s="367"/>
      <c r="AW35" s="367"/>
      <c r="AX35" s="367"/>
      <c r="AY35" s="401" t="s">
        <v>321</v>
      </c>
      <c r="AZ35" s="402">
        <v>0</v>
      </c>
      <c r="BA35" s="403">
        <v>0.21</v>
      </c>
      <c r="BB35" s="403">
        <v>0.21</v>
      </c>
      <c r="BC35" s="403">
        <v>0.25</v>
      </c>
      <c r="BD35" s="399"/>
      <c r="BE35" s="399"/>
      <c r="BF35" s="399"/>
      <c r="BG35" s="187"/>
      <c r="BH35" s="187"/>
      <c r="BI35" s="187"/>
      <c r="BJ35" s="187"/>
    </row>
    <row r="36" spans="1:62" ht="23">
      <c r="A36" s="149"/>
      <c r="B36" s="373"/>
      <c r="C36" s="374" t="s">
        <v>312</v>
      </c>
      <c r="D36" s="375">
        <v>6459.3026159570945</v>
      </c>
      <c r="E36" s="376">
        <v>6224.4188844677456</v>
      </c>
      <c r="F36" s="376">
        <v>5989.5351529783966</v>
      </c>
      <c r="G36" s="376">
        <v>5754.6514214890476</v>
      </c>
      <c r="H36" s="376">
        <v>5519.7676899996986</v>
      </c>
      <c r="I36" s="376">
        <v>5284.8839585103497</v>
      </c>
      <c r="J36" s="376">
        <v>5050.0002270210007</v>
      </c>
      <c r="K36" s="376">
        <v>4815.1164955316517</v>
      </c>
      <c r="L36" s="376">
        <v>4580.2327640423027</v>
      </c>
      <c r="M36" s="376">
        <v>4345.3490325529538</v>
      </c>
      <c r="N36" s="376">
        <v>4110.4653010636048</v>
      </c>
      <c r="O36" s="376">
        <v>3875.5815695742558</v>
      </c>
      <c r="P36" s="376">
        <v>3875.5815695742558</v>
      </c>
      <c r="Q36" s="376">
        <v>3875.5815695742558</v>
      </c>
      <c r="R36" s="376">
        <v>3875.5815695742558</v>
      </c>
      <c r="S36" s="376">
        <v>3875.5815695742558</v>
      </c>
      <c r="T36" s="376">
        <v>3875.5815695742558</v>
      </c>
      <c r="U36" s="376">
        <v>3875.5815695742558</v>
      </c>
      <c r="V36" s="377">
        <v>3875.5815695742558</v>
      </c>
      <c r="W36" s="149"/>
      <c r="X36" s="373"/>
      <c r="Y36" s="374" t="s">
        <v>312</v>
      </c>
      <c r="Z36" s="375">
        <v>2396.2056518527443</v>
      </c>
      <c r="AA36" s="376">
        <v>2370.0652265598051</v>
      </c>
      <c r="AB36" s="376">
        <v>2343.9248012668659</v>
      </c>
      <c r="AC36" s="376">
        <v>2317.7843759739267</v>
      </c>
      <c r="AD36" s="376">
        <v>2291.6439506809875</v>
      </c>
      <c r="AE36" s="376">
        <v>2265.5035253880483</v>
      </c>
      <c r="AF36" s="376">
        <v>2239.3631000951091</v>
      </c>
      <c r="AG36" s="376">
        <v>2213.2226748021699</v>
      </c>
      <c r="AH36" s="376">
        <v>2187.0822495092307</v>
      </c>
      <c r="AI36" s="376">
        <v>2160.9418242162915</v>
      </c>
      <c r="AJ36" s="376">
        <v>2134.8013989233523</v>
      </c>
      <c r="AK36" s="376">
        <v>2108.6609736304131</v>
      </c>
      <c r="AL36" s="376">
        <v>2108.6609736304131</v>
      </c>
      <c r="AM36" s="376">
        <v>2108.6609736304131</v>
      </c>
      <c r="AN36" s="376">
        <v>2108.6609736304131</v>
      </c>
      <c r="AO36" s="376">
        <v>2108.6609736304131</v>
      </c>
      <c r="AP36" s="376">
        <v>2108.6609736304131</v>
      </c>
      <c r="AQ36" s="376">
        <v>2108.6609736304131</v>
      </c>
      <c r="AR36" s="377">
        <v>2108.6609736304131</v>
      </c>
      <c r="AS36" s="187"/>
      <c r="AT36" s="367"/>
      <c r="AU36" s="367"/>
      <c r="AV36" s="367"/>
      <c r="AW36" s="367"/>
      <c r="AX36" s="367"/>
      <c r="AY36" s="401" t="s">
        <v>328</v>
      </c>
      <c r="AZ36" s="402">
        <v>0</v>
      </c>
      <c r="BA36" s="403">
        <v>0.16</v>
      </c>
      <c r="BB36" s="403">
        <v>0.16</v>
      </c>
      <c r="BC36" s="403">
        <v>0.2</v>
      </c>
      <c r="BD36" s="399"/>
      <c r="BE36" s="399"/>
      <c r="BF36" s="399"/>
      <c r="BG36" s="187"/>
      <c r="BH36" s="187"/>
      <c r="BI36" s="187"/>
      <c r="BJ36" s="187"/>
    </row>
    <row r="37" spans="1:62" ht="23">
      <c r="A37" s="149"/>
      <c r="B37" s="379" t="s">
        <v>329</v>
      </c>
      <c r="C37" s="177" t="s">
        <v>314</v>
      </c>
      <c r="D37" s="380">
        <v>44.948999999999998</v>
      </c>
      <c r="E37" s="381">
        <v>44.948999999999998</v>
      </c>
      <c r="F37" s="381">
        <v>44.948999999999998</v>
      </c>
      <c r="G37" s="381">
        <v>44.948999999999998</v>
      </c>
      <c r="H37" s="381">
        <v>44.948999999999998</v>
      </c>
      <c r="I37" s="381">
        <v>44.948999999999998</v>
      </c>
      <c r="J37" s="381">
        <v>44.948999999999998</v>
      </c>
      <c r="K37" s="381">
        <v>44.948999999999998</v>
      </c>
      <c r="L37" s="381">
        <v>44.948999999999998</v>
      </c>
      <c r="M37" s="381">
        <v>44.948999999999998</v>
      </c>
      <c r="N37" s="381">
        <v>44.948999999999998</v>
      </c>
      <c r="O37" s="381">
        <v>44.948999999999998</v>
      </c>
      <c r="P37" s="381">
        <v>44.948999999999998</v>
      </c>
      <c r="Q37" s="381">
        <v>44.948999999999998</v>
      </c>
      <c r="R37" s="381">
        <v>44.948999999999998</v>
      </c>
      <c r="S37" s="381">
        <v>44.948999999999998</v>
      </c>
      <c r="T37" s="381">
        <v>44.948999999999998</v>
      </c>
      <c r="U37" s="381">
        <v>44.948999999999998</v>
      </c>
      <c r="V37" s="382">
        <v>44.948999999999998</v>
      </c>
      <c r="W37" s="149"/>
      <c r="X37" s="379" t="s">
        <v>332</v>
      </c>
      <c r="Y37" s="177" t="s">
        <v>314</v>
      </c>
      <c r="Z37" s="380">
        <v>31.228999999999999</v>
      </c>
      <c r="AA37" s="381">
        <v>31.228999999999999</v>
      </c>
      <c r="AB37" s="381">
        <v>31.228999999999999</v>
      </c>
      <c r="AC37" s="381">
        <v>31.228999999999999</v>
      </c>
      <c r="AD37" s="381">
        <v>31.228999999999999</v>
      </c>
      <c r="AE37" s="381">
        <v>31.228999999999999</v>
      </c>
      <c r="AF37" s="381">
        <v>31.228999999999999</v>
      </c>
      <c r="AG37" s="381">
        <v>31.228999999999999</v>
      </c>
      <c r="AH37" s="381">
        <v>31.228999999999999</v>
      </c>
      <c r="AI37" s="381">
        <v>31.228999999999999</v>
      </c>
      <c r="AJ37" s="381">
        <v>31.228999999999999</v>
      </c>
      <c r="AK37" s="381">
        <v>31.228999999999999</v>
      </c>
      <c r="AL37" s="381">
        <v>31.228999999999999</v>
      </c>
      <c r="AM37" s="381">
        <v>31.228999999999999</v>
      </c>
      <c r="AN37" s="381">
        <v>31.228999999999999</v>
      </c>
      <c r="AO37" s="381">
        <v>31.228999999999999</v>
      </c>
      <c r="AP37" s="381">
        <v>31.228999999999999</v>
      </c>
      <c r="AQ37" s="381">
        <v>31.228999999999999</v>
      </c>
      <c r="AR37" s="382">
        <v>31.228999999999999</v>
      </c>
      <c r="AS37" s="187"/>
      <c r="AT37" s="391"/>
      <c r="AU37" s="367"/>
      <c r="AV37" s="404"/>
      <c r="AW37" s="367"/>
      <c r="AX37" s="395"/>
      <c r="AY37" s="401" t="s">
        <v>332</v>
      </c>
      <c r="AZ37" s="402">
        <v>0</v>
      </c>
      <c r="BA37" s="403">
        <v>0.12</v>
      </c>
      <c r="BB37" s="403">
        <v>0.12</v>
      </c>
      <c r="BC37" s="403">
        <v>0.17</v>
      </c>
      <c r="BD37" s="399"/>
      <c r="BE37" s="399"/>
      <c r="BF37" s="399"/>
      <c r="BG37" s="187"/>
      <c r="BH37" s="187"/>
      <c r="BI37" s="187"/>
      <c r="BJ37" s="187"/>
    </row>
    <row r="38" spans="1:62" ht="23">
      <c r="A38" s="149"/>
      <c r="B38" s="383" t="s">
        <v>316</v>
      </c>
      <c r="C38" s="177" t="s">
        <v>317</v>
      </c>
      <c r="D38" s="380">
        <v>0</v>
      </c>
      <c r="E38" s="381">
        <v>0</v>
      </c>
      <c r="F38" s="381">
        <v>0</v>
      </c>
      <c r="G38" s="381">
        <v>0</v>
      </c>
      <c r="H38" s="381">
        <v>0</v>
      </c>
      <c r="I38" s="381">
        <v>0</v>
      </c>
      <c r="J38" s="381">
        <v>0</v>
      </c>
      <c r="K38" s="381">
        <v>0</v>
      </c>
      <c r="L38" s="381">
        <v>0</v>
      </c>
      <c r="M38" s="381">
        <v>0</v>
      </c>
      <c r="N38" s="381">
        <v>0</v>
      </c>
      <c r="O38" s="381">
        <v>0</v>
      </c>
      <c r="P38" s="381">
        <v>0</v>
      </c>
      <c r="Q38" s="381">
        <v>0</v>
      </c>
      <c r="R38" s="381">
        <v>0</v>
      </c>
      <c r="S38" s="381">
        <v>0</v>
      </c>
      <c r="T38" s="381">
        <v>0</v>
      </c>
      <c r="U38" s="381">
        <v>0</v>
      </c>
      <c r="V38" s="382">
        <v>0</v>
      </c>
      <c r="W38" s="149"/>
      <c r="X38" s="383" t="s">
        <v>316</v>
      </c>
      <c r="Y38" s="177" t="s">
        <v>317</v>
      </c>
      <c r="Z38" s="380">
        <v>0</v>
      </c>
      <c r="AA38" s="381">
        <v>0</v>
      </c>
      <c r="AB38" s="381">
        <v>0</v>
      </c>
      <c r="AC38" s="381">
        <v>0</v>
      </c>
      <c r="AD38" s="381">
        <v>0</v>
      </c>
      <c r="AE38" s="381">
        <v>0</v>
      </c>
      <c r="AF38" s="381">
        <v>0</v>
      </c>
      <c r="AG38" s="381">
        <v>0</v>
      </c>
      <c r="AH38" s="381">
        <v>0</v>
      </c>
      <c r="AI38" s="381">
        <v>0</v>
      </c>
      <c r="AJ38" s="381">
        <v>0</v>
      </c>
      <c r="AK38" s="381">
        <v>0</v>
      </c>
      <c r="AL38" s="381">
        <v>0</v>
      </c>
      <c r="AM38" s="381">
        <v>0</v>
      </c>
      <c r="AN38" s="381">
        <v>0</v>
      </c>
      <c r="AO38" s="381">
        <v>0</v>
      </c>
      <c r="AP38" s="381">
        <v>0</v>
      </c>
      <c r="AQ38" s="381">
        <v>0</v>
      </c>
      <c r="AR38" s="382">
        <v>0</v>
      </c>
      <c r="AS38" s="187"/>
      <c r="AT38" s="391"/>
      <c r="AU38" s="367"/>
      <c r="AV38" s="394"/>
      <c r="AW38" s="367"/>
      <c r="AX38" s="395"/>
      <c r="AY38" s="401" t="s">
        <v>333</v>
      </c>
      <c r="AZ38" s="402">
        <v>0</v>
      </c>
      <c r="BA38" s="403">
        <v>7.0000000000000007E-2</v>
      </c>
      <c r="BB38" s="403">
        <v>7.0000000000000007E-2</v>
      </c>
      <c r="BC38" s="403">
        <v>0.15</v>
      </c>
      <c r="BD38" s="399"/>
      <c r="BE38" s="399"/>
      <c r="BF38" s="399"/>
      <c r="BG38" s="187"/>
      <c r="BH38" s="187"/>
      <c r="BI38" s="187"/>
      <c r="BJ38" s="187"/>
    </row>
    <row r="39" spans="1:62" ht="15">
      <c r="A39" s="149"/>
      <c r="B39" s="384"/>
      <c r="C39" s="177" t="s">
        <v>318</v>
      </c>
      <c r="D39" s="385">
        <v>30</v>
      </c>
      <c r="E39" s="175">
        <v>30</v>
      </c>
      <c r="F39" s="175">
        <v>30</v>
      </c>
      <c r="G39" s="175">
        <v>30</v>
      </c>
      <c r="H39" s="175">
        <v>30</v>
      </c>
      <c r="I39" s="175">
        <v>30</v>
      </c>
      <c r="J39" s="175">
        <v>30</v>
      </c>
      <c r="K39" s="175">
        <v>30</v>
      </c>
      <c r="L39" s="175">
        <v>30</v>
      </c>
      <c r="M39" s="175">
        <v>30</v>
      </c>
      <c r="N39" s="175">
        <v>30</v>
      </c>
      <c r="O39" s="175">
        <v>30</v>
      </c>
      <c r="P39" s="175">
        <v>30</v>
      </c>
      <c r="Q39" s="175">
        <v>30</v>
      </c>
      <c r="R39" s="175">
        <v>30</v>
      </c>
      <c r="S39" s="175">
        <v>30</v>
      </c>
      <c r="T39" s="175">
        <v>30</v>
      </c>
      <c r="U39" s="175">
        <v>30</v>
      </c>
      <c r="V39" s="176">
        <v>30</v>
      </c>
      <c r="W39" s="149"/>
      <c r="X39" s="384"/>
      <c r="Y39" s="177" t="s">
        <v>318</v>
      </c>
      <c r="Z39" s="385">
        <v>80</v>
      </c>
      <c r="AA39" s="175">
        <v>80</v>
      </c>
      <c r="AB39" s="175">
        <v>80</v>
      </c>
      <c r="AC39" s="175">
        <v>80</v>
      </c>
      <c r="AD39" s="175">
        <v>80</v>
      </c>
      <c r="AE39" s="175">
        <v>80</v>
      </c>
      <c r="AF39" s="175">
        <v>80</v>
      </c>
      <c r="AG39" s="175">
        <v>80</v>
      </c>
      <c r="AH39" s="175">
        <v>80</v>
      </c>
      <c r="AI39" s="175">
        <v>80</v>
      </c>
      <c r="AJ39" s="175">
        <v>80</v>
      </c>
      <c r="AK39" s="175">
        <v>80</v>
      </c>
      <c r="AL39" s="175">
        <v>80</v>
      </c>
      <c r="AM39" s="175">
        <v>80</v>
      </c>
      <c r="AN39" s="175">
        <v>80</v>
      </c>
      <c r="AO39" s="175">
        <v>80</v>
      </c>
      <c r="AP39" s="175">
        <v>80</v>
      </c>
      <c r="AQ39" s="175">
        <v>80</v>
      </c>
      <c r="AR39" s="176">
        <v>80</v>
      </c>
      <c r="AS39" s="187"/>
      <c r="AT39" s="391"/>
      <c r="AU39" s="367"/>
      <c r="AV39" s="394"/>
      <c r="AW39" s="367"/>
      <c r="AX39" s="395"/>
      <c r="AY39" s="401"/>
      <c r="AZ39" s="405"/>
      <c r="BA39" s="398"/>
      <c r="BB39" s="399"/>
      <c r="BC39" s="399"/>
      <c r="BD39" s="399"/>
      <c r="BE39" s="399"/>
      <c r="BF39" s="399"/>
      <c r="BG39" s="187"/>
      <c r="BH39" s="187"/>
      <c r="BI39" s="187"/>
      <c r="BJ39" s="187"/>
    </row>
    <row r="40" spans="1:62" ht="16" thickBot="1">
      <c r="A40" s="149"/>
      <c r="B40" s="386"/>
      <c r="C40" s="387" t="s">
        <v>319</v>
      </c>
      <c r="D40" s="388">
        <v>71.226449799056127</v>
      </c>
      <c r="E40" s="389">
        <v>71.226449799056127</v>
      </c>
      <c r="F40" s="389">
        <v>71.226449799056127</v>
      </c>
      <c r="G40" s="389">
        <v>71.226449799056127</v>
      </c>
      <c r="H40" s="389">
        <v>71.226449799056127</v>
      </c>
      <c r="I40" s="389">
        <v>71.226449799056127</v>
      </c>
      <c r="J40" s="389">
        <v>71.226449799056127</v>
      </c>
      <c r="K40" s="389">
        <v>71.226449799056127</v>
      </c>
      <c r="L40" s="389">
        <v>71.226449799056127</v>
      </c>
      <c r="M40" s="389">
        <v>71.226449799056127</v>
      </c>
      <c r="N40" s="389">
        <v>71.226449799056127</v>
      </c>
      <c r="O40" s="389">
        <v>71.226449799056127</v>
      </c>
      <c r="P40" s="389">
        <v>71.226449799056127</v>
      </c>
      <c r="Q40" s="389">
        <v>71.226449799056127</v>
      </c>
      <c r="R40" s="389">
        <v>71.226449799056127</v>
      </c>
      <c r="S40" s="389">
        <v>71.226449799056127</v>
      </c>
      <c r="T40" s="389">
        <v>71.226449799056127</v>
      </c>
      <c r="U40" s="389">
        <v>71.226449799056127</v>
      </c>
      <c r="V40" s="390">
        <v>71.226449799056127</v>
      </c>
      <c r="W40" s="149"/>
      <c r="X40" s="386"/>
      <c r="Y40" s="387" t="s">
        <v>319</v>
      </c>
      <c r="Z40" s="388">
        <v>8.1329999999999991</v>
      </c>
      <c r="AA40" s="389">
        <v>8.1329999999999991</v>
      </c>
      <c r="AB40" s="389">
        <v>8.1329999999999991</v>
      </c>
      <c r="AC40" s="389">
        <v>8.1329999999999991</v>
      </c>
      <c r="AD40" s="389">
        <v>8.1329999999999991</v>
      </c>
      <c r="AE40" s="389">
        <v>8.1329999999999991</v>
      </c>
      <c r="AF40" s="389">
        <v>8.1329999999999991</v>
      </c>
      <c r="AG40" s="389">
        <v>8.1329999999999991</v>
      </c>
      <c r="AH40" s="389">
        <v>8.1329999999999991</v>
      </c>
      <c r="AI40" s="389">
        <v>8.1329999999999991</v>
      </c>
      <c r="AJ40" s="389">
        <v>8.1329999999999991</v>
      </c>
      <c r="AK40" s="389">
        <v>8.1329999999999991</v>
      </c>
      <c r="AL40" s="389">
        <v>8.1329999999999991</v>
      </c>
      <c r="AM40" s="389">
        <v>8.1329999999999991</v>
      </c>
      <c r="AN40" s="389">
        <v>8.1329999999999991</v>
      </c>
      <c r="AO40" s="389">
        <v>8.1329999999999991</v>
      </c>
      <c r="AP40" s="389">
        <v>8.1329999999999991</v>
      </c>
      <c r="AQ40" s="389">
        <v>8.1329999999999991</v>
      </c>
      <c r="AR40" s="390">
        <v>8.1329999999999991</v>
      </c>
      <c r="AS40" s="187"/>
      <c r="AT40" s="391"/>
      <c r="AU40" s="367"/>
      <c r="AV40" s="394"/>
      <c r="AW40" s="367"/>
      <c r="AX40" s="395"/>
      <c r="AY40" s="401"/>
      <c r="AZ40" s="405"/>
      <c r="BA40" s="398"/>
      <c r="BB40" s="399"/>
      <c r="BC40" s="399"/>
      <c r="BD40" s="399"/>
      <c r="BE40" s="399"/>
      <c r="BF40" s="399"/>
      <c r="BG40" s="187"/>
      <c r="BH40" s="187"/>
      <c r="BI40" s="187"/>
      <c r="BJ40" s="187"/>
    </row>
    <row r="41" spans="1:62" ht="16" thickBot="1">
      <c r="A41" s="149"/>
      <c r="B41" s="149"/>
      <c r="C41" s="149"/>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87"/>
      <c r="AK41" s="187"/>
      <c r="AL41" s="187"/>
      <c r="AM41" s="187"/>
      <c r="AN41" s="187"/>
      <c r="AO41" s="187"/>
      <c r="AP41" s="187"/>
      <c r="AQ41" s="187"/>
      <c r="AR41" s="187"/>
      <c r="AS41" s="187"/>
      <c r="AT41" s="391"/>
      <c r="AU41" s="367"/>
      <c r="AV41" s="394"/>
      <c r="AW41" s="367"/>
      <c r="AX41" s="395"/>
      <c r="AY41" s="401"/>
      <c r="AZ41" s="405"/>
      <c r="BA41" s="398" t="s">
        <v>334</v>
      </c>
      <c r="BB41" s="399"/>
      <c r="BC41" s="399"/>
      <c r="BD41" s="399"/>
      <c r="BE41" s="399"/>
      <c r="BF41" s="399"/>
      <c r="BG41" s="187"/>
      <c r="BH41" s="187"/>
      <c r="BI41" s="187"/>
      <c r="BJ41" s="187"/>
    </row>
    <row r="42" spans="1:62" ht="15">
      <c r="A42" s="149"/>
      <c r="B42" s="368">
        <f>INDEX($AZ$44:$BC$54,MATCH(B44,$AY$44:$AY$54,0),MATCH($C$6,$AZ$43:$BC$43,0))</f>
        <v>2036</v>
      </c>
      <c r="C42" s="369">
        <f>INDEX($AZ$28:$BC$38,MATCH(B44,$AY$28:$AY$38,0),MATCH($C$6,$AZ$27:$BC$27,0))</f>
        <v>0.37</v>
      </c>
      <c r="D42" s="370">
        <v>2014</v>
      </c>
      <c r="E42" s="371">
        <v>2016</v>
      </c>
      <c r="F42" s="371">
        <v>2018</v>
      </c>
      <c r="G42" s="371">
        <v>2020</v>
      </c>
      <c r="H42" s="371">
        <v>2022</v>
      </c>
      <c r="I42" s="371">
        <v>2024</v>
      </c>
      <c r="J42" s="371">
        <v>2026</v>
      </c>
      <c r="K42" s="371">
        <v>2028</v>
      </c>
      <c r="L42" s="371">
        <v>2030</v>
      </c>
      <c r="M42" s="371">
        <v>2032</v>
      </c>
      <c r="N42" s="371">
        <v>2034</v>
      </c>
      <c r="O42" s="371">
        <v>2036</v>
      </c>
      <c r="P42" s="371">
        <v>2038</v>
      </c>
      <c r="Q42" s="371">
        <v>2040</v>
      </c>
      <c r="R42" s="371">
        <v>2042</v>
      </c>
      <c r="S42" s="371">
        <v>2044</v>
      </c>
      <c r="T42" s="371">
        <v>2046</v>
      </c>
      <c r="U42" s="371">
        <v>2048</v>
      </c>
      <c r="V42" s="372">
        <v>2050</v>
      </c>
      <c r="W42" s="149"/>
      <c r="X42" s="368">
        <f>INDEX($AZ$44:$BC$54,MATCH(X44,$AY$44:$AY$54,0),MATCH($C$6,$AZ$43:$BC$43,0))</f>
        <v>2036</v>
      </c>
      <c r="Y42" s="369">
        <f>INDEX($AZ$28:$BC$38,MATCH(X44,$AY$28:$AY$38,0),MATCH($C$6,$AZ$27:$BC$27,0))</f>
        <v>7.0000000000000007E-2</v>
      </c>
      <c r="Z42" s="370">
        <v>2014</v>
      </c>
      <c r="AA42" s="371">
        <v>2016</v>
      </c>
      <c r="AB42" s="371">
        <v>2018</v>
      </c>
      <c r="AC42" s="371">
        <v>2020</v>
      </c>
      <c r="AD42" s="371">
        <v>2022</v>
      </c>
      <c r="AE42" s="371">
        <v>2024</v>
      </c>
      <c r="AF42" s="371">
        <v>2026</v>
      </c>
      <c r="AG42" s="371">
        <v>2028</v>
      </c>
      <c r="AH42" s="371">
        <v>2030</v>
      </c>
      <c r="AI42" s="371">
        <v>2032</v>
      </c>
      <c r="AJ42" s="371">
        <v>2034</v>
      </c>
      <c r="AK42" s="371">
        <v>2036</v>
      </c>
      <c r="AL42" s="371">
        <v>2038</v>
      </c>
      <c r="AM42" s="371">
        <v>2040</v>
      </c>
      <c r="AN42" s="371">
        <v>2042</v>
      </c>
      <c r="AO42" s="371">
        <v>2044</v>
      </c>
      <c r="AP42" s="371">
        <v>2046</v>
      </c>
      <c r="AQ42" s="371">
        <v>2048</v>
      </c>
      <c r="AR42" s="372">
        <v>2050</v>
      </c>
      <c r="AS42" s="187"/>
      <c r="AT42" s="391"/>
      <c r="AU42" s="367"/>
      <c r="AV42" s="394"/>
      <c r="AW42" s="367"/>
      <c r="AX42" s="395"/>
      <c r="AY42" s="401"/>
      <c r="AZ42" s="397"/>
      <c r="BA42" s="398"/>
      <c r="BB42" s="399"/>
      <c r="BC42" s="399"/>
      <c r="BD42" s="399"/>
      <c r="BE42" s="399"/>
      <c r="BF42" s="399"/>
      <c r="BG42" s="187"/>
      <c r="BH42" s="187"/>
      <c r="BI42" s="187"/>
      <c r="BJ42" s="187"/>
    </row>
    <row r="43" spans="1:62" ht="15">
      <c r="A43" s="149"/>
      <c r="B43" s="373"/>
      <c r="C43" s="374" t="s">
        <v>312</v>
      </c>
      <c r="D43" s="375">
        <v>5857.5744923353368</v>
      </c>
      <c r="E43" s="376">
        <v>5660.5469866840576</v>
      </c>
      <c r="F43" s="376">
        <v>5463.5194810327785</v>
      </c>
      <c r="G43" s="376">
        <v>5266.4919753814993</v>
      </c>
      <c r="H43" s="376">
        <v>5069.4644697302201</v>
      </c>
      <c r="I43" s="376">
        <v>4872.4369640789409</v>
      </c>
      <c r="J43" s="376">
        <v>4675.4094584276618</v>
      </c>
      <c r="K43" s="376">
        <v>4478.3819527763826</v>
      </c>
      <c r="L43" s="376">
        <v>4281.3544471251034</v>
      </c>
      <c r="M43" s="376">
        <v>4084.3269414738238</v>
      </c>
      <c r="N43" s="376">
        <v>3887.2994358225442</v>
      </c>
      <c r="O43" s="376">
        <v>3690.2719301712646</v>
      </c>
      <c r="P43" s="376">
        <v>3690.2719301712646</v>
      </c>
      <c r="Q43" s="376">
        <v>3690.2719301712646</v>
      </c>
      <c r="R43" s="376">
        <v>3690.2719301712646</v>
      </c>
      <c r="S43" s="376">
        <v>3690.2719301712646</v>
      </c>
      <c r="T43" s="376">
        <v>3690.2719301712646</v>
      </c>
      <c r="U43" s="376">
        <v>3690.2719301712646</v>
      </c>
      <c r="V43" s="377">
        <v>3690.2719301712646</v>
      </c>
      <c r="W43" s="149"/>
      <c r="X43" s="373"/>
      <c r="Y43" s="374" t="s">
        <v>312</v>
      </c>
      <c r="Z43" s="375">
        <v>2185.0850513397531</v>
      </c>
      <c r="AA43" s="376">
        <v>2171.1799646494092</v>
      </c>
      <c r="AB43" s="376">
        <v>2157.2748779590652</v>
      </c>
      <c r="AC43" s="376">
        <v>2143.3697912687212</v>
      </c>
      <c r="AD43" s="376">
        <v>2129.4647045783772</v>
      </c>
      <c r="AE43" s="376">
        <v>2115.5596178880332</v>
      </c>
      <c r="AF43" s="376">
        <v>2101.6545311976893</v>
      </c>
      <c r="AG43" s="376">
        <v>2087.7494445073453</v>
      </c>
      <c r="AH43" s="376">
        <v>2073.8443578170013</v>
      </c>
      <c r="AI43" s="376">
        <v>2059.9392711266573</v>
      </c>
      <c r="AJ43" s="376">
        <v>2046.0341844363134</v>
      </c>
      <c r="AK43" s="376">
        <v>2032.1290977459694</v>
      </c>
      <c r="AL43" s="376">
        <v>2032.1290977459694</v>
      </c>
      <c r="AM43" s="376">
        <v>2032.1290977459694</v>
      </c>
      <c r="AN43" s="376">
        <v>2032.1290977459694</v>
      </c>
      <c r="AO43" s="376">
        <v>2032.1290977459694</v>
      </c>
      <c r="AP43" s="376">
        <v>2032.1290977459694</v>
      </c>
      <c r="AQ43" s="376">
        <v>2032.1290977459694</v>
      </c>
      <c r="AR43" s="377">
        <v>2032.1290977459694</v>
      </c>
      <c r="AS43" s="187"/>
      <c r="AT43" s="391"/>
      <c r="AU43" s="367"/>
      <c r="AV43" s="394"/>
      <c r="AW43" s="367"/>
      <c r="AX43" s="395"/>
      <c r="AY43" s="401"/>
      <c r="AZ43" s="397" t="str">
        <f>AZ27</f>
        <v>No Improvement</v>
      </c>
      <c r="BA43" s="397" t="str">
        <f>BA27</f>
        <v>Conservative</v>
      </c>
      <c r="BB43" s="397" t="str">
        <f>BB27</f>
        <v>Reference</v>
      </c>
      <c r="BC43" s="397" t="str">
        <f>BC27</f>
        <v>Aggressive</v>
      </c>
      <c r="BD43" s="399"/>
      <c r="BE43" s="399"/>
      <c r="BF43" s="399"/>
      <c r="BG43" s="187"/>
      <c r="BH43" s="187"/>
      <c r="BI43" s="187"/>
      <c r="BJ43" s="187"/>
    </row>
    <row r="44" spans="1:62" ht="18">
      <c r="A44" s="149"/>
      <c r="B44" s="379" t="s">
        <v>330</v>
      </c>
      <c r="C44" s="177" t="s">
        <v>314</v>
      </c>
      <c r="D44" s="380">
        <v>44.529000000000003</v>
      </c>
      <c r="E44" s="381">
        <v>44.529000000000003</v>
      </c>
      <c r="F44" s="381">
        <v>44.529000000000003</v>
      </c>
      <c r="G44" s="381">
        <v>44.529000000000003</v>
      </c>
      <c r="H44" s="381">
        <v>44.529000000000003</v>
      </c>
      <c r="I44" s="381">
        <v>44.529000000000003</v>
      </c>
      <c r="J44" s="381">
        <v>44.529000000000003</v>
      </c>
      <c r="K44" s="381">
        <v>44.529000000000003</v>
      </c>
      <c r="L44" s="381">
        <v>44.529000000000003</v>
      </c>
      <c r="M44" s="381">
        <v>44.529000000000003</v>
      </c>
      <c r="N44" s="381">
        <v>44.529000000000003</v>
      </c>
      <c r="O44" s="381">
        <v>44.529000000000003</v>
      </c>
      <c r="P44" s="381">
        <v>44.529000000000003</v>
      </c>
      <c r="Q44" s="381">
        <v>44.529000000000003</v>
      </c>
      <c r="R44" s="381">
        <v>44.529000000000003</v>
      </c>
      <c r="S44" s="381">
        <v>44.529000000000003</v>
      </c>
      <c r="T44" s="381">
        <v>44.529000000000003</v>
      </c>
      <c r="U44" s="381">
        <v>44.529000000000003</v>
      </c>
      <c r="V44" s="382">
        <v>44.529000000000003</v>
      </c>
      <c r="W44" s="149"/>
      <c r="X44" s="379" t="s">
        <v>333</v>
      </c>
      <c r="Y44" s="177" t="s">
        <v>314</v>
      </c>
      <c r="Z44" s="380">
        <v>24.229000000000003</v>
      </c>
      <c r="AA44" s="381">
        <v>24.229000000000003</v>
      </c>
      <c r="AB44" s="381">
        <v>24.229000000000003</v>
      </c>
      <c r="AC44" s="381">
        <v>24.229000000000003</v>
      </c>
      <c r="AD44" s="381">
        <v>24.229000000000003</v>
      </c>
      <c r="AE44" s="381">
        <v>24.229000000000003</v>
      </c>
      <c r="AF44" s="381">
        <v>24.229000000000003</v>
      </c>
      <c r="AG44" s="381">
        <v>24.229000000000003</v>
      </c>
      <c r="AH44" s="381">
        <v>24.229000000000003</v>
      </c>
      <c r="AI44" s="381">
        <v>24.229000000000003</v>
      </c>
      <c r="AJ44" s="381">
        <v>24.229000000000003</v>
      </c>
      <c r="AK44" s="381">
        <v>24.229000000000003</v>
      </c>
      <c r="AL44" s="381">
        <v>24.229000000000003</v>
      </c>
      <c r="AM44" s="381">
        <v>24.229000000000003</v>
      </c>
      <c r="AN44" s="381">
        <v>24.229000000000003</v>
      </c>
      <c r="AO44" s="381">
        <v>24.229000000000003</v>
      </c>
      <c r="AP44" s="381">
        <v>24.229000000000003</v>
      </c>
      <c r="AQ44" s="381">
        <v>24.229000000000003</v>
      </c>
      <c r="AR44" s="382">
        <v>24.229000000000003</v>
      </c>
      <c r="AS44" s="187"/>
      <c r="AT44" s="391"/>
      <c r="AU44" s="367"/>
      <c r="AV44" s="394"/>
      <c r="AW44" s="367"/>
      <c r="AX44" s="395"/>
      <c r="AY44" s="401" t="s">
        <v>313</v>
      </c>
      <c r="AZ44" s="406">
        <v>2050</v>
      </c>
      <c r="BA44" s="407">
        <v>2040</v>
      </c>
      <c r="BB44" s="408">
        <v>2036</v>
      </c>
      <c r="BC44" s="408">
        <v>2030</v>
      </c>
      <c r="BD44" s="399"/>
      <c r="BE44" s="399"/>
      <c r="BF44" s="399"/>
      <c r="BG44" s="187"/>
      <c r="BH44" s="187"/>
      <c r="BI44" s="187"/>
      <c r="BJ44" s="187"/>
    </row>
    <row r="45" spans="1:62" ht="18">
      <c r="A45" s="149"/>
      <c r="B45" s="383" t="s">
        <v>316</v>
      </c>
      <c r="C45" s="177" t="s">
        <v>317</v>
      </c>
      <c r="D45" s="380">
        <v>0</v>
      </c>
      <c r="E45" s="381">
        <v>0</v>
      </c>
      <c r="F45" s="381">
        <v>0</v>
      </c>
      <c r="G45" s="381">
        <v>0</v>
      </c>
      <c r="H45" s="381">
        <v>0</v>
      </c>
      <c r="I45" s="381">
        <v>0</v>
      </c>
      <c r="J45" s="381">
        <v>0</v>
      </c>
      <c r="K45" s="381">
        <v>0</v>
      </c>
      <c r="L45" s="381">
        <v>0</v>
      </c>
      <c r="M45" s="381">
        <v>0</v>
      </c>
      <c r="N45" s="381">
        <v>0</v>
      </c>
      <c r="O45" s="381">
        <v>0</v>
      </c>
      <c r="P45" s="381">
        <v>0</v>
      </c>
      <c r="Q45" s="381">
        <v>0</v>
      </c>
      <c r="R45" s="381">
        <v>0</v>
      </c>
      <c r="S45" s="381">
        <v>0</v>
      </c>
      <c r="T45" s="381">
        <v>0</v>
      </c>
      <c r="U45" s="381">
        <v>0</v>
      </c>
      <c r="V45" s="382">
        <v>0</v>
      </c>
      <c r="W45" s="149"/>
      <c r="X45" s="383" t="s">
        <v>316</v>
      </c>
      <c r="Y45" s="177" t="s">
        <v>317</v>
      </c>
      <c r="Z45" s="380">
        <v>0</v>
      </c>
      <c r="AA45" s="381">
        <v>0</v>
      </c>
      <c r="AB45" s="381">
        <v>0</v>
      </c>
      <c r="AC45" s="381">
        <v>0</v>
      </c>
      <c r="AD45" s="381">
        <v>0</v>
      </c>
      <c r="AE45" s="381">
        <v>0</v>
      </c>
      <c r="AF45" s="381">
        <v>0</v>
      </c>
      <c r="AG45" s="381">
        <v>0</v>
      </c>
      <c r="AH45" s="381">
        <v>0</v>
      </c>
      <c r="AI45" s="381">
        <v>0</v>
      </c>
      <c r="AJ45" s="381">
        <v>0</v>
      </c>
      <c r="AK45" s="381">
        <v>0</v>
      </c>
      <c r="AL45" s="381">
        <v>0</v>
      </c>
      <c r="AM45" s="381">
        <v>0</v>
      </c>
      <c r="AN45" s="381">
        <v>0</v>
      </c>
      <c r="AO45" s="381">
        <v>0</v>
      </c>
      <c r="AP45" s="381">
        <v>0</v>
      </c>
      <c r="AQ45" s="381">
        <v>0</v>
      </c>
      <c r="AR45" s="382">
        <v>0</v>
      </c>
      <c r="AS45" s="187"/>
      <c r="AT45" s="391"/>
      <c r="AU45" s="367"/>
      <c r="AV45" s="394"/>
      <c r="AW45" s="367"/>
      <c r="AX45" s="395"/>
      <c r="AY45" s="401" t="s">
        <v>320</v>
      </c>
      <c r="AZ45" s="406">
        <v>2050</v>
      </c>
      <c r="BA45" s="407">
        <v>2040</v>
      </c>
      <c r="BB45" s="408">
        <v>2036</v>
      </c>
      <c r="BC45" s="408">
        <v>2030</v>
      </c>
      <c r="BD45" s="399"/>
      <c r="BE45" s="399"/>
      <c r="BF45" s="399"/>
      <c r="BG45" s="187"/>
      <c r="BH45" s="187"/>
      <c r="BI45" s="187"/>
      <c r="BJ45" s="187"/>
    </row>
    <row r="46" spans="1:62" ht="15">
      <c r="A46" s="149"/>
      <c r="B46" s="384"/>
      <c r="C46" s="177" t="s">
        <v>318</v>
      </c>
      <c r="D46" s="385">
        <v>30</v>
      </c>
      <c r="E46" s="175">
        <v>30</v>
      </c>
      <c r="F46" s="175">
        <v>30</v>
      </c>
      <c r="G46" s="175">
        <v>30</v>
      </c>
      <c r="H46" s="175">
        <v>30</v>
      </c>
      <c r="I46" s="175">
        <v>30</v>
      </c>
      <c r="J46" s="175">
        <v>30</v>
      </c>
      <c r="K46" s="175">
        <v>30</v>
      </c>
      <c r="L46" s="175">
        <v>30</v>
      </c>
      <c r="M46" s="175">
        <v>30</v>
      </c>
      <c r="N46" s="175">
        <v>30</v>
      </c>
      <c r="O46" s="175">
        <v>30</v>
      </c>
      <c r="P46" s="175">
        <v>30</v>
      </c>
      <c r="Q46" s="175">
        <v>30</v>
      </c>
      <c r="R46" s="175">
        <v>30</v>
      </c>
      <c r="S46" s="175">
        <v>30</v>
      </c>
      <c r="T46" s="175">
        <v>30</v>
      </c>
      <c r="U46" s="175">
        <v>30</v>
      </c>
      <c r="V46" s="176">
        <v>30</v>
      </c>
      <c r="W46" s="149"/>
      <c r="X46" s="384"/>
      <c r="Y46" s="177" t="s">
        <v>318</v>
      </c>
      <c r="Z46" s="385">
        <v>80</v>
      </c>
      <c r="AA46" s="175">
        <v>80</v>
      </c>
      <c r="AB46" s="175">
        <v>80</v>
      </c>
      <c r="AC46" s="175">
        <v>80</v>
      </c>
      <c r="AD46" s="175">
        <v>80</v>
      </c>
      <c r="AE46" s="175">
        <v>80</v>
      </c>
      <c r="AF46" s="175">
        <v>80</v>
      </c>
      <c r="AG46" s="175">
        <v>80</v>
      </c>
      <c r="AH46" s="175">
        <v>80</v>
      </c>
      <c r="AI46" s="175">
        <v>80</v>
      </c>
      <c r="AJ46" s="175">
        <v>80</v>
      </c>
      <c r="AK46" s="175">
        <v>80</v>
      </c>
      <c r="AL46" s="175">
        <v>80</v>
      </c>
      <c r="AM46" s="175">
        <v>80</v>
      </c>
      <c r="AN46" s="175">
        <v>80</v>
      </c>
      <c r="AO46" s="175">
        <v>80</v>
      </c>
      <c r="AP46" s="175">
        <v>80</v>
      </c>
      <c r="AQ46" s="175">
        <v>80</v>
      </c>
      <c r="AR46" s="176">
        <v>80</v>
      </c>
      <c r="AS46" s="187"/>
      <c r="AT46" s="391"/>
      <c r="AU46" s="367"/>
      <c r="AV46" s="394"/>
      <c r="AW46" s="367"/>
      <c r="AX46" s="395"/>
      <c r="AY46" s="401" t="s">
        <v>327</v>
      </c>
      <c r="AZ46" s="406">
        <v>2050</v>
      </c>
      <c r="BA46" s="407">
        <v>2040</v>
      </c>
      <c r="BB46" s="408">
        <v>2036</v>
      </c>
      <c r="BC46" s="408">
        <v>2030</v>
      </c>
      <c r="BD46" s="399"/>
      <c r="BE46" s="399"/>
      <c r="BF46" s="399"/>
      <c r="BG46" s="187"/>
      <c r="BH46" s="187"/>
      <c r="BI46" s="187"/>
      <c r="BJ46" s="187"/>
    </row>
    <row r="47" spans="1:62" ht="16" thickBot="1">
      <c r="A47" s="149"/>
      <c r="B47" s="386"/>
      <c r="C47" s="387" t="s">
        <v>319</v>
      </c>
      <c r="D47" s="388">
        <v>15.737704918032783</v>
      </c>
      <c r="E47" s="389">
        <v>15.737704918032783</v>
      </c>
      <c r="F47" s="389">
        <v>15.737704918032783</v>
      </c>
      <c r="G47" s="389">
        <v>15.737704918032783</v>
      </c>
      <c r="H47" s="389">
        <v>15.737704918032783</v>
      </c>
      <c r="I47" s="389">
        <v>15.737704918032783</v>
      </c>
      <c r="J47" s="389">
        <v>15.737704918032783</v>
      </c>
      <c r="K47" s="389">
        <v>15.737704918032783</v>
      </c>
      <c r="L47" s="389">
        <v>15.737704918032783</v>
      </c>
      <c r="M47" s="389">
        <v>15.737704918032783</v>
      </c>
      <c r="N47" s="389">
        <v>15.737704918032783</v>
      </c>
      <c r="O47" s="389">
        <v>15.737704918032783</v>
      </c>
      <c r="P47" s="389">
        <v>15.737704918032783</v>
      </c>
      <c r="Q47" s="389">
        <v>15.737704918032783</v>
      </c>
      <c r="R47" s="389">
        <v>15.737704918032783</v>
      </c>
      <c r="S47" s="389">
        <v>15.737704918032783</v>
      </c>
      <c r="T47" s="389">
        <v>15.737704918032783</v>
      </c>
      <c r="U47" s="389">
        <v>15.737704918032783</v>
      </c>
      <c r="V47" s="390">
        <v>15.737704918032783</v>
      </c>
      <c r="W47" s="149"/>
      <c r="X47" s="386"/>
      <c r="Y47" s="387" t="s">
        <v>319</v>
      </c>
      <c r="Z47" s="388">
        <v>6.3829999999999991</v>
      </c>
      <c r="AA47" s="389">
        <v>6.3829999999999991</v>
      </c>
      <c r="AB47" s="389">
        <v>6.3829999999999991</v>
      </c>
      <c r="AC47" s="389">
        <v>6.3829999999999991</v>
      </c>
      <c r="AD47" s="389">
        <v>6.3829999999999991</v>
      </c>
      <c r="AE47" s="389">
        <v>6.3829999999999991</v>
      </c>
      <c r="AF47" s="389">
        <v>6.3829999999999991</v>
      </c>
      <c r="AG47" s="389">
        <v>6.3829999999999991</v>
      </c>
      <c r="AH47" s="389">
        <v>6.3829999999999991</v>
      </c>
      <c r="AI47" s="389">
        <v>6.3829999999999991</v>
      </c>
      <c r="AJ47" s="389">
        <v>6.3829999999999991</v>
      </c>
      <c r="AK47" s="389">
        <v>6.3829999999999991</v>
      </c>
      <c r="AL47" s="389">
        <v>6.3829999999999991</v>
      </c>
      <c r="AM47" s="389">
        <v>6.3829999999999991</v>
      </c>
      <c r="AN47" s="389">
        <v>6.3829999999999991</v>
      </c>
      <c r="AO47" s="389">
        <v>6.3829999999999991</v>
      </c>
      <c r="AP47" s="389">
        <v>6.3829999999999991</v>
      </c>
      <c r="AQ47" s="389">
        <v>6.3829999999999991</v>
      </c>
      <c r="AR47" s="390">
        <v>6.3829999999999991</v>
      </c>
      <c r="AS47" s="187"/>
      <c r="AT47" s="391"/>
      <c r="AU47" s="367"/>
      <c r="AV47" s="394"/>
      <c r="AW47" s="367"/>
      <c r="AX47" s="395"/>
      <c r="AY47" s="401" t="s">
        <v>329</v>
      </c>
      <c r="AZ47" s="406">
        <v>2050</v>
      </c>
      <c r="BA47" s="407">
        <v>2040</v>
      </c>
      <c r="BB47" s="408">
        <v>2036</v>
      </c>
      <c r="BC47" s="408">
        <v>2030</v>
      </c>
      <c r="BD47" s="399"/>
      <c r="BE47" s="399"/>
      <c r="BF47" s="399"/>
      <c r="BG47" s="187"/>
      <c r="BH47" s="187"/>
      <c r="BI47" s="187"/>
      <c r="BJ47" s="187"/>
    </row>
    <row r="48" spans="1:62" ht="16" thickBot="1">
      <c r="A48" s="149"/>
      <c r="B48" s="149"/>
      <c r="C48" s="149"/>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87"/>
      <c r="AK48" s="187"/>
      <c r="AL48" s="187"/>
      <c r="AM48" s="187"/>
      <c r="AN48" s="187"/>
      <c r="AO48" s="187"/>
      <c r="AP48" s="187"/>
      <c r="AQ48" s="187"/>
      <c r="AR48" s="187"/>
      <c r="AS48" s="187"/>
      <c r="AT48" s="391"/>
      <c r="AU48" s="367"/>
      <c r="AV48" s="394"/>
      <c r="AW48" s="367"/>
      <c r="AX48" s="395"/>
      <c r="AY48" s="401" t="s">
        <v>330</v>
      </c>
      <c r="AZ48" s="406">
        <v>2050</v>
      </c>
      <c r="BA48" s="407">
        <v>2040</v>
      </c>
      <c r="BB48" s="408">
        <v>2036</v>
      </c>
      <c r="BC48" s="408">
        <v>2030</v>
      </c>
      <c r="BD48" s="399"/>
      <c r="BE48" s="399"/>
      <c r="BF48" s="399"/>
      <c r="BG48" s="187"/>
      <c r="BH48" s="187"/>
      <c r="BI48" s="187"/>
      <c r="BJ48" s="187"/>
    </row>
    <row r="49" spans="1:62" ht="15" customHeight="1">
      <c r="A49" s="149"/>
      <c r="B49" s="368">
        <f>INDEX($AZ$44:$BC$54,MATCH(B51,$AY$44:$AY$54,0),MATCH($C$6,$AZ$43:$BC$43,0))</f>
        <v>2036</v>
      </c>
      <c r="C49" s="369">
        <f>INDEX($AZ$28:$BC$38,MATCH(B51,$AY$28:$AY$38,0),MATCH($C$6,$AZ$27:$BC$27,0))</f>
        <v>0.35</v>
      </c>
      <c r="D49" s="370">
        <v>2014</v>
      </c>
      <c r="E49" s="371">
        <v>2016</v>
      </c>
      <c r="F49" s="371">
        <v>2018</v>
      </c>
      <c r="G49" s="371">
        <v>2020</v>
      </c>
      <c r="H49" s="371">
        <v>2022</v>
      </c>
      <c r="I49" s="371">
        <v>2024</v>
      </c>
      <c r="J49" s="371">
        <v>2026</v>
      </c>
      <c r="K49" s="371">
        <v>2028</v>
      </c>
      <c r="L49" s="371">
        <v>2030</v>
      </c>
      <c r="M49" s="371">
        <v>2032</v>
      </c>
      <c r="N49" s="371">
        <v>2034</v>
      </c>
      <c r="O49" s="371">
        <v>2036</v>
      </c>
      <c r="P49" s="371">
        <v>2038</v>
      </c>
      <c r="Q49" s="371">
        <v>2040</v>
      </c>
      <c r="R49" s="371">
        <v>2042</v>
      </c>
      <c r="S49" s="371">
        <v>2044</v>
      </c>
      <c r="T49" s="371">
        <v>2046</v>
      </c>
      <c r="U49" s="371">
        <v>2048</v>
      </c>
      <c r="V49" s="372">
        <v>2050</v>
      </c>
      <c r="W49" s="149"/>
      <c r="X49" s="726" t="s">
        <v>335</v>
      </c>
      <c r="Y49" s="726"/>
      <c r="Z49" s="726"/>
      <c r="AA49" s="726"/>
      <c r="AB49" s="726"/>
      <c r="AC49" s="726"/>
      <c r="AD49" s="726"/>
      <c r="AE49" s="726"/>
      <c r="AF49" s="726"/>
      <c r="AG49" s="726"/>
      <c r="AH49" s="726"/>
      <c r="AI49" s="726"/>
      <c r="AJ49" s="726"/>
      <c r="AK49" s="726"/>
      <c r="AL49" s="726"/>
      <c r="AM49" s="726"/>
      <c r="AN49" s="726"/>
      <c r="AO49" s="726"/>
      <c r="AP49" s="726"/>
      <c r="AQ49" s="726"/>
      <c r="AR49" s="726"/>
      <c r="AS49" s="187"/>
      <c r="AT49" s="391"/>
      <c r="AU49" s="367"/>
      <c r="AV49" s="394"/>
      <c r="AW49" s="367"/>
      <c r="AX49" s="395"/>
      <c r="AY49" s="401" t="s">
        <v>331</v>
      </c>
      <c r="AZ49" s="406">
        <v>2050</v>
      </c>
      <c r="BA49" s="407">
        <v>2040</v>
      </c>
      <c r="BB49" s="408">
        <v>2036</v>
      </c>
      <c r="BC49" s="408">
        <v>2030</v>
      </c>
      <c r="BD49" s="399"/>
      <c r="BE49" s="399"/>
      <c r="BF49" s="399"/>
      <c r="BG49" s="187"/>
      <c r="BH49" s="187"/>
      <c r="BI49" s="187"/>
      <c r="BJ49" s="187"/>
    </row>
    <row r="50" spans="1:62" ht="15">
      <c r="A50" s="149"/>
      <c r="B50" s="373"/>
      <c r="C50" s="374" t="s">
        <v>312</v>
      </c>
      <c r="D50" s="375">
        <v>5402.3847388616205</v>
      </c>
      <c r="E50" s="376">
        <v>5230.4906789887509</v>
      </c>
      <c r="F50" s="376">
        <v>5058.5966191158814</v>
      </c>
      <c r="G50" s="376">
        <v>4886.7025592430118</v>
      </c>
      <c r="H50" s="376">
        <v>4714.8084993701423</v>
      </c>
      <c r="I50" s="376">
        <v>4542.9144394972727</v>
      </c>
      <c r="J50" s="376">
        <v>4371.0203796244032</v>
      </c>
      <c r="K50" s="376">
        <v>4199.1263197515336</v>
      </c>
      <c r="L50" s="376">
        <v>4027.2322598786641</v>
      </c>
      <c r="M50" s="376">
        <v>3855.3382000057945</v>
      </c>
      <c r="N50" s="376">
        <v>3683.444140132925</v>
      </c>
      <c r="O50" s="376">
        <v>3511.5500802600554</v>
      </c>
      <c r="P50" s="376">
        <v>3511.5500802600554</v>
      </c>
      <c r="Q50" s="376">
        <v>3511.5500802600554</v>
      </c>
      <c r="R50" s="376">
        <v>3511.5500802600554</v>
      </c>
      <c r="S50" s="376">
        <v>3511.5500802600554</v>
      </c>
      <c r="T50" s="376">
        <v>3511.5500802600554</v>
      </c>
      <c r="U50" s="376">
        <v>3511.5500802600554</v>
      </c>
      <c r="V50" s="377">
        <v>3511.5500802600554</v>
      </c>
      <c r="W50" s="149"/>
      <c r="X50" s="726"/>
      <c r="Y50" s="726"/>
      <c r="Z50" s="726"/>
      <c r="AA50" s="726"/>
      <c r="AB50" s="726"/>
      <c r="AC50" s="726"/>
      <c r="AD50" s="726"/>
      <c r="AE50" s="726"/>
      <c r="AF50" s="726"/>
      <c r="AG50" s="726"/>
      <c r="AH50" s="726"/>
      <c r="AI50" s="726"/>
      <c r="AJ50" s="726"/>
      <c r="AK50" s="726"/>
      <c r="AL50" s="726"/>
      <c r="AM50" s="726"/>
      <c r="AN50" s="726"/>
      <c r="AO50" s="726"/>
      <c r="AP50" s="726"/>
      <c r="AQ50" s="726"/>
      <c r="AR50" s="726"/>
      <c r="AS50" s="187"/>
      <c r="AT50" s="391"/>
      <c r="AU50" s="367"/>
      <c r="AV50" s="394"/>
      <c r="AW50" s="367"/>
      <c r="AX50" s="395"/>
      <c r="AY50" s="401" t="s">
        <v>315</v>
      </c>
      <c r="AZ50" s="406">
        <v>2050</v>
      </c>
      <c r="BA50" s="407">
        <v>2040</v>
      </c>
      <c r="BB50" s="408">
        <v>2036</v>
      </c>
      <c r="BC50" s="408">
        <v>2030</v>
      </c>
      <c r="BD50" s="399"/>
      <c r="BE50" s="399"/>
      <c r="BF50" s="399"/>
      <c r="BG50" s="187"/>
      <c r="BH50" s="187"/>
      <c r="BI50" s="187"/>
      <c r="BJ50" s="187"/>
    </row>
    <row r="51" spans="1:62" ht="18">
      <c r="A51" s="149"/>
      <c r="B51" s="379" t="s">
        <v>331</v>
      </c>
      <c r="C51" s="177" t="s">
        <v>314</v>
      </c>
      <c r="D51" s="380">
        <v>43.829000000000001</v>
      </c>
      <c r="E51" s="381">
        <v>43.829000000000001</v>
      </c>
      <c r="F51" s="381">
        <v>43.829000000000001</v>
      </c>
      <c r="G51" s="381">
        <v>43.829000000000001</v>
      </c>
      <c r="H51" s="381">
        <v>43.829000000000001</v>
      </c>
      <c r="I51" s="381">
        <v>43.829000000000001</v>
      </c>
      <c r="J51" s="381">
        <v>43.829000000000001</v>
      </c>
      <c r="K51" s="381">
        <v>43.829000000000001</v>
      </c>
      <c r="L51" s="381">
        <v>43.829000000000001</v>
      </c>
      <c r="M51" s="381">
        <v>43.829000000000001</v>
      </c>
      <c r="N51" s="381">
        <v>43.829000000000001</v>
      </c>
      <c r="O51" s="381">
        <v>43.829000000000001</v>
      </c>
      <c r="P51" s="381">
        <v>43.829000000000001</v>
      </c>
      <c r="Q51" s="381">
        <v>43.829000000000001</v>
      </c>
      <c r="R51" s="381">
        <v>43.829000000000001</v>
      </c>
      <c r="S51" s="381">
        <v>43.829000000000001</v>
      </c>
      <c r="T51" s="381">
        <v>43.829000000000001</v>
      </c>
      <c r="U51" s="381">
        <v>43.829000000000001</v>
      </c>
      <c r="V51" s="382">
        <v>43.829000000000001</v>
      </c>
      <c r="W51" s="149"/>
      <c r="X51" s="726"/>
      <c r="Y51" s="726"/>
      <c r="Z51" s="726"/>
      <c r="AA51" s="726"/>
      <c r="AB51" s="726"/>
      <c r="AC51" s="726"/>
      <c r="AD51" s="726"/>
      <c r="AE51" s="726"/>
      <c r="AF51" s="726"/>
      <c r="AG51" s="726"/>
      <c r="AH51" s="726"/>
      <c r="AI51" s="726"/>
      <c r="AJ51" s="726"/>
      <c r="AK51" s="726"/>
      <c r="AL51" s="726"/>
      <c r="AM51" s="726"/>
      <c r="AN51" s="726"/>
      <c r="AO51" s="726"/>
      <c r="AP51" s="726"/>
      <c r="AQ51" s="726"/>
      <c r="AR51" s="726"/>
      <c r="AS51" s="187"/>
      <c r="AT51" s="391"/>
      <c r="AU51" s="367"/>
      <c r="AV51" s="394"/>
      <c r="AW51" s="367"/>
      <c r="AX51" s="395"/>
      <c r="AY51" s="401" t="s">
        <v>321</v>
      </c>
      <c r="AZ51" s="406">
        <v>2050</v>
      </c>
      <c r="BA51" s="407">
        <v>2040</v>
      </c>
      <c r="BB51" s="408">
        <v>2036</v>
      </c>
      <c r="BC51" s="408">
        <v>2030</v>
      </c>
      <c r="BD51" s="399"/>
      <c r="BE51" s="399"/>
      <c r="BF51" s="399"/>
      <c r="BG51" s="187"/>
      <c r="BH51" s="187"/>
      <c r="BI51" s="187"/>
      <c r="BJ51" s="187"/>
    </row>
    <row r="52" spans="1:62" ht="18">
      <c r="A52" s="149"/>
      <c r="B52" s="383" t="s">
        <v>316</v>
      </c>
      <c r="C52" s="177" t="s">
        <v>317</v>
      </c>
      <c r="D52" s="380">
        <v>0</v>
      </c>
      <c r="E52" s="381">
        <v>0</v>
      </c>
      <c r="F52" s="381">
        <v>0</v>
      </c>
      <c r="G52" s="381">
        <v>0</v>
      </c>
      <c r="H52" s="381">
        <v>0</v>
      </c>
      <c r="I52" s="381">
        <v>0</v>
      </c>
      <c r="J52" s="381">
        <v>0</v>
      </c>
      <c r="K52" s="381">
        <v>0</v>
      </c>
      <c r="L52" s="381">
        <v>0</v>
      </c>
      <c r="M52" s="381">
        <v>0</v>
      </c>
      <c r="N52" s="381">
        <v>0</v>
      </c>
      <c r="O52" s="381">
        <v>0</v>
      </c>
      <c r="P52" s="381">
        <v>0</v>
      </c>
      <c r="Q52" s="381">
        <v>0</v>
      </c>
      <c r="R52" s="381">
        <v>0</v>
      </c>
      <c r="S52" s="381">
        <v>0</v>
      </c>
      <c r="T52" s="381">
        <v>0</v>
      </c>
      <c r="U52" s="381">
        <v>0</v>
      </c>
      <c r="V52" s="382">
        <v>0</v>
      </c>
      <c r="W52" s="149"/>
      <c r="X52" s="726"/>
      <c r="Y52" s="726"/>
      <c r="Z52" s="726"/>
      <c r="AA52" s="726"/>
      <c r="AB52" s="726"/>
      <c r="AC52" s="726"/>
      <c r="AD52" s="726"/>
      <c r="AE52" s="726"/>
      <c r="AF52" s="726"/>
      <c r="AG52" s="726"/>
      <c r="AH52" s="726"/>
      <c r="AI52" s="726"/>
      <c r="AJ52" s="726"/>
      <c r="AK52" s="726"/>
      <c r="AL52" s="726"/>
      <c r="AM52" s="726"/>
      <c r="AN52" s="726"/>
      <c r="AO52" s="726"/>
      <c r="AP52" s="726"/>
      <c r="AQ52" s="726"/>
      <c r="AR52" s="726"/>
      <c r="AS52" s="187"/>
      <c r="AT52" s="391"/>
      <c r="AU52" s="367"/>
      <c r="AV52" s="394"/>
      <c r="AW52" s="367"/>
      <c r="AX52" s="395"/>
      <c r="AY52" s="401" t="s">
        <v>328</v>
      </c>
      <c r="AZ52" s="406">
        <v>2050</v>
      </c>
      <c r="BA52" s="407">
        <v>2040</v>
      </c>
      <c r="BB52" s="408">
        <v>2036</v>
      </c>
      <c r="BC52" s="408">
        <v>2030</v>
      </c>
      <c r="BD52" s="399"/>
      <c r="BE52" s="399"/>
      <c r="BF52" s="399"/>
      <c r="BG52" s="187"/>
      <c r="BH52" s="187"/>
      <c r="BI52" s="187"/>
      <c r="BJ52" s="187"/>
    </row>
    <row r="53" spans="1:62" ht="15">
      <c r="A53" s="149"/>
      <c r="B53" s="384"/>
      <c r="C53" s="177" t="s">
        <v>318</v>
      </c>
      <c r="D53" s="385">
        <v>40</v>
      </c>
      <c r="E53" s="175">
        <v>40</v>
      </c>
      <c r="F53" s="175">
        <v>40</v>
      </c>
      <c r="G53" s="175">
        <v>40</v>
      </c>
      <c r="H53" s="175">
        <v>40</v>
      </c>
      <c r="I53" s="175">
        <v>40</v>
      </c>
      <c r="J53" s="175">
        <v>40</v>
      </c>
      <c r="K53" s="175">
        <v>40</v>
      </c>
      <c r="L53" s="175">
        <v>40</v>
      </c>
      <c r="M53" s="175">
        <v>40</v>
      </c>
      <c r="N53" s="175">
        <v>40</v>
      </c>
      <c r="O53" s="175">
        <v>40</v>
      </c>
      <c r="P53" s="175">
        <v>40</v>
      </c>
      <c r="Q53" s="175">
        <v>40</v>
      </c>
      <c r="R53" s="175">
        <v>40</v>
      </c>
      <c r="S53" s="175">
        <v>40</v>
      </c>
      <c r="T53" s="175">
        <v>40</v>
      </c>
      <c r="U53" s="175">
        <v>40</v>
      </c>
      <c r="V53" s="176">
        <v>40</v>
      </c>
      <c r="W53" s="149"/>
      <c r="X53" s="726"/>
      <c r="Y53" s="726"/>
      <c r="Z53" s="726"/>
      <c r="AA53" s="726"/>
      <c r="AB53" s="726"/>
      <c r="AC53" s="726"/>
      <c r="AD53" s="726"/>
      <c r="AE53" s="726"/>
      <c r="AF53" s="726"/>
      <c r="AG53" s="726"/>
      <c r="AH53" s="726"/>
      <c r="AI53" s="726"/>
      <c r="AJ53" s="726"/>
      <c r="AK53" s="726"/>
      <c r="AL53" s="726"/>
      <c r="AM53" s="726"/>
      <c r="AN53" s="726"/>
      <c r="AO53" s="726"/>
      <c r="AP53" s="726"/>
      <c r="AQ53" s="726"/>
      <c r="AR53" s="726"/>
      <c r="AS53" s="187"/>
      <c r="AT53" s="391"/>
      <c r="AU53" s="367"/>
      <c r="AV53" s="394"/>
      <c r="AW53" s="367"/>
      <c r="AX53" s="395"/>
      <c r="AY53" s="401" t="s">
        <v>332</v>
      </c>
      <c r="AZ53" s="406">
        <v>2050</v>
      </c>
      <c r="BA53" s="407">
        <v>2040</v>
      </c>
      <c r="BB53" s="408">
        <v>2036</v>
      </c>
      <c r="BC53" s="408">
        <v>2030</v>
      </c>
      <c r="BD53" s="399"/>
      <c r="BE53" s="399"/>
      <c r="BF53" s="399"/>
      <c r="BG53" s="187"/>
      <c r="BH53" s="187"/>
      <c r="BI53" s="187"/>
      <c r="BJ53" s="187"/>
    </row>
    <row r="54" spans="1:62" ht="16" thickBot="1">
      <c r="A54" s="149"/>
      <c r="B54" s="386"/>
      <c r="C54" s="387" t="s">
        <v>319</v>
      </c>
      <c r="D54" s="388">
        <v>11.282999999999999</v>
      </c>
      <c r="E54" s="389">
        <v>11.282999999999999</v>
      </c>
      <c r="F54" s="389">
        <v>11.282999999999999</v>
      </c>
      <c r="G54" s="389">
        <v>11.282999999999999</v>
      </c>
      <c r="H54" s="389">
        <v>11.282999999999999</v>
      </c>
      <c r="I54" s="389">
        <v>11.282999999999999</v>
      </c>
      <c r="J54" s="389">
        <v>11.282999999999999</v>
      </c>
      <c r="K54" s="389">
        <v>11.282999999999999</v>
      </c>
      <c r="L54" s="389">
        <v>11.282999999999999</v>
      </c>
      <c r="M54" s="389">
        <v>11.282999999999999</v>
      </c>
      <c r="N54" s="389">
        <v>11.282999999999999</v>
      </c>
      <c r="O54" s="389">
        <v>11.282999999999999</v>
      </c>
      <c r="P54" s="389">
        <v>11.282999999999999</v>
      </c>
      <c r="Q54" s="389">
        <v>11.282999999999999</v>
      </c>
      <c r="R54" s="389">
        <v>11.282999999999999</v>
      </c>
      <c r="S54" s="389">
        <v>11.282999999999999</v>
      </c>
      <c r="T54" s="389">
        <v>11.282999999999999</v>
      </c>
      <c r="U54" s="389">
        <v>11.282999999999999</v>
      </c>
      <c r="V54" s="390">
        <v>11.282999999999999</v>
      </c>
      <c r="W54" s="149"/>
      <c r="X54" s="726"/>
      <c r="Y54" s="726"/>
      <c r="Z54" s="726"/>
      <c r="AA54" s="726"/>
      <c r="AB54" s="726"/>
      <c r="AC54" s="726"/>
      <c r="AD54" s="726"/>
      <c r="AE54" s="726"/>
      <c r="AF54" s="726"/>
      <c r="AG54" s="726"/>
      <c r="AH54" s="726"/>
      <c r="AI54" s="726"/>
      <c r="AJ54" s="726"/>
      <c r="AK54" s="726"/>
      <c r="AL54" s="726"/>
      <c r="AM54" s="726"/>
      <c r="AN54" s="726"/>
      <c r="AO54" s="726"/>
      <c r="AP54" s="726"/>
      <c r="AQ54" s="726"/>
      <c r="AR54" s="726"/>
      <c r="AS54" s="187"/>
      <c r="AT54" s="391"/>
      <c r="AU54" s="367"/>
      <c r="AV54" s="394"/>
      <c r="AW54" s="367"/>
      <c r="AX54" s="395"/>
      <c r="AY54" s="401" t="s">
        <v>333</v>
      </c>
      <c r="AZ54" s="406">
        <v>2050</v>
      </c>
      <c r="BA54" s="407">
        <v>2040</v>
      </c>
      <c r="BB54" s="408">
        <v>2036</v>
      </c>
      <c r="BC54" s="408">
        <v>2030</v>
      </c>
      <c r="BD54" s="399"/>
      <c r="BE54" s="399"/>
      <c r="BF54" s="399"/>
      <c r="BG54" s="187"/>
      <c r="BH54" s="187"/>
      <c r="BI54" s="187"/>
      <c r="BJ54" s="187"/>
    </row>
    <row r="55" spans="1:62" ht="15">
      <c r="A55" s="149"/>
      <c r="B55" s="386"/>
      <c r="C55" s="177"/>
      <c r="D55" s="658"/>
      <c r="E55" s="659"/>
      <c r="F55" s="659"/>
      <c r="G55" s="659"/>
      <c r="H55" s="659"/>
      <c r="I55" s="659"/>
      <c r="J55" s="659"/>
      <c r="K55" s="659"/>
      <c r="L55" s="659"/>
      <c r="M55" s="659"/>
      <c r="N55" s="659"/>
      <c r="O55" s="659"/>
      <c r="P55" s="659"/>
      <c r="Q55" s="659"/>
      <c r="R55" s="659"/>
      <c r="S55" s="659"/>
      <c r="T55" s="659"/>
      <c r="U55" s="659"/>
      <c r="V55" s="659"/>
      <c r="W55" s="149"/>
      <c r="X55" s="654"/>
      <c r="Y55" s="654"/>
      <c r="Z55" s="654"/>
      <c r="AA55" s="654"/>
      <c r="AB55" s="654"/>
      <c r="AC55" s="654"/>
      <c r="AD55" s="654"/>
      <c r="AE55" s="654"/>
      <c r="AF55" s="654"/>
      <c r="AG55" s="654"/>
      <c r="AH55" s="654"/>
      <c r="AI55" s="654"/>
      <c r="AJ55" s="654"/>
      <c r="AK55" s="654"/>
      <c r="AL55" s="654"/>
      <c r="AM55" s="654"/>
      <c r="AN55" s="654"/>
      <c r="AO55" s="654"/>
      <c r="AP55" s="654"/>
      <c r="AQ55" s="654"/>
      <c r="AR55" s="654"/>
      <c r="AS55" s="187"/>
      <c r="AT55" s="391"/>
      <c r="AU55" s="367"/>
      <c r="AV55" s="394"/>
      <c r="AW55" s="367"/>
      <c r="AX55" s="395"/>
      <c r="AY55" s="401"/>
      <c r="AZ55" s="406"/>
      <c r="BA55" s="407"/>
      <c r="BB55" s="408"/>
      <c r="BC55" s="408"/>
      <c r="BD55" s="399"/>
      <c r="BE55" s="399"/>
      <c r="BF55" s="399"/>
      <c r="BG55" s="187"/>
      <c r="BH55" s="187"/>
      <c r="BI55" s="187"/>
      <c r="BJ55" s="187"/>
    </row>
    <row r="56" spans="1:62">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87"/>
      <c r="AK56" s="187"/>
      <c r="AL56" s="187"/>
      <c r="AM56" s="187"/>
      <c r="AN56" s="187"/>
      <c r="AO56" s="187"/>
      <c r="AP56" s="187"/>
      <c r="AQ56" s="187"/>
      <c r="AR56" s="187"/>
      <c r="AS56" s="187"/>
      <c r="AT56" s="391"/>
      <c r="AU56" s="367"/>
      <c r="AV56" s="394"/>
      <c r="AW56" s="367"/>
      <c r="AX56" s="395"/>
      <c r="BD56" s="399"/>
      <c r="BE56" s="399"/>
      <c r="BF56" s="399"/>
      <c r="BG56" s="187"/>
      <c r="BH56" s="187"/>
      <c r="BI56" s="187"/>
      <c r="BJ56" s="187"/>
    </row>
    <row r="57" spans="1:62" ht="19" thickBot="1">
      <c r="A57" s="210"/>
      <c r="B57" s="210"/>
      <c r="C57" s="210"/>
      <c r="D57" s="210"/>
      <c r="E57" s="210"/>
      <c r="F57" s="655"/>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87"/>
      <c r="AK57" s="187"/>
      <c r="AL57" s="187"/>
      <c r="AM57" s="187"/>
      <c r="AN57" s="187"/>
      <c r="AO57" s="187"/>
      <c r="AP57" s="187"/>
      <c r="AQ57" s="187"/>
      <c r="AR57" s="187"/>
      <c r="AS57" s="187"/>
      <c r="AT57" s="391"/>
      <c r="AU57" s="367"/>
      <c r="AV57" s="394"/>
      <c r="AW57" s="367"/>
      <c r="AX57" s="395"/>
      <c r="AY57" s="409"/>
      <c r="AZ57" s="397"/>
      <c r="BA57" s="398"/>
      <c r="BB57" s="399"/>
      <c r="BC57" s="399"/>
      <c r="BD57" s="399"/>
      <c r="BE57" s="399"/>
      <c r="BF57" s="399"/>
      <c r="BG57" s="187"/>
      <c r="BH57" s="187"/>
      <c r="BI57" s="187"/>
      <c r="BJ57" s="187"/>
    </row>
    <row r="58" spans="1:62" ht="22" thickBot="1">
      <c r="A58" s="149"/>
      <c r="B58" s="149"/>
      <c r="C58" s="660" t="s">
        <v>413</v>
      </c>
      <c r="D58" s="656" t="b">
        <v>0</v>
      </c>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87"/>
      <c r="AK58" s="187"/>
      <c r="AL58" s="187"/>
      <c r="AM58" s="187"/>
      <c r="AN58" s="187"/>
      <c r="AO58" s="187"/>
      <c r="AP58" s="187"/>
      <c r="AQ58" s="187"/>
      <c r="AR58" s="187"/>
      <c r="AS58" s="187"/>
      <c r="AT58" s="391"/>
      <c r="AU58" s="367"/>
      <c r="AV58" s="394"/>
      <c r="AW58" s="367"/>
      <c r="AX58" s="395"/>
      <c r="AY58" s="410"/>
      <c r="AZ58" s="397"/>
      <c r="BA58" s="398"/>
      <c r="BB58" s="399"/>
      <c r="BC58" s="399"/>
      <c r="BD58" s="399"/>
      <c r="BE58" s="399"/>
      <c r="BF58" s="399"/>
      <c r="BG58" s="187"/>
      <c r="BH58" s="187"/>
      <c r="BI58" s="187"/>
      <c r="BJ58" s="187"/>
    </row>
    <row r="59" spans="1:62" ht="22" thickBot="1">
      <c r="A59" s="149"/>
      <c r="B59" s="152" t="s">
        <v>411</v>
      </c>
      <c r="C59" s="210"/>
      <c r="D59" s="149"/>
      <c r="E59" s="193"/>
      <c r="F59" s="194"/>
      <c r="G59" s="193"/>
      <c r="H59" s="193"/>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87"/>
      <c r="AK59" s="187"/>
      <c r="AL59" s="187"/>
      <c r="AM59" s="187"/>
      <c r="AN59" s="187"/>
      <c r="AO59" s="187"/>
      <c r="AP59" s="187"/>
      <c r="AQ59" s="187"/>
      <c r="AR59" s="187"/>
      <c r="AS59" s="187"/>
      <c r="AT59" s="391"/>
      <c r="AU59" s="367"/>
      <c r="AV59" s="394"/>
      <c r="AW59" s="367"/>
      <c r="AX59" s="395"/>
      <c r="AY59" s="347"/>
      <c r="AZ59" s="397"/>
      <c r="BA59" s="398"/>
      <c r="BB59" s="399"/>
      <c r="BC59" s="399"/>
      <c r="BD59" s="399"/>
      <c r="BE59" s="399"/>
      <c r="BF59" s="399"/>
      <c r="BG59" s="187"/>
      <c r="BH59" s="187"/>
      <c r="BI59" s="187"/>
      <c r="BJ59" s="187"/>
    </row>
    <row r="60" spans="1:62" ht="15">
      <c r="A60" s="149"/>
      <c r="B60" s="644" t="s">
        <v>410</v>
      </c>
      <c r="C60" s="195">
        <v>2014</v>
      </c>
      <c r="D60" s="196">
        <v>2016</v>
      </c>
      <c r="E60" s="196">
        <v>2018</v>
      </c>
      <c r="F60" s="196">
        <v>2020</v>
      </c>
      <c r="G60" s="196">
        <v>2022</v>
      </c>
      <c r="H60" s="196">
        <v>2024</v>
      </c>
      <c r="I60" s="196">
        <v>2026</v>
      </c>
      <c r="J60" s="196">
        <v>2028</v>
      </c>
      <c r="K60" s="196">
        <v>2030</v>
      </c>
      <c r="L60" s="196">
        <v>2032</v>
      </c>
      <c r="M60" s="196">
        <v>2034</v>
      </c>
      <c r="N60" s="196">
        <v>2036</v>
      </c>
      <c r="O60" s="196">
        <v>2038</v>
      </c>
      <c r="P60" s="196">
        <v>2040</v>
      </c>
      <c r="Q60" s="196">
        <v>2042</v>
      </c>
      <c r="R60" s="196">
        <v>2044</v>
      </c>
      <c r="S60" s="196">
        <v>2046</v>
      </c>
      <c r="T60" s="196">
        <v>2048</v>
      </c>
      <c r="U60" s="197">
        <v>2050</v>
      </c>
      <c r="V60" s="149"/>
      <c r="W60" s="149"/>
      <c r="X60" s="149"/>
      <c r="Y60" s="149"/>
      <c r="Z60" s="149"/>
      <c r="AA60" s="149"/>
      <c r="AB60" s="149"/>
      <c r="AC60" s="149"/>
      <c r="AD60" s="149"/>
      <c r="AE60" s="149"/>
      <c r="AF60" s="149"/>
      <c r="AG60" s="149"/>
      <c r="AH60" s="149"/>
      <c r="AI60" s="149"/>
      <c r="AJ60" s="187"/>
      <c r="AK60" s="187"/>
      <c r="AL60" s="187"/>
      <c r="AM60" s="187"/>
      <c r="AN60" s="187"/>
      <c r="AO60" s="187"/>
      <c r="AP60" s="187"/>
      <c r="AQ60" s="187"/>
      <c r="AR60" s="187"/>
      <c r="AS60" s="187"/>
      <c r="AT60" s="391"/>
      <c r="AU60" s="367"/>
      <c r="AV60" s="394"/>
      <c r="AW60" s="367"/>
      <c r="AX60" s="395"/>
      <c r="AY60" s="396"/>
      <c r="AZ60" s="397"/>
      <c r="BA60" s="398"/>
      <c r="BB60" s="399"/>
      <c r="BC60" s="399"/>
      <c r="BD60" s="399"/>
      <c r="BE60" s="399"/>
      <c r="BF60" s="399"/>
      <c r="BG60" s="187"/>
      <c r="BH60" s="187"/>
      <c r="BI60" s="187"/>
      <c r="BJ60" s="187"/>
    </row>
    <row r="61" spans="1:62">
      <c r="A61" s="149"/>
      <c r="B61" s="643">
        <v>2.5</v>
      </c>
      <c r="C61" s="645">
        <v>0.20000000298023224</v>
      </c>
      <c r="D61" s="646">
        <v>0.20000000298023224</v>
      </c>
      <c r="E61" s="646">
        <v>0.20000000298023224</v>
      </c>
      <c r="F61" s="646">
        <v>0.20000000298023224</v>
      </c>
      <c r="G61" s="646">
        <v>0.15000000596046448</v>
      </c>
      <c r="H61" s="646">
        <v>0.15000000596046448</v>
      </c>
      <c r="I61" s="646">
        <v>0.15000000596046448</v>
      </c>
      <c r="J61" s="646">
        <v>0.15000000596046448</v>
      </c>
      <c r="K61" s="646">
        <v>0.15000000596046448</v>
      </c>
      <c r="L61" s="646">
        <v>0.15000000596046448</v>
      </c>
      <c r="M61" s="646">
        <v>0.15000000596046448</v>
      </c>
      <c r="N61" s="646">
        <v>0.15000000596046448</v>
      </c>
      <c r="O61" s="646">
        <v>0.15000000596046448</v>
      </c>
      <c r="P61" s="646">
        <v>0.10000000149011612</v>
      </c>
      <c r="Q61" s="646">
        <v>0.10000000149011612</v>
      </c>
      <c r="R61" s="646">
        <v>0.10000000149011612</v>
      </c>
      <c r="S61" s="646">
        <v>0.10000000149011612</v>
      </c>
      <c r="T61" s="646">
        <v>0.10000000149011612</v>
      </c>
      <c r="U61" s="647">
        <v>0.10000000149011612</v>
      </c>
      <c r="V61" s="149"/>
      <c r="W61" s="149"/>
      <c r="X61" s="149"/>
      <c r="Y61" s="149"/>
      <c r="Z61" s="149"/>
      <c r="AA61" s="149"/>
      <c r="AB61" s="149"/>
      <c r="AC61" s="149"/>
      <c r="AD61" s="149"/>
      <c r="AE61" s="149"/>
      <c r="AF61" s="149"/>
      <c r="AG61" s="149"/>
      <c r="AH61" s="149"/>
      <c r="AI61" s="149"/>
      <c r="AJ61" s="187"/>
      <c r="AK61" s="187"/>
      <c r="AL61" s="187"/>
      <c r="AM61" s="187"/>
      <c r="AN61" s="187"/>
      <c r="AO61" s="187"/>
      <c r="AP61" s="187"/>
      <c r="AQ61" s="187"/>
      <c r="AR61" s="187"/>
      <c r="AS61" s="187"/>
      <c r="AT61" s="391"/>
      <c r="AU61" s="367"/>
      <c r="AV61" s="394"/>
      <c r="AW61" s="367"/>
      <c r="AX61" s="395"/>
      <c r="AY61" s="396"/>
      <c r="AZ61" s="397"/>
      <c r="BA61" s="398"/>
      <c r="BB61" s="399"/>
      <c r="BC61" s="399"/>
      <c r="BD61" s="399"/>
      <c r="BE61" s="399"/>
      <c r="BF61" s="399"/>
      <c r="BG61" s="187"/>
      <c r="BH61" s="187"/>
      <c r="BI61" s="187"/>
      <c r="BJ61" s="187"/>
    </row>
    <row r="62" spans="1:62">
      <c r="A62" s="149"/>
      <c r="B62" s="643">
        <v>5</v>
      </c>
      <c r="C62" s="645">
        <v>0.20000000298023224</v>
      </c>
      <c r="D62" s="646">
        <v>0.20000000298023224</v>
      </c>
      <c r="E62" s="646">
        <v>0.20000000298023224</v>
      </c>
      <c r="F62" s="646">
        <v>0.20000000298023224</v>
      </c>
      <c r="G62" s="646">
        <v>0.15000000596046448</v>
      </c>
      <c r="H62" s="646">
        <v>0.15000000596046448</v>
      </c>
      <c r="I62" s="646">
        <v>0.15000000596046448</v>
      </c>
      <c r="J62" s="646">
        <v>0.15000000596046448</v>
      </c>
      <c r="K62" s="646">
        <v>0.15000000596046448</v>
      </c>
      <c r="L62" s="646">
        <v>0.15000000596046448</v>
      </c>
      <c r="M62" s="646">
        <v>0.15000000596046448</v>
      </c>
      <c r="N62" s="646">
        <v>0.15000000596046448</v>
      </c>
      <c r="O62" s="646">
        <v>0.15000000596046448</v>
      </c>
      <c r="P62" s="646">
        <v>0.10000000149011612</v>
      </c>
      <c r="Q62" s="646">
        <v>0.10000000149011612</v>
      </c>
      <c r="R62" s="646">
        <v>0.10000000149011612</v>
      </c>
      <c r="S62" s="646">
        <v>0.10000000149011612</v>
      </c>
      <c r="T62" s="646">
        <v>0.10000000149011612</v>
      </c>
      <c r="U62" s="647">
        <v>0.10000000149011612</v>
      </c>
      <c r="V62" s="149"/>
      <c r="W62" s="149"/>
      <c r="X62" s="149"/>
      <c r="Y62" s="149"/>
      <c r="Z62" s="149"/>
      <c r="AA62" s="149"/>
      <c r="AB62" s="149"/>
      <c r="AC62" s="149"/>
      <c r="AD62" s="149"/>
      <c r="AE62" s="149"/>
      <c r="AF62" s="149"/>
      <c r="AG62" s="149"/>
      <c r="AH62" s="149"/>
      <c r="AI62" s="149"/>
      <c r="AJ62" s="187"/>
      <c r="AK62" s="187"/>
      <c r="AL62" s="187"/>
      <c r="AM62" s="187"/>
      <c r="AN62" s="187"/>
      <c r="AO62" s="187"/>
      <c r="AP62" s="187"/>
      <c r="AQ62" s="187"/>
      <c r="AR62" s="187"/>
      <c r="AS62" s="187"/>
      <c r="AT62" s="391"/>
      <c r="AU62" s="367"/>
      <c r="AV62" s="367"/>
      <c r="AW62" s="367"/>
      <c r="AX62" s="367"/>
      <c r="AY62" s="396"/>
      <c r="AZ62" s="397"/>
      <c r="BA62" s="398"/>
      <c r="BB62" s="399"/>
      <c r="BC62" s="399"/>
      <c r="BD62" s="399"/>
      <c r="BE62" s="399"/>
      <c r="BF62" s="399"/>
      <c r="BG62" s="187"/>
      <c r="BH62" s="187"/>
      <c r="BI62" s="187"/>
      <c r="BJ62" s="187"/>
    </row>
    <row r="63" spans="1:62">
      <c r="A63" s="149"/>
      <c r="B63" s="643">
        <v>10</v>
      </c>
      <c r="C63" s="645">
        <v>0.20000000298023224</v>
      </c>
      <c r="D63" s="646">
        <v>0.20000000298023224</v>
      </c>
      <c r="E63" s="646">
        <v>0.20000000298023224</v>
      </c>
      <c r="F63" s="646">
        <v>0.20000000298023224</v>
      </c>
      <c r="G63" s="646">
        <v>0.15000000596046448</v>
      </c>
      <c r="H63" s="646">
        <v>0.15000000596046448</v>
      </c>
      <c r="I63" s="646">
        <v>0.15000000596046448</v>
      </c>
      <c r="J63" s="646">
        <v>0.15000000596046448</v>
      </c>
      <c r="K63" s="646">
        <v>0.15000000596046448</v>
      </c>
      <c r="L63" s="646">
        <v>0.15000000596046448</v>
      </c>
      <c r="M63" s="646">
        <v>0.15000000596046448</v>
      </c>
      <c r="N63" s="646">
        <v>0.15000000596046448</v>
      </c>
      <c r="O63" s="646">
        <v>0.15000000596046448</v>
      </c>
      <c r="P63" s="646">
        <v>0.10000000149011612</v>
      </c>
      <c r="Q63" s="646">
        <v>0.10000000149011612</v>
      </c>
      <c r="R63" s="646">
        <v>0.10000000149011612</v>
      </c>
      <c r="S63" s="646">
        <v>0.10000000149011612</v>
      </c>
      <c r="T63" s="646">
        <v>0.10000000149011612</v>
      </c>
      <c r="U63" s="647">
        <v>0.10000000149011612</v>
      </c>
      <c r="V63" s="149"/>
      <c r="W63" s="149"/>
      <c r="X63" s="149"/>
      <c r="Y63" s="149"/>
      <c r="Z63" s="149"/>
      <c r="AA63" s="149"/>
      <c r="AB63" s="149"/>
      <c r="AC63" s="149"/>
      <c r="AD63" s="149"/>
      <c r="AE63" s="149"/>
      <c r="AF63" s="149"/>
      <c r="AG63" s="149"/>
      <c r="AH63" s="149"/>
      <c r="AI63" s="149"/>
      <c r="AJ63" s="187"/>
      <c r="AK63" s="187"/>
      <c r="AL63" s="187"/>
      <c r="AM63" s="187"/>
      <c r="AN63" s="187"/>
      <c r="AO63" s="187"/>
      <c r="AP63" s="187"/>
      <c r="AQ63" s="187"/>
      <c r="AR63" s="187"/>
      <c r="AS63" s="187"/>
      <c r="AT63" s="391"/>
      <c r="AU63" s="367"/>
      <c r="AV63" s="367"/>
      <c r="AW63" s="367"/>
      <c r="AX63" s="367"/>
      <c r="AY63" s="396"/>
      <c r="AZ63" s="397"/>
      <c r="BA63" s="398"/>
      <c r="BB63" s="399"/>
      <c r="BC63" s="399"/>
      <c r="BD63" s="399"/>
      <c r="BE63" s="399"/>
      <c r="BF63" s="399"/>
      <c r="BG63" s="187"/>
      <c r="BH63" s="187"/>
      <c r="BI63" s="187"/>
      <c r="BJ63" s="187"/>
    </row>
    <row r="64" spans="1:62">
      <c r="A64" s="149"/>
      <c r="B64" s="643">
        <v>20</v>
      </c>
      <c r="C64" s="645">
        <v>0.20000000298023224</v>
      </c>
      <c r="D64" s="646">
        <v>0.20000000298023224</v>
      </c>
      <c r="E64" s="646">
        <v>0.20000000298023224</v>
      </c>
      <c r="F64" s="646">
        <v>0.20000000298023224</v>
      </c>
      <c r="G64" s="646">
        <v>0.15000000596046448</v>
      </c>
      <c r="H64" s="646">
        <v>0.15000000596046448</v>
      </c>
      <c r="I64" s="646">
        <v>0.15000000596046448</v>
      </c>
      <c r="J64" s="646">
        <v>0.15000000596046448</v>
      </c>
      <c r="K64" s="646">
        <v>0.15000000596046448</v>
      </c>
      <c r="L64" s="646">
        <v>0.15000000596046448</v>
      </c>
      <c r="M64" s="646">
        <v>0.15000000596046448</v>
      </c>
      <c r="N64" s="646">
        <v>0.15000000596046448</v>
      </c>
      <c r="O64" s="646">
        <v>0.15000000596046448</v>
      </c>
      <c r="P64" s="646">
        <v>0.10000000149011612</v>
      </c>
      <c r="Q64" s="646">
        <v>0.10000000149011612</v>
      </c>
      <c r="R64" s="646">
        <v>0.10000000149011612</v>
      </c>
      <c r="S64" s="646">
        <v>0.10000000149011612</v>
      </c>
      <c r="T64" s="646">
        <v>0.10000000149011612</v>
      </c>
      <c r="U64" s="647">
        <v>0.10000000149011612</v>
      </c>
      <c r="V64" s="149"/>
      <c r="W64" s="149"/>
      <c r="X64" s="149"/>
      <c r="Y64" s="149"/>
      <c r="Z64" s="149"/>
      <c r="AA64" s="149"/>
      <c r="AB64" s="149"/>
      <c r="AC64" s="149"/>
      <c r="AD64" s="149"/>
      <c r="AE64" s="149"/>
      <c r="AF64" s="149"/>
      <c r="AG64" s="149"/>
      <c r="AH64" s="149"/>
      <c r="AI64" s="149"/>
      <c r="AJ64" s="187"/>
      <c r="AK64" s="187"/>
      <c r="AL64" s="187"/>
      <c r="AM64" s="187"/>
      <c r="AN64" s="187"/>
      <c r="AO64" s="187"/>
      <c r="AP64" s="187"/>
      <c r="AQ64" s="187"/>
      <c r="AR64" s="187"/>
      <c r="AS64" s="187"/>
      <c r="AT64" s="391"/>
      <c r="AU64" s="367"/>
      <c r="AV64" s="367"/>
      <c r="AW64" s="367"/>
      <c r="AX64" s="367"/>
      <c r="AY64" s="396"/>
      <c r="AZ64" s="397"/>
      <c r="BA64" s="398"/>
      <c r="BB64" s="399"/>
      <c r="BC64" s="399"/>
      <c r="BD64" s="399"/>
      <c r="BE64" s="399"/>
      <c r="BF64" s="399"/>
      <c r="BG64" s="187"/>
      <c r="BH64" s="187"/>
      <c r="BI64" s="187"/>
      <c r="BJ64" s="187"/>
    </row>
    <row r="65" spans="1:62">
      <c r="A65" s="149"/>
      <c r="B65" s="643">
        <v>50</v>
      </c>
      <c r="C65" s="645">
        <v>0.20000000298023224</v>
      </c>
      <c r="D65" s="646">
        <v>0.20000000298023224</v>
      </c>
      <c r="E65" s="646">
        <v>0.20000000298023224</v>
      </c>
      <c r="F65" s="646">
        <v>0.20000000298023224</v>
      </c>
      <c r="G65" s="646">
        <v>0.15000000596046448</v>
      </c>
      <c r="H65" s="646">
        <v>0.15000000596046448</v>
      </c>
      <c r="I65" s="646">
        <v>0.15000000596046448</v>
      </c>
      <c r="J65" s="646">
        <v>0.15000000596046448</v>
      </c>
      <c r="K65" s="646">
        <v>0.15000000596046448</v>
      </c>
      <c r="L65" s="646">
        <v>0.15000000596046448</v>
      </c>
      <c r="M65" s="646">
        <v>0.15000000596046448</v>
      </c>
      <c r="N65" s="646">
        <v>0.15000000596046448</v>
      </c>
      <c r="O65" s="646">
        <v>0.15000000596046448</v>
      </c>
      <c r="P65" s="646">
        <v>0.10000000149011612</v>
      </c>
      <c r="Q65" s="646">
        <v>0.10000000149011612</v>
      </c>
      <c r="R65" s="646">
        <v>0.10000000149011612</v>
      </c>
      <c r="S65" s="646">
        <v>0.10000000149011612</v>
      </c>
      <c r="T65" s="646">
        <v>0.10000000149011612</v>
      </c>
      <c r="U65" s="647">
        <v>0.10000000149011612</v>
      </c>
      <c r="V65" s="149"/>
      <c r="W65" s="149"/>
      <c r="X65" s="149"/>
      <c r="Y65" s="149"/>
      <c r="Z65" s="149"/>
      <c r="AA65" s="149"/>
      <c r="AB65" s="149"/>
      <c r="AC65" s="149"/>
      <c r="AD65" s="149"/>
      <c r="AE65" s="149"/>
      <c r="AF65" s="149"/>
      <c r="AG65" s="149"/>
      <c r="AH65" s="149"/>
      <c r="AI65" s="149"/>
      <c r="AJ65" s="187"/>
      <c r="AK65" s="187"/>
      <c r="AL65" s="187"/>
      <c r="AM65" s="187"/>
      <c r="AN65" s="187"/>
      <c r="AO65" s="187"/>
      <c r="AP65" s="187"/>
      <c r="AQ65" s="187"/>
      <c r="AR65" s="187"/>
      <c r="AS65" s="187"/>
      <c r="AT65" s="391"/>
      <c r="AU65" s="367"/>
      <c r="AV65" s="367"/>
      <c r="AW65" s="367"/>
      <c r="AX65" s="367"/>
      <c r="AY65" s="367"/>
      <c r="AZ65" s="394"/>
      <c r="BA65" s="395"/>
      <c r="BB65" s="391"/>
      <c r="BC65" s="187"/>
      <c r="BD65" s="187"/>
      <c r="BE65" s="187"/>
      <c r="BF65" s="187"/>
      <c r="BG65" s="187"/>
      <c r="BH65" s="187"/>
      <c r="BI65" s="187"/>
      <c r="BJ65" s="187"/>
    </row>
    <row r="66" spans="1:62">
      <c r="A66" s="149"/>
      <c r="B66" s="643">
        <v>100</v>
      </c>
      <c r="C66" s="645">
        <v>0.20000000298023224</v>
      </c>
      <c r="D66" s="646">
        <v>0.20000000298023224</v>
      </c>
      <c r="E66" s="646">
        <v>0.20000000298023224</v>
      </c>
      <c r="F66" s="646">
        <v>0.20000000298023224</v>
      </c>
      <c r="G66" s="646">
        <v>0.15000000596046448</v>
      </c>
      <c r="H66" s="646">
        <v>0.15000000596046448</v>
      </c>
      <c r="I66" s="646">
        <v>0.15000000596046448</v>
      </c>
      <c r="J66" s="646">
        <v>0.15000000596046448</v>
      </c>
      <c r="K66" s="646">
        <v>0.15000000596046448</v>
      </c>
      <c r="L66" s="646">
        <v>0.15000000596046448</v>
      </c>
      <c r="M66" s="646">
        <v>0.15000000596046448</v>
      </c>
      <c r="N66" s="646">
        <v>0.15000000596046448</v>
      </c>
      <c r="O66" s="646">
        <v>0.15000000596046448</v>
      </c>
      <c r="P66" s="646">
        <v>0.10000000149011612</v>
      </c>
      <c r="Q66" s="646">
        <v>0.10000000149011612</v>
      </c>
      <c r="R66" s="646">
        <v>0.10000000149011612</v>
      </c>
      <c r="S66" s="646">
        <v>0.10000000149011612</v>
      </c>
      <c r="T66" s="646">
        <v>0.10000000149011612</v>
      </c>
      <c r="U66" s="647">
        <v>0.10000000149011612</v>
      </c>
      <c r="V66" s="149"/>
      <c r="W66" s="149"/>
      <c r="X66" s="149"/>
      <c r="Y66" s="149"/>
      <c r="Z66" s="149"/>
      <c r="AA66" s="149"/>
      <c r="AB66" s="149"/>
      <c r="AC66" s="149"/>
      <c r="AD66" s="149"/>
      <c r="AE66" s="149"/>
      <c r="AF66" s="149"/>
      <c r="AG66" s="149"/>
      <c r="AH66" s="149"/>
      <c r="AI66" s="149"/>
      <c r="AJ66" s="187"/>
      <c r="AK66" s="187"/>
      <c r="AL66" s="187"/>
      <c r="AM66" s="187"/>
      <c r="AN66" s="187"/>
      <c r="AO66" s="187"/>
      <c r="AP66" s="187"/>
      <c r="AQ66" s="187"/>
      <c r="AR66" s="187"/>
      <c r="AS66" s="187"/>
      <c r="AT66" s="391"/>
      <c r="AU66" s="367"/>
      <c r="AV66" s="367"/>
      <c r="AW66" s="367"/>
      <c r="AX66" s="367"/>
      <c r="AY66" s="367"/>
      <c r="AZ66" s="394"/>
      <c r="BA66" s="395"/>
      <c r="BB66" s="391"/>
      <c r="BC66" s="187"/>
      <c r="BD66" s="187"/>
      <c r="BE66" s="187"/>
      <c r="BF66" s="187"/>
      <c r="BG66" s="187"/>
      <c r="BH66" s="187"/>
      <c r="BI66" s="187"/>
      <c r="BJ66" s="187"/>
    </row>
    <row r="67" spans="1:62">
      <c r="A67" s="149"/>
      <c r="B67" s="643">
        <v>250</v>
      </c>
      <c r="C67" s="645">
        <v>0.20000000298023224</v>
      </c>
      <c r="D67" s="646">
        <v>0.20000000298023224</v>
      </c>
      <c r="E67" s="646">
        <v>0.20000000298023224</v>
      </c>
      <c r="F67" s="646">
        <v>0.20000000298023224</v>
      </c>
      <c r="G67" s="646">
        <v>0.15000000596046448</v>
      </c>
      <c r="H67" s="646">
        <v>0.15000000596046448</v>
      </c>
      <c r="I67" s="646">
        <v>0.15000000596046448</v>
      </c>
      <c r="J67" s="646">
        <v>0.15000000596046448</v>
      </c>
      <c r="K67" s="646">
        <v>0.15000000596046448</v>
      </c>
      <c r="L67" s="646">
        <v>0.15000000596046448</v>
      </c>
      <c r="M67" s="646">
        <v>0.15000000596046448</v>
      </c>
      <c r="N67" s="646">
        <v>0.15000000596046448</v>
      </c>
      <c r="O67" s="646">
        <v>0.15000000596046448</v>
      </c>
      <c r="P67" s="646">
        <v>0.10000000149011612</v>
      </c>
      <c r="Q67" s="646">
        <v>0.10000000149011612</v>
      </c>
      <c r="R67" s="646">
        <v>0.10000000149011612</v>
      </c>
      <c r="S67" s="646">
        <v>0.10000000149011612</v>
      </c>
      <c r="T67" s="646">
        <v>0.10000000149011612</v>
      </c>
      <c r="U67" s="647">
        <v>0.10000000149011612</v>
      </c>
      <c r="V67" s="149"/>
      <c r="W67" s="149"/>
      <c r="X67" s="149"/>
      <c r="Y67" s="149"/>
      <c r="Z67" s="149"/>
      <c r="AA67" s="149"/>
      <c r="AB67" s="149"/>
      <c r="AC67" s="149"/>
      <c r="AD67" s="149"/>
      <c r="AE67" s="149"/>
      <c r="AF67" s="149"/>
      <c r="AG67" s="149"/>
      <c r="AH67" s="149"/>
      <c r="AI67" s="149"/>
      <c r="AJ67" s="187"/>
      <c r="AK67" s="187"/>
      <c r="AL67" s="187"/>
      <c r="AM67" s="187"/>
      <c r="AN67" s="187"/>
      <c r="AO67" s="187"/>
      <c r="AP67" s="187"/>
      <c r="AQ67" s="187"/>
      <c r="AR67" s="187"/>
      <c r="AS67" s="187"/>
      <c r="AT67" s="391"/>
      <c r="AU67" s="367"/>
      <c r="AV67" s="367"/>
      <c r="AW67" s="367"/>
      <c r="AX67" s="367"/>
      <c r="AY67" s="367"/>
      <c r="AZ67" s="394"/>
      <c r="BA67" s="395"/>
      <c r="BB67" s="391"/>
      <c r="BC67" s="187"/>
      <c r="BD67" s="187"/>
      <c r="BE67" s="187"/>
      <c r="BF67" s="187"/>
      <c r="BG67" s="187"/>
      <c r="BH67" s="187"/>
      <c r="BI67" s="187"/>
      <c r="BJ67" s="187"/>
    </row>
    <row r="68" spans="1:62">
      <c r="A68" s="149"/>
      <c r="B68" s="643">
        <v>500</v>
      </c>
      <c r="C68" s="645">
        <v>0.20000000298023224</v>
      </c>
      <c r="D68" s="646">
        <v>0.20000000298023224</v>
      </c>
      <c r="E68" s="646">
        <v>0.20000000298023224</v>
      </c>
      <c r="F68" s="646">
        <v>0.20000000298023224</v>
      </c>
      <c r="G68" s="646">
        <v>0.15000000596046448</v>
      </c>
      <c r="H68" s="646">
        <v>0.15000000596046448</v>
      </c>
      <c r="I68" s="646">
        <v>0.15000000596046448</v>
      </c>
      <c r="J68" s="646">
        <v>0.15000000596046448</v>
      </c>
      <c r="K68" s="646">
        <v>0.15000000596046448</v>
      </c>
      <c r="L68" s="646">
        <v>0.15000000596046448</v>
      </c>
      <c r="M68" s="646">
        <v>0.15000000596046448</v>
      </c>
      <c r="N68" s="646">
        <v>0.15000000596046448</v>
      </c>
      <c r="O68" s="646">
        <v>0.15000000596046448</v>
      </c>
      <c r="P68" s="646">
        <v>0.10000000149011612</v>
      </c>
      <c r="Q68" s="646">
        <v>0.10000000149011612</v>
      </c>
      <c r="R68" s="646">
        <v>0.10000000149011612</v>
      </c>
      <c r="S68" s="646">
        <v>0.10000000149011612</v>
      </c>
      <c r="T68" s="646">
        <v>0.10000000149011612</v>
      </c>
      <c r="U68" s="647">
        <v>0.10000000149011612</v>
      </c>
      <c r="V68" s="149"/>
      <c r="W68" s="149"/>
      <c r="X68" s="149"/>
      <c r="Y68" s="149"/>
      <c r="Z68" s="149"/>
      <c r="AA68" s="149"/>
      <c r="AB68" s="149"/>
      <c r="AC68" s="149"/>
      <c r="AD68" s="149"/>
      <c r="AE68" s="149"/>
      <c r="AF68" s="149"/>
      <c r="AG68" s="149"/>
      <c r="AH68" s="149"/>
      <c r="AI68" s="149"/>
      <c r="AJ68" s="187"/>
      <c r="AK68" s="187"/>
      <c r="AL68" s="187"/>
      <c r="AM68" s="187"/>
      <c r="AN68" s="187"/>
      <c r="AO68" s="187"/>
      <c r="AP68" s="187"/>
      <c r="AQ68" s="187"/>
      <c r="AR68" s="187"/>
      <c r="AS68" s="187"/>
      <c r="AT68" s="391"/>
      <c r="AU68" s="367"/>
      <c r="AV68" s="367"/>
      <c r="AW68" s="367"/>
      <c r="AX68" s="367"/>
      <c r="AY68" s="367"/>
      <c r="AZ68" s="394"/>
      <c r="BA68" s="395"/>
      <c r="BB68" s="391"/>
      <c r="BC68" s="187"/>
      <c r="BD68" s="187"/>
      <c r="BE68" s="187"/>
      <c r="BF68" s="187"/>
      <c r="BG68" s="187"/>
      <c r="BH68" s="187"/>
      <c r="BI68" s="187"/>
      <c r="BJ68" s="187"/>
    </row>
    <row r="69" spans="1:62">
      <c r="A69" s="149"/>
      <c r="B69" s="643">
        <v>750</v>
      </c>
      <c r="C69" s="645">
        <v>0.20000000298023224</v>
      </c>
      <c r="D69" s="646">
        <v>0.20000000298023224</v>
      </c>
      <c r="E69" s="646">
        <v>0.20000000298023224</v>
      </c>
      <c r="F69" s="646">
        <v>0.20000000298023224</v>
      </c>
      <c r="G69" s="646">
        <v>0.15000000596046448</v>
      </c>
      <c r="H69" s="646">
        <v>0.15000000596046448</v>
      </c>
      <c r="I69" s="646">
        <v>0.15000000596046448</v>
      </c>
      <c r="J69" s="646">
        <v>0.15000000596046448</v>
      </c>
      <c r="K69" s="646">
        <v>0.15000000596046448</v>
      </c>
      <c r="L69" s="646">
        <v>0.15000000596046448</v>
      </c>
      <c r="M69" s="646">
        <v>0.15000000596046448</v>
      </c>
      <c r="N69" s="646">
        <v>0.15000000596046448</v>
      </c>
      <c r="O69" s="646">
        <v>0.15000000596046448</v>
      </c>
      <c r="P69" s="646">
        <v>0.10000000149011612</v>
      </c>
      <c r="Q69" s="646">
        <v>0.10000000149011612</v>
      </c>
      <c r="R69" s="646">
        <v>0.10000000149011612</v>
      </c>
      <c r="S69" s="646">
        <v>0.10000000149011612</v>
      </c>
      <c r="T69" s="646">
        <v>0.10000000149011612</v>
      </c>
      <c r="U69" s="647">
        <v>0.10000000149011612</v>
      </c>
      <c r="V69" s="149"/>
      <c r="W69" s="149"/>
      <c r="X69" s="149"/>
      <c r="Y69" s="149"/>
      <c r="Z69" s="149"/>
      <c r="AA69" s="149"/>
      <c r="AB69" s="149"/>
      <c r="AC69" s="149"/>
      <c r="AD69" s="149"/>
      <c r="AE69" s="149"/>
      <c r="AF69" s="149"/>
      <c r="AG69" s="149"/>
      <c r="AH69" s="149"/>
      <c r="AI69" s="149"/>
      <c r="AJ69" s="187"/>
      <c r="AK69" s="187"/>
      <c r="AL69" s="187"/>
      <c r="AM69" s="187"/>
      <c r="AN69" s="187"/>
      <c r="AO69" s="187"/>
      <c r="AP69" s="187"/>
      <c r="AQ69" s="187"/>
      <c r="AR69" s="187"/>
      <c r="AS69" s="187"/>
      <c r="AT69" s="187"/>
      <c r="AU69" s="348"/>
      <c r="AV69" s="348"/>
      <c r="AW69" s="348"/>
      <c r="AX69" s="348"/>
      <c r="AY69" s="367"/>
      <c r="AZ69" s="394"/>
      <c r="BA69" s="395"/>
      <c r="BB69" s="391"/>
      <c r="BC69" s="187"/>
      <c r="BD69" s="187"/>
      <c r="BE69" s="187"/>
      <c r="BF69" s="187"/>
      <c r="BG69" s="187"/>
      <c r="BH69" s="187"/>
      <c r="BI69" s="187"/>
      <c r="BJ69" s="187"/>
    </row>
    <row r="70" spans="1:62">
      <c r="A70" s="149"/>
      <c r="B70" s="643">
        <v>1000</v>
      </c>
      <c r="C70" s="645">
        <v>0.20000000298023224</v>
      </c>
      <c r="D70" s="646">
        <v>0.20000000298023224</v>
      </c>
      <c r="E70" s="646">
        <v>0.20000000298023224</v>
      </c>
      <c r="F70" s="646">
        <v>0.20000000298023224</v>
      </c>
      <c r="G70" s="646">
        <v>0.15000000596046448</v>
      </c>
      <c r="H70" s="646">
        <v>0.15000000596046448</v>
      </c>
      <c r="I70" s="646">
        <v>0.15000000596046448</v>
      </c>
      <c r="J70" s="646">
        <v>0.15000000596046448</v>
      </c>
      <c r="K70" s="646">
        <v>0.15000000596046448</v>
      </c>
      <c r="L70" s="646">
        <v>0.15000000596046448</v>
      </c>
      <c r="M70" s="646">
        <v>0.15000000596046448</v>
      </c>
      <c r="N70" s="646">
        <v>0.15000000596046448</v>
      </c>
      <c r="O70" s="646">
        <v>0.15000000596046448</v>
      </c>
      <c r="P70" s="646">
        <v>0.10000000149011612</v>
      </c>
      <c r="Q70" s="646">
        <v>0.10000000149011612</v>
      </c>
      <c r="R70" s="646">
        <v>0.10000000149011612</v>
      </c>
      <c r="S70" s="646">
        <v>0.10000000149011612</v>
      </c>
      <c r="T70" s="646">
        <v>0.10000000149011612</v>
      </c>
      <c r="U70" s="647">
        <v>0.10000000149011612</v>
      </c>
      <c r="V70" s="149"/>
      <c r="W70" s="149"/>
      <c r="X70" s="149"/>
      <c r="Y70" s="149"/>
      <c r="Z70" s="149"/>
      <c r="AA70" s="149"/>
      <c r="AB70" s="149"/>
      <c r="AC70" s="149"/>
      <c r="AD70" s="149"/>
      <c r="AE70" s="149"/>
      <c r="AF70" s="149"/>
      <c r="AG70" s="149"/>
      <c r="AH70" s="149"/>
      <c r="AI70" s="149"/>
      <c r="AJ70" s="187"/>
      <c r="AK70" s="187"/>
      <c r="AL70" s="187"/>
      <c r="AM70" s="187"/>
      <c r="AN70" s="187"/>
      <c r="AO70" s="187"/>
      <c r="AP70" s="187"/>
      <c r="AQ70" s="187"/>
      <c r="AR70" s="187"/>
      <c r="AS70" s="187"/>
      <c r="AT70" s="187"/>
      <c r="AU70" s="348"/>
      <c r="AV70" s="348"/>
      <c r="AW70" s="348"/>
      <c r="AX70" s="348"/>
      <c r="AY70" s="367"/>
      <c r="AZ70" s="394"/>
      <c r="BA70" s="395"/>
      <c r="BB70" s="391"/>
      <c r="BC70" s="187"/>
      <c r="BD70" s="187"/>
      <c r="BE70" s="187"/>
      <c r="BF70" s="187"/>
      <c r="BG70" s="187"/>
      <c r="BH70" s="187"/>
      <c r="BI70" s="187"/>
      <c r="BJ70" s="187"/>
    </row>
    <row r="71" spans="1:62" ht="15" thickBot="1">
      <c r="A71" s="149"/>
      <c r="B71" s="643">
        <v>1500</v>
      </c>
      <c r="C71" s="648">
        <v>0.20000000298023224</v>
      </c>
      <c r="D71" s="649">
        <v>0.20000000298023224</v>
      </c>
      <c r="E71" s="649">
        <v>0.20000000298023224</v>
      </c>
      <c r="F71" s="649">
        <v>0.20000000298023224</v>
      </c>
      <c r="G71" s="649">
        <v>0.15000000596046448</v>
      </c>
      <c r="H71" s="649">
        <v>0.15000000596046448</v>
      </c>
      <c r="I71" s="649">
        <v>0.15000000596046448</v>
      </c>
      <c r="J71" s="649">
        <v>0.15000000596046448</v>
      </c>
      <c r="K71" s="649">
        <v>0.15000000596046448</v>
      </c>
      <c r="L71" s="649">
        <v>0.15000000596046448</v>
      </c>
      <c r="M71" s="649">
        <v>0.15000000596046448</v>
      </c>
      <c r="N71" s="649">
        <v>0.15000000596046448</v>
      </c>
      <c r="O71" s="649">
        <v>0.15000000596046448</v>
      </c>
      <c r="P71" s="649">
        <v>0.10000000149011612</v>
      </c>
      <c r="Q71" s="649">
        <v>0.10000000149011612</v>
      </c>
      <c r="R71" s="649">
        <v>0.10000000149011612</v>
      </c>
      <c r="S71" s="649">
        <v>0.10000000149011612</v>
      </c>
      <c r="T71" s="649">
        <v>0.10000000149011612</v>
      </c>
      <c r="U71" s="650">
        <v>0.10000000149011612</v>
      </c>
      <c r="V71" s="149"/>
      <c r="W71" s="149"/>
      <c r="X71" s="149"/>
      <c r="Y71" s="149"/>
      <c r="Z71" s="149"/>
      <c r="AA71" s="149"/>
      <c r="AB71" s="149"/>
      <c r="AC71" s="149"/>
      <c r="AD71" s="149"/>
      <c r="AE71" s="149"/>
      <c r="AF71" s="149"/>
      <c r="AG71" s="149"/>
      <c r="AH71" s="149"/>
      <c r="AI71" s="149"/>
      <c r="AJ71" s="187"/>
      <c r="AK71" s="187"/>
      <c r="AL71" s="187"/>
      <c r="AM71" s="187"/>
      <c r="AN71" s="187"/>
      <c r="AO71" s="187"/>
      <c r="AP71" s="187"/>
      <c r="AQ71" s="187"/>
      <c r="AR71" s="187"/>
      <c r="AS71" s="187"/>
      <c r="AT71" s="187"/>
      <c r="AU71" s="348"/>
      <c r="AV71" s="348"/>
      <c r="AW71" s="348"/>
      <c r="AX71" s="348"/>
      <c r="AY71" s="367"/>
      <c r="AZ71" s="394"/>
      <c r="BA71" s="395"/>
      <c r="BB71" s="391"/>
      <c r="BC71" s="187"/>
      <c r="BD71" s="187"/>
      <c r="BE71" s="187"/>
      <c r="BF71" s="187"/>
      <c r="BG71" s="187"/>
      <c r="BH71" s="187"/>
      <c r="BI71" s="187"/>
      <c r="BJ71" s="187"/>
    </row>
    <row r="72" spans="1:62" s="210" customFormat="1">
      <c r="A72" s="207"/>
      <c r="V72" s="207"/>
      <c r="W72" s="207"/>
      <c r="X72" s="207"/>
      <c r="Y72" s="207"/>
      <c r="Z72" s="207"/>
      <c r="AA72" s="207"/>
      <c r="AB72" s="207"/>
      <c r="AC72" s="207"/>
      <c r="AD72" s="207"/>
      <c r="AE72" s="207"/>
      <c r="AF72" s="207"/>
      <c r="AG72" s="207"/>
      <c r="AH72" s="207"/>
      <c r="AI72" s="207"/>
      <c r="AU72" s="426"/>
      <c r="AV72" s="426"/>
      <c r="AW72" s="426"/>
      <c r="AX72" s="426"/>
      <c r="AY72" s="652"/>
      <c r="AZ72" s="397"/>
      <c r="BA72" s="653"/>
      <c r="BB72" s="360"/>
    </row>
    <row r="73" spans="1:62" ht="15" thickBot="1">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87"/>
      <c r="AK73" s="187"/>
      <c r="AL73" s="187"/>
      <c r="AM73" s="187"/>
      <c r="AN73" s="187"/>
      <c r="AO73" s="187"/>
      <c r="AP73" s="187"/>
      <c r="AQ73" s="187"/>
      <c r="AR73" s="187"/>
      <c r="AS73" s="187"/>
      <c r="AT73" s="187"/>
      <c r="AU73" s="348"/>
      <c r="AV73" s="348"/>
      <c r="AW73" s="348"/>
      <c r="AX73" s="348"/>
      <c r="AY73" s="367"/>
      <c r="AZ73" s="394"/>
      <c r="BA73" s="395"/>
      <c r="BB73" s="391"/>
      <c r="BC73" s="187"/>
      <c r="BD73" s="187"/>
      <c r="BE73" s="187"/>
      <c r="BF73" s="187"/>
      <c r="BG73" s="187"/>
      <c r="BH73" s="187"/>
      <c r="BI73" s="187"/>
      <c r="BJ73" s="187"/>
    </row>
    <row r="74" spans="1:62">
      <c r="A74" s="149"/>
      <c r="B74" s="149"/>
      <c r="C74" s="195">
        <v>2014</v>
      </c>
      <c r="D74" s="196">
        <v>2016</v>
      </c>
      <c r="E74" s="196">
        <v>2018</v>
      </c>
      <c r="F74" s="196">
        <v>2020</v>
      </c>
      <c r="G74" s="196">
        <v>2022</v>
      </c>
      <c r="H74" s="196">
        <v>2024</v>
      </c>
      <c r="I74" s="196">
        <v>2026</v>
      </c>
      <c r="J74" s="196">
        <v>2028</v>
      </c>
      <c r="K74" s="196">
        <v>2030</v>
      </c>
      <c r="L74" s="196">
        <v>2032</v>
      </c>
      <c r="M74" s="196">
        <v>2034</v>
      </c>
      <c r="N74" s="196">
        <v>2036</v>
      </c>
      <c r="O74" s="196">
        <v>2038</v>
      </c>
      <c r="P74" s="196">
        <v>2040</v>
      </c>
      <c r="Q74" s="196">
        <v>2042</v>
      </c>
      <c r="R74" s="196">
        <v>2044</v>
      </c>
      <c r="S74" s="196">
        <v>2046</v>
      </c>
      <c r="T74" s="196">
        <v>2048</v>
      </c>
      <c r="U74" s="197">
        <v>2050</v>
      </c>
      <c r="V74" s="149"/>
      <c r="W74" s="149"/>
      <c r="X74" s="149"/>
      <c r="Y74" s="149"/>
      <c r="Z74" s="149"/>
      <c r="AA74" s="149"/>
      <c r="AB74" s="149"/>
      <c r="AC74" s="149"/>
      <c r="AD74" s="149"/>
      <c r="AE74" s="149"/>
      <c r="AF74" s="149"/>
      <c r="AG74" s="149"/>
      <c r="AH74" s="149"/>
      <c r="AI74" s="149"/>
      <c r="AJ74" s="187"/>
      <c r="AK74" s="187"/>
      <c r="AL74" s="187"/>
      <c r="AM74" s="187"/>
      <c r="AN74" s="187"/>
      <c r="AO74" s="187"/>
      <c r="AP74" s="187"/>
      <c r="AQ74" s="187"/>
      <c r="AR74" s="187"/>
      <c r="AS74" s="187"/>
      <c r="AT74" s="187"/>
      <c r="AU74" s="348"/>
      <c r="AV74" s="348"/>
      <c r="AW74" s="348"/>
      <c r="AX74" s="348"/>
      <c r="AY74" s="367"/>
      <c r="AZ74" s="394"/>
      <c r="BA74" s="395"/>
      <c r="BB74" s="391"/>
      <c r="BC74" s="187"/>
      <c r="BD74" s="187"/>
      <c r="BE74" s="187"/>
      <c r="BF74" s="187"/>
      <c r="BG74" s="187"/>
      <c r="BH74" s="187"/>
      <c r="BI74" s="187"/>
      <c r="BJ74" s="187"/>
    </row>
    <row r="75" spans="1:62" ht="25" thickBot="1">
      <c r="A75" s="149"/>
      <c r="B75" s="651" t="s">
        <v>412</v>
      </c>
      <c r="C75" s="648">
        <v>0.10999999940395355</v>
      </c>
      <c r="D75" s="649">
        <v>0.10999999940395355</v>
      </c>
      <c r="E75" s="649">
        <v>0.10999999940395355</v>
      </c>
      <c r="F75" s="649">
        <v>0.10999999940395355</v>
      </c>
      <c r="G75" s="649">
        <v>0.10999999940395355</v>
      </c>
      <c r="H75" s="649">
        <v>0.10999999940395355</v>
      </c>
      <c r="I75" s="649">
        <v>0.10999999940395355</v>
      </c>
      <c r="J75" s="649">
        <v>0.10999999940395355</v>
      </c>
      <c r="K75" s="649">
        <v>0.10999999940395355</v>
      </c>
      <c r="L75" s="649">
        <v>0.10999999940395355</v>
      </c>
      <c r="M75" s="649">
        <v>0.10999999940395355</v>
      </c>
      <c r="N75" s="649">
        <v>0.10999999940395355</v>
      </c>
      <c r="O75" s="649">
        <v>0.10999999940395355</v>
      </c>
      <c r="P75" s="649">
        <v>0.10999999940395355</v>
      </c>
      <c r="Q75" s="649">
        <v>0.10999999940395355</v>
      </c>
      <c r="R75" s="649">
        <v>0.10999999940395355</v>
      </c>
      <c r="S75" s="649">
        <v>0.10999999940395355</v>
      </c>
      <c r="T75" s="649">
        <v>0.10999999940395355</v>
      </c>
      <c r="U75" s="650">
        <v>0.10999999940395355</v>
      </c>
      <c r="V75" s="149"/>
      <c r="W75" s="149"/>
      <c r="X75" s="149"/>
      <c r="Y75" s="149"/>
      <c r="Z75" s="149"/>
      <c r="AA75" s="149"/>
      <c r="AB75" s="149"/>
      <c r="AC75" s="149"/>
      <c r="AD75" s="149"/>
      <c r="AE75" s="149"/>
      <c r="AF75" s="149"/>
      <c r="AG75" s="149"/>
      <c r="AH75" s="149"/>
      <c r="AI75" s="149"/>
      <c r="AJ75" s="187"/>
      <c r="AK75" s="187"/>
      <c r="AL75" s="187"/>
      <c r="AM75" s="187"/>
      <c r="AN75" s="187"/>
      <c r="AO75" s="187"/>
      <c r="AP75" s="187"/>
      <c r="AQ75" s="187"/>
      <c r="AR75" s="187"/>
      <c r="AS75" s="187"/>
      <c r="AT75" s="187"/>
      <c r="AU75" s="348"/>
      <c r="AV75" s="348"/>
      <c r="AW75" s="348"/>
      <c r="AX75" s="348"/>
      <c r="AY75" s="367"/>
      <c r="AZ75" s="394"/>
      <c r="BA75" s="395"/>
      <c r="BB75" s="391"/>
      <c r="BC75" s="187"/>
      <c r="BD75" s="187"/>
      <c r="BE75" s="187"/>
      <c r="BF75" s="187"/>
      <c r="BG75" s="187"/>
      <c r="BH75" s="187"/>
      <c r="BI75" s="187"/>
      <c r="BJ75" s="187"/>
    </row>
    <row r="76" spans="1:62">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87"/>
      <c r="AK76" s="187"/>
      <c r="AL76" s="187"/>
      <c r="AM76" s="187"/>
      <c r="AN76" s="187"/>
      <c r="AO76" s="187"/>
      <c r="AP76" s="187"/>
      <c r="AQ76" s="187"/>
      <c r="AR76" s="187"/>
      <c r="AS76" s="187"/>
      <c r="AT76" s="187"/>
      <c r="AU76" s="348"/>
      <c r="AV76" s="348"/>
      <c r="AW76" s="348"/>
      <c r="AX76" s="348"/>
      <c r="AY76" s="367"/>
      <c r="AZ76" s="394"/>
      <c r="BA76" s="395"/>
      <c r="BB76" s="391"/>
      <c r="BC76" s="187"/>
      <c r="BD76" s="187"/>
      <c r="BE76" s="187"/>
      <c r="BF76" s="187"/>
      <c r="BG76" s="187"/>
      <c r="BH76" s="187"/>
      <c r="BI76" s="187"/>
      <c r="BJ76" s="187"/>
    </row>
    <row r="77" spans="1:62">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87"/>
      <c r="AK77" s="187"/>
      <c r="AL77" s="187"/>
      <c r="AM77" s="187"/>
      <c r="AN77" s="187"/>
      <c r="AO77" s="187"/>
      <c r="AP77" s="187"/>
      <c r="AQ77" s="187"/>
      <c r="AR77" s="187"/>
      <c r="AS77" s="187"/>
      <c r="AT77" s="187"/>
      <c r="AU77" s="348"/>
      <c r="AV77" s="348"/>
      <c r="AW77" s="348"/>
      <c r="AX77" s="348"/>
      <c r="AY77" s="391"/>
      <c r="AZ77" s="391"/>
      <c r="BA77" s="391"/>
      <c r="BB77" s="391"/>
      <c r="BC77" s="187"/>
      <c r="BD77" s="187"/>
      <c r="BE77" s="187"/>
      <c r="BF77" s="187"/>
      <c r="BG77" s="187"/>
      <c r="BH77" s="187"/>
      <c r="BI77" s="187"/>
      <c r="BJ77" s="187"/>
    </row>
    <row r="78" spans="1:62">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87"/>
      <c r="AK78" s="187"/>
      <c r="AL78" s="187"/>
      <c r="AM78" s="187"/>
      <c r="AN78" s="187"/>
      <c r="AO78" s="187"/>
      <c r="AP78" s="187"/>
      <c r="AQ78" s="187"/>
      <c r="AR78" s="187"/>
      <c r="AS78" s="187"/>
      <c r="AT78" s="187"/>
      <c r="AU78" s="348"/>
      <c r="AV78" s="348"/>
      <c r="AW78" s="348"/>
      <c r="AX78" s="348"/>
      <c r="AY78" s="391"/>
      <c r="AZ78" s="391"/>
      <c r="BA78" s="391"/>
      <c r="BB78" s="391"/>
      <c r="BC78" s="187"/>
      <c r="BD78" s="187"/>
      <c r="BE78" s="187"/>
      <c r="BF78" s="187"/>
      <c r="BG78" s="187"/>
      <c r="BH78" s="187"/>
      <c r="BI78" s="187"/>
      <c r="BJ78" s="187"/>
    </row>
    <row r="79" spans="1:62">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87"/>
      <c r="AK79" s="187"/>
      <c r="AL79" s="187"/>
      <c r="AM79" s="187"/>
      <c r="AN79" s="187"/>
      <c r="AO79" s="187"/>
      <c r="AP79" s="187"/>
      <c r="AQ79" s="187"/>
      <c r="AR79" s="187"/>
      <c r="AS79" s="187"/>
      <c r="AT79" s="187"/>
      <c r="AU79" s="348"/>
      <c r="AV79" s="348"/>
      <c r="AW79" s="348"/>
      <c r="AX79" s="348"/>
      <c r="AY79" s="391"/>
      <c r="AZ79" s="391"/>
      <c r="BA79" s="391"/>
      <c r="BB79" s="391"/>
      <c r="BC79" s="187"/>
      <c r="BD79" s="187"/>
      <c r="BE79" s="187"/>
      <c r="BF79" s="187"/>
      <c r="BG79" s="187"/>
      <c r="BH79" s="187"/>
      <c r="BI79" s="187"/>
      <c r="BJ79" s="187"/>
    </row>
    <row r="80" spans="1:62">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87"/>
      <c r="AK80" s="187"/>
      <c r="AL80" s="187"/>
      <c r="AM80" s="187"/>
      <c r="AN80" s="187"/>
      <c r="AO80" s="187"/>
      <c r="AP80" s="187"/>
      <c r="AQ80" s="187"/>
      <c r="AR80" s="187"/>
      <c r="AS80" s="187"/>
      <c r="AT80" s="187"/>
      <c r="AU80" s="348"/>
      <c r="AV80" s="348"/>
      <c r="AW80" s="348"/>
      <c r="AX80" s="348"/>
      <c r="AY80" s="391"/>
      <c r="AZ80" s="391"/>
      <c r="BA80" s="391"/>
      <c r="BB80" s="391"/>
      <c r="BC80" s="187"/>
      <c r="BD80" s="187"/>
      <c r="BE80" s="187"/>
      <c r="BF80" s="187"/>
      <c r="BG80" s="187"/>
      <c r="BH80" s="187"/>
      <c r="BI80" s="187"/>
      <c r="BJ80" s="187"/>
    </row>
    <row r="81" spans="1:62">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391"/>
      <c r="AZ81" s="391"/>
      <c r="BA81" s="391"/>
      <c r="BB81" s="391"/>
      <c r="BC81" s="187"/>
      <c r="BD81" s="187"/>
      <c r="BE81" s="187"/>
      <c r="BF81" s="187"/>
      <c r="BG81" s="187"/>
      <c r="BH81" s="187"/>
      <c r="BI81" s="187"/>
      <c r="BJ81" s="187"/>
    </row>
    <row r="82" spans="1:62">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391"/>
      <c r="AZ82" s="391"/>
      <c r="BA82" s="391"/>
      <c r="BB82" s="391"/>
      <c r="BC82" s="187"/>
      <c r="BD82" s="187"/>
      <c r="BE82" s="187"/>
      <c r="BF82" s="187"/>
      <c r="BG82" s="187"/>
      <c r="BH82" s="187"/>
      <c r="BI82" s="187"/>
      <c r="BJ82" s="187"/>
    </row>
    <row r="83" spans="1:62">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391"/>
      <c r="AZ83" s="391"/>
      <c r="BA83" s="391"/>
      <c r="BB83" s="391"/>
      <c r="BC83" s="187"/>
      <c r="BD83" s="187"/>
      <c r="BE83" s="187"/>
      <c r="BF83" s="187"/>
      <c r="BG83" s="187"/>
      <c r="BH83" s="187"/>
      <c r="BI83" s="187"/>
      <c r="BJ83" s="187"/>
    </row>
    <row r="84" spans="1:62">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c r="BG84" s="187"/>
      <c r="BH84" s="187"/>
      <c r="BI84" s="187"/>
      <c r="BJ84" s="187"/>
    </row>
    <row r="85" spans="1:62">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c r="BG85" s="187"/>
      <c r="BH85" s="187"/>
      <c r="BI85" s="187"/>
      <c r="BJ85" s="187"/>
    </row>
    <row r="86" spans="1:62">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c r="BG86" s="187"/>
      <c r="BH86" s="187"/>
      <c r="BI86" s="187"/>
      <c r="BJ86" s="187"/>
    </row>
    <row r="87" spans="1:62">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c r="BG87" s="187"/>
      <c r="BH87" s="187"/>
      <c r="BI87" s="187"/>
      <c r="BJ87" s="187"/>
    </row>
    <row r="88" spans="1:62">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c r="BG88" s="187"/>
      <c r="BH88" s="187"/>
      <c r="BI88" s="187"/>
      <c r="BJ88" s="187"/>
    </row>
    <row r="89" spans="1:62">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c r="BG89" s="187"/>
      <c r="BH89" s="187"/>
      <c r="BI89" s="187"/>
      <c r="BJ89" s="187"/>
    </row>
    <row r="90" spans="1:62">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c r="BG90" s="187"/>
      <c r="BH90" s="187"/>
      <c r="BI90" s="187"/>
      <c r="BJ90" s="187"/>
    </row>
    <row r="91" spans="1:62">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c r="BG91" s="187"/>
      <c r="BH91" s="187"/>
      <c r="BI91" s="187"/>
      <c r="BJ91" s="187"/>
    </row>
    <row r="92" spans="1:62">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c r="BG92" s="187"/>
      <c r="BH92" s="187"/>
      <c r="BI92" s="187"/>
      <c r="BJ92" s="187"/>
    </row>
    <row r="93" spans="1:62">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c r="BG93" s="187"/>
      <c r="BH93" s="187"/>
      <c r="BI93" s="187"/>
      <c r="BJ93" s="187"/>
    </row>
    <row r="94" spans="1:62">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c r="BG94" s="187"/>
      <c r="BH94" s="187"/>
      <c r="BI94" s="187"/>
      <c r="BJ94" s="187"/>
    </row>
    <row r="95" spans="1:62">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c r="BG95" s="187"/>
      <c r="BH95" s="187"/>
      <c r="BI95" s="187"/>
      <c r="BJ95" s="187"/>
    </row>
    <row r="96" spans="1:62">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c r="BG96" s="187"/>
      <c r="BH96" s="187"/>
      <c r="BI96" s="187"/>
      <c r="BJ96" s="187"/>
    </row>
    <row r="97" spans="1:62">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c r="BG97" s="187"/>
      <c r="BH97" s="187"/>
      <c r="BI97" s="187"/>
      <c r="BJ97" s="187"/>
    </row>
    <row r="98" spans="1:62">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c r="BG98" s="187"/>
      <c r="BH98" s="187"/>
      <c r="BI98" s="187"/>
      <c r="BJ98" s="187"/>
    </row>
    <row r="99" spans="1:62">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c r="BG99" s="187"/>
      <c r="BH99" s="187"/>
      <c r="BI99" s="187"/>
      <c r="BJ99" s="187"/>
    </row>
    <row r="100" spans="1:62">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c r="BG100" s="187"/>
      <c r="BH100" s="187"/>
      <c r="BI100" s="187"/>
      <c r="BJ100" s="187"/>
    </row>
    <row r="101" spans="1:62">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c r="BG101" s="187"/>
      <c r="BH101" s="187"/>
      <c r="BI101" s="187"/>
      <c r="BJ101" s="187"/>
    </row>
    <row r="102" spans="1:62">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c r="BG102" s="187"/>
      <c r="BH102" s="187"/>
      <c r="BI102" s="187"/>
      <c r="BJ102" s="187"/>
    </row>
    <row r="103" spans="1:62">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c r="BG103" s="187"/>
      <c r="BH103" s="187"/>
      <c r="BI103" s="187"/>
      <c r="BJ103" s="187"/>
    </row>
    <row r="104" spans="1:62">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c r="BG104" s="187"/>
      <c r="BH104" s="187"/>
      <c r="BI104" s="187"/>
      <c r="BJ104" s="187"/>
    </row>
    <row r="105" spans="1:62">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c r="BG105" s="187"/>
      <c r="BH105" s="187"/>
      <c r="BI105" s="187"/>
      <c r="BJ105" s="187"/>
    </row>
    <row r="106" spans="1:62">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c r="BG106" s="187"/>
      <c r="BH106" s="187"/>
      <c r="BI106" s="187"/>
      <c r="BJ106" s="187"/>
    </row>
    <row r="107" spans="1:62">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c r="BG107" s="187"/>
      <c r="BH107" s="187"/>
      <c r="BI107" s="187"/>
      <c r="BJ107" s="187"/>
    </row>
    <row r="108" spans="1:62">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c r="BG108" s="187"/>
      <c r="BH108" s="187"/>
      <c r="BI108" s="187"/>
      <c r="BJ108" s="187"/>
    </row>
    <row r="109" spans="1:62">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c r="BG109" s="187"/>
      <c r="BH109" s="187"/>
      <c r="BI109" s="187"/>
      <c r="BJ109" s="187"/>
    </row>
    <row r="110" spans="1:62">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c r="BG110" s="187"/>
      <c r="BH110" s="187"/>
      <c r="BI110" s="187"/>
      <c r="BJ110" s="187"/>
    </row>
    <row r="111" spans="1:62">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c r="BG111" s="187"/>
      <c r="BH111" s="187"/>
      <c r="BI111" s="187"/>
      <c r="BJ111" s="187"/>
    </row>
    <row r="112" spans="1:62">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c r="BG112" s="187"/>
      <c r="BH112" s="187"/>
      <c r="BI112" s="187"/>
      <c r="BJ112" s="187"/>
    </row>
    <row r="113" spans="1:62">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c r="BG113" s="187"/>
      <c r="BH113" s="187"/>
      <c r="BI113" s="187"/>
      <c r="BJ113" s="187"/>
    </row>
    <row r="114" spans="1:62">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c r="BG114" s="187"/>
      <c r="BH114" s="187"/>
      <c r="BI114" s="187"/>
      <c r="BJ114" s="187"/>
    </row>
    <row r="115" spans="1:62">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c r="BG115" s="187"/>
      <c r="BH115" s="187"/>
      <c r="BI115" s="187"/>
      <c r="BJ115" s="187"/>
    </row>
    <row r="116" spans="1:62">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c r="BG116" s="187"/>
      <c r="BH116" s="187"/>
      <c r="BI116" s="187"/>
      <c r="BJ116" s="187"/>
    </row>
    <row r="117" spans="1:62">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c r="BG117" s="187"/>
      <c r="BH117" s="187"/>
      <c r="BI117" s="187"/>
      <c r="BJ117" s="187"/>
    </row>
    <row r="118" spans="1:62">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c r="BG118" s="187"/>
      <c r="BH118" s="187"/>
      <c r="BI118" s="187"/>
      <c r="BJ118" s="187"/>
    </row>
    <row r="119" spans="1:62">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c r="BG119" s="187"/>
      <c r="BH119" s="187"/>
      <c r="BI119" s="187"/>
      <c r="BJ119" s="187"/>
    </row>
    <row r="120" spans="1:62">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c r="BG120" s="187"/>
      <c r="BH120" s="187"/>
      <c r="BI120" s="187"/>
      <c r="BJ120" s="187"/>
    </row>
    <row r="121" spans="1:62">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c r="BG121" s="187"/>
      <c r="BH121" s="187"/>
      <c r="BI121" s="187"/>
      <c r="BJ121" s="187"/>
    </row>
    <row r="122" spans="1:62">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c r="BG122" s="187"/>
      <c r="BH122" s="187"/>
      <c r="BI122" s="187"/>
      <c r="BJ122" s="187"/>
    </row>
    <row r="123" spans="1:62">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c r="BG123" s="187"/>
      <c r="BH123" s="187"/>
      <c r="BI123" s="187"/>
      <c r="BJ123" s="187"/>
    </row>
    <row r="124" spans="1:62">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c r="BG124" s="187"/>
      <c r="BH124" s="187"/>
      <c r="BI124" s="187"/>
      <c r="BJ124" s="187"/>
    </row>
    <row r="125" spans="1:62">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c r="BG125" s="187"/>
      <c r="BH125" s="187"/>
      <c r="BI125" s="187"/>
      <c r="BJ125" s="187"/>
    </row>
    <row r="126" spans="1:62">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c r="BG126" s="187"/>
      <c r="BH126" s="187"/>
      <c r="BI126" s="187"/>
      <c r="BJ126" s="187"/>
    </row>
    <row r="127" spans="1:62">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c r="BG127" s="187"/>
      <c r="BH127" s="187"/>
      <c r="BI127" s="187"/>
      <c r="BJ127" s="187"/>
    </row>
    <row r="128" spans="1:62">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c r="BG128" s="187"/>
      <c r="BH128" s="187"/>
      <c r="BI128" s="187"/>
      <c r="BJ128" s="187"/>
    </row>
    <row r="129" spans="1:62">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c r="BG129" s="187"/>
      <c r="BH129" s="187"/>
      <c r="BI129" s="187"/>
      <c r="BJ129" s="187"/>
    </row>
    <row r="130" spans="1:62">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c r="BG130" s="187"/>
      <c r="BH130" s="187"/>
      <c r="BI130" s="187"/>
      <c r="BJ130" s="187"/>
    </row>
    <row r="131" spans="1:62">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c r="BG131" s="187"/>
      <c r="BH131" s="187"/>
      <c r="BI131" s="187"/>
      <c r="BJ131" s="187"/>
    </row>
    <row r="132" spans="1:62">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c r="BG132" s="187"/>
      <c r="BH132" s="187"/>
      <c r="BI132" s="187"/>
      <c r="BJ132" s="187"/>
    </row>
    <row r="133" spans="1:62">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c r="BG133" s="187"/>
      <c r="BH133" s="187"/>
      <c r="BI133" s="187"/>
      <c r="BJ133" s="187"/>
    </row>
    <row r="134" spans="1:62">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c r="BG134" s="187"/>
      <c r="BH134" s="187"/>
      <c r="BI134" s="187"/>
      <c r="BJ134" s="187"/>
    </row>
    <row r="135" spans="1:62">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c r="BG135" s="187"/>
      <c r="BH135" s="187"/>
      <c r="BI135" s="187"/>
      <c r="BJ135" s="187"/>
    </row>
    <row r="136" spans="1:62">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c r="BG136" s="187"/>
      <c r="BH136" s="187"/>
      <c r="BI136" s="187"/>
      <c r="BJ136" s="187"/>
    </row>
    <row r="137" spans="1:62">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c r="BG137" s="187"/>
      <c r="BH137" s="187"/>
      <c r="BI137" s="187"/>
      <c r="BJ137" s="187"/>
    </row>
    <row r="138" spans="1:62">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c r="BG138" s="187"/>
      <c r="BH138" s="187"/>
      <c r="BI138" s="187"/>
      <c r="BJ138" s="187"/>
    </row>
    <row r="139" spans="1:62">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c r="BG139" s="187"/>
      <c r="BH139" s="187"/>
      <c r="BI139" s="187"/>
      <c r="BJ139" s="187"/>
    </row>
    <row r="140" spans="1:62">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c r="BG140" s="187"/>
      <c r="BH140" s="187"/>
      <c r="BI140" s="187"/>
      <c r="BJ140" s="187"/>
    </row>
    <row r="141" spans="1:62">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c r="BG141" s="187"/>
      <c r="BH141" s="187"/>
      <c r="BI141" s="187"/>
      <c r="BJ141" s="187"/>
    </row>
    <row r="142" spans="1:62">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c r="BG142" s="187"/>
      <c r="BH142" s="187"/>
      <c r="BI142" s="187"/>
      <c r="BJ142" s="187"/>
    </row>
    <row r="143" spans="1:62">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c r="BG143" s="187"/>
      <c r="BH143" s="187"/>
      <c r="BI143" s="187"/>
      <c r="BJ143" s="187"/>
    </row>
    <row r="144" spans="1:62">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c r="BG144" s="187"/>
      <c r="BH144" s="187"/>
      <c r="BI144" s="187"/>
      <c r="BJ144" s="187"/>
    </row>
    <row r="145" spans="1:62">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c r="BG145" s="187"/>
      <c r="BH145" s="187"/>
      <c r="BI145" s="187"/>
      <c r="BJ145" s="187"/>
    </row>
    <row r="146" spans="1:62">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c r="BG146" s="187"/>
      <c r="BH146" s="187"/>
      <c r="BI146" s="187"/>
      <c r="BJ146" s="187"/>
    </row>
    <row r="147" spans="1:62">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c r="BG147" s="187"/>
      <c r="BH147" s="187"/>
      <c r="BI147" s="187"/>
      <c r="BJ147" s="187"/>
    </row>
    <row r="148" spans="1:62">
      <c r="A148" s="149"/>
      <c r="B148" s="149"/>
      <c r="C148" s="149"/>
      <c r="D148" s="657" t="b">
        <v>1</v>
      </c>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c r="BG148" s="187"/>
      <c r="BH148" s="187"/>
      <c r="BI148" s="187"/>
      <c r="BJ148" s="187"/>
    </row>
    <row r="149" spans="1:62">
      <c r="A149" s="149"/>
      <c r="B149" s="149"/>
      <c r="C149" s="149"/>
      <c r="D149" s="657" t="b">
        <v>0</v>
      </c>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c r="BG149" s="187"/>
      <c r="BH149" s="187"/>
      <c r="BI149" s="187"/>
      <c r="BJ149" s="187"/>
    </row>
    <row r="150" spans="1:62">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c r="BG150" s="187"/>
      <c r="BH150" s="187"/>
      <c r="BI150" s="187"/>
      <c r="BJ150" s="187"/>
    </row>
    <row r="151" spans="1:62">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c r="BG151" s="187"/>
      <c r="BH151" s="187"/>
      <c r="BI151" s="187"/>
      <c r="BJ151" s="187"/>
    </row>
    <row r="152" spans="1:62">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c r="BG152" s="187"/>
      <c r="BH152" s="187"/>
      <c r="BI152" s="187"/>
      <c r="BJ152" s="187"/>
    </row>
    <row r="153" spans="1:62">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c r="BG153" s="187"/>
      <c r="BH153" s="187"/>
      <c r="BI153" s="187"/>
      <c r="BJ153" s="187"/>
    </row>
    <row r="154" spans="1:62">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c r="BG154" s="187"/>
      <c r="BH154" s="187"/>
      <c r="BI154" s="187"/>
      <c r="BJ154" s="187"/>
    </row>
    <row r="155" spans="1:62">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c r="BG155" s="187"/>
      <c r="BH155" s="187"/>
      <c r="BI155" s="187"/>
      <c r="BJ155" s="187"/>
    </row>
    <row r="156" spans="1:62">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c r="BG156" s="187"/>
      <c r="BH156" s="187"/>
      <c r="BI156" s="187"/>
      <c r="BJ156" s="187"/>
    </row>
    <row r="157" spans="1:62">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c r="BG157" s="187"/>
      <c r="BH157" s="187"/>
      <c r="BI157" s="187"/>
      <c r="BJ157" s="187"/>
    </row>
    <row r="158" spans="1:62">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c r="BG158" s="187"/>
      <c r="BH158" s="187"/>
      <c r="BI158" s="187"/>
      <c r="BJ158" s="187"/>
    </row>
    <row r="159" spans="1:62">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c r="BG159" s="187"/>
      <c r="BH159" s="187"/>
      <c r="BI159" s="187"/>
      <c r="BJ159" s="187"/>
    </row>
    <row r="160" spans="1:62">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c r="BG160" s="187"/>
      <c r="BH160" s="187"/>
      <c r="BI160" s="187"/>
      <c r="BJ160" s="187"/>
    </row>
    <row r="161" spans="1:62">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c r="BG161" s="187"/>
      <c r="BH161" s="187"/>
      <c r="BI161" s="187"/>
      <c r="BJ161" s="187"/>
    </row>
    <row r="162" spans="1:62">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c r="BG162" s="187"/>
      <c r="BH162" s="187"/>
      <c r="BI162" s="187"/>
      <c r="BJ162" s="187"/>
    </row>
    <row r="163" spans="1:62">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c r="BG163" s="187"/>
      <c r="BH163" s="187"/>
      <c r="BI163" s="187"/>
      <c r="BJ163" s="187"/>
    </row>
    <row r="164" spans="1:62">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c r="BG164" s="187"/>
      <c r="BH164" s="187"/>
      <c r="BI164" s="187"/>
      <c r="BJ164" s="187"/>
    </row>
    <row r="165" spans="1:62">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c r="BG165" s="187"/>
      <c r="BH165" s="187"/>
      <c r="BI165" s="187"/>
      <c r="BJ165" s="187"/>
    </row>
    <row r="166" spans="1:62">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c r="BG166" s="187"/>
      <c r="BH166" s="187"/>
      <c r="BI166" s="187"/>
      <c r="BJ166" s="187"/>
    </row>
    <row r="167" spans="1:62">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c r="BG167" s="187"/>
      <c r="BH167" s="187"/>
      <c r="BI167" s="187"/>
      <c r="BJ167" s="187"/>
    </row>
    <row r="168" spans="1:62">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c r="BG168" s="187"/>
      <c r="BH168" s="187"/>
      <c r="BI168" s="187"/>
      <c r="BJ168" s="187"/>
    </row>
    <row r="169" spans="1:62">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c r="BG169" s="187"/>
      <c r="BH169" s="187"/>
      <c r="BI169" s="187"/>
      <c r="BJ169" s="187"/>
    </row>
    <row r="170" spans="1:62">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c r="BG170" s="187"/>
      <c r="BH170" s="187"/>
      <c r="BI170" s="187"/>
      <c r="BJ170" s="187"/>
    </row>
    <row r="171" spans="1:62">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c r="BG171" s="187"/>
      <c r="BH171" s="187"/>
      <c r="BI171" s="187"/>
      <c r="BJ171" s="187"/>
    </row>
    <row r="172" spans="1:62">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c r="BG172" s="187"/>
      <c r="BH172" s="187"/>
      <c r="BI172" s="187"/>
      <c r="BJ172" s="187"/>
    </row>
    <row r="173" spans="1:62">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c r="BG173" s="187"/>
      <c r="BH173" s="187"/>
      <c r="BI173" s="187"/>
      <c r="BJ173" s="187"/>
    </row>
    <row r="174" spans="1:62">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c r="BG174" s="187"/>
      <c r="BH174" s="187"/>
      <c r="BI174" s="187"/>
      <c r="BJ174" s="187"/>
    </row>
    <row r="175" spans="1:62">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c r="BG175" s="187"/>
      <c r="BH175" s="187"/>
      <c r="BI175" s="187"/>
      <c r="BJ175" s="187"/>
    </row>
    <row r="176" spans="1:62">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c r="BG176" s="187"/>
      <c r="BH176" s="187"/>
      <c r="BI176" s="187"/>
      <c r="BJ176" s="187"/>
    </row>
    <row r="177" spans="1:62">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c r="BG177" s="187"/>
      <c r="BH177" s="187"/>
      <c r="BI177" s="187"/>
      <c r="BJ177" s="187"/>
    </row>
    <row r="178" spans="1:62">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c r="BG178" s="187"/>
      <c r="BH178" s="187"/>
      <c r="BI178" s="187"/>
      <c r="BJ178" s="187"/>
    </row>
    <row r="179" spans="1:62">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c r="BG179" s="187"/>
      <c r="BH179" s="187"/>
      <c r="BI179" s="187"/>
      <c r="BJ179" s="187"/>
    </row>
    <row r="180" spans="1:62">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c r="BG180" s="187"/>
      <c r="BH180" s="187"/>
      <c r="BI180" s="187"/>
      <c r="BJ180" s="187"/>
    </row>
    <row r="181" spans="1:62">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c r="BG181" s="187"/>
      <c r="BH181" s="187"/>
      <c r="BI181" s="187"/>
      <c r="BJ181" s="187"/>
    </row>
    <row r="182" spans="1:62">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c r="BG182" s="187"/>
      <c r="BH182" s="187"/>
      <c r="BI182" s="187"/>
      <c r="BJ182" s="187"/>
    </row>
    <row r="183" spans="1:62">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c r="BG183" s="187"/>
      <c r="BH183" s="187"/>
      <c r="BI183" s="187"/>
      <c r="BJ183" s="187"/>
    </row>
    <row r="184" spans="1:62">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c r="BG184" s="187"/>
      <c r="BH184" s="187"/>
      <c r="BI184" s="187"/>
      <c r="BJ184" s="187"/>
    </row>
    <row r="185" spans="1:62">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c r="BG185" s="187"/>
      <c r="BH185" s="187"/>
      <c r="BI185" s="187"/>
      <c r="BJ185" s="187"/>
    </row>
    <row r="186" spans="1:62">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c r="BG186" s="187"/>
      <c r="BH186" s="187"/>
      <c r="BI186" s="187"/>
      <c r="BJ186" s="187"/>
    </row>
    <row r="187" spans="1:62">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c r="BG187" s="187"/>
      <c r="BH187" s="187"/>
      <c r="BI187" s="187"/>
      <c r="BJ187" s="187"/>
    </row>
    <row r="188" spans="1:62">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c r="BG188" s="187"/>
      <c r="BH188" s="187"/>
      <c r="BI188" s="187"/>
      <c r="BJ188" s="187"/>
    </row>
    <row r="189" spans="1:62">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c r="BG189" s="187"/>
      <c r="BH189" s="187"/>
      <c r="BI189" s="187"/>
      <c r="BJ189" s="187"/>
    </row>
    <row r="190" spans="1:62">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c r="BG190" s="187"/>
      <c r="BH190" s="187"/>
      <c r="BI190" s="187"/>
      <c r="BJ190" s="187"/>
    </row>
    <row r="191" spans="1:62">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c r="BG191" s="187"/>
      <c r="BH191" s="187"/>
      <c r="BI191" s="187"/>
      <c r="BJ191" s="187"/>
    </row>
    <row r="192" spans="1:62">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c r="BG192" s="187"/>
      <c r="BH192" s="187"/>
      <c r="BI192" s="187"/>
      <c r="BJ192" s="187"/>
    </row>
    <row r="193" spans="1:62">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c r="BG193" s="187"/>
      <c r="BH193" s="187"/>
      <c r="BI193" s="187"/>
      <c r="BJ193" s="187"/>
    </row>
    <row r="194" spans="1:62">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c r="BG194" s="187"/>
      <c r="BH194" s="187"/>
      <c r="BI194" s="187"/>
      <c r="BJ194" s="187"/>
    </row>
    <row r="195" spans="1:62">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c r="BG195" s="187"/>
      <c r="BH195" s="187"/>
      <c r="BI195" s="187"/>
      <c r="BJ195" s="187"/>
    </row>
    <row r="196" spans="1:62">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c r="BG196" s="187"/>
      <c r="BH196" s="187"/>
      <c r="BI196" s="187"/>
      <c r="BJ196" s="187"/>
    </row>
    <row r="197" spans="1:62">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c r="BG197" s="187"/>
      <c r="BH197" s="187"/>
      <c r="BI197" s="187"/>
      <c r="BJ197" s="187"/>
    </row>
    <row r="198" spans="1:62">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c r="BG198" s="187"/>
      <c r="BH198" s="187"/>
      <c r="BI198" s="187"/>
      <c r="BJ198" s="187"/>
    </row>
    <row r="199" spans="1:62">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c r="BG199" s="187"/>
      <c r="BH199" s="187"/>
      <c r="BI199" s="187"/>
      <c r="BJ199" s="187"/>
    </row>
    <row r="200" spans="1:62">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c r="BG200" s="187"/>
      <c r="BH200" s="187"/>
      <c r="BI200" s="187"/>
      <c r="BJ200" s="187"/>
    </row>
    <row r="201" spans="1:62">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c r="BG201" s="187"/>
      <c r="BH201" s="187"/>
      <c r="BI201" s="187"/>
      <c r="BJ201" s="187"/>
    </row>
    <row r="202" spans="1:62">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c r="BG202" s="187"/>
      <c r="BH202" s="187"/>
      <c r="BI202" s="187"/>
      <c r="BJ202" s="187"/>
    </row>
    <row r="203" spans="1:62">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c r="BG203" s="187"/>
      <c r="BH203" s="187"/>
      <c r="BI203" s="187"/>
      <c r="BJ203" s="187"/>
    </row>
    <row r="204" spans="1:62">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c r="BG204" s="187"/>
      <c r="BH204" s="187"/>
      <c r="BI204" s="187"/>
      <c r="BJ204" s="187"/>
    </row>
    <row r="205" spans="1:62">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c r="BG205" s="187"/>
      <c r="BH205" s="187"/>
      <c r="BI205" s="187"/>
      <c r="BJ205" s="187"/>
    </row>
    <row r="206" spans="1:62">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c r="BG206" s="187"/>
      <c r="BH206" s="187"/>
      <c r="BI206" s="187"/>
      <c r="BJ206" s="187"/>
    </row>
    <row r="207" spans="1:62">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c r="BG207" s="187"/>
      <c r="BH207" s="187"/>
      <c r="BI207" s="187"/>
      <c r="BJ207" s="187"/>
    </row>
    <row r="208" spans="1:62">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c r="BG208" s="187"/>
      <c r="BH208" s="187"/>
      <c r="BI208" s="187"/>
      <c r="BJ208" s="187"/>
    </row>
    <row r="209" spans="1:62">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c r="BG209" s="187"/>
      <c r="BH209" s="187"/>
      <c r="BI209" s="187"/>
      <c r="BJ209" s="187"/>
    </row>
    <row r="210" spans="1:62">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c r="BG210" s="187"/>
      <c r="BH210" s="187"/>
      <c r="BI210" s="187"/>
      <c r="BJ210" s="187"/>
    </row>
    <row r="211" spans="1:62">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c r="BG211" s="187"/>
      <c r="BH211" s="187"/>
      <c r="BI211" s="187"/>
      <c r="BJ211" s="187"/>
    </row>
    <row r="212" spans="1:62">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c r="BG212" s="187"/>
      <c r="BH212" s="187"/>
      <c r="BI212" s="187"/>
      <c r="BJ212" s="187"/>
    </row>
    <row r="213" spans="1:62">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c r="BG213" s="187"/>
      <c r="BH213" s="187"/>
      <c r="BI213" s="187"/>
      <c r="BJ213" s="187"/>
    </row>
    <row r="214" spans="1:62">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c r="BG214" s="187"/>
      <c r="BH214" s="187"/>
      <c r="BI214" s="187"/>
      <c r="BJ214" s="187"/>
    </row>
    <row r="215" spans="1:62">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c r="BG215" s="187"/>
      <c r="BH215" s="187"/>
      <c r="BI215" s="187"/>
      <c r="BJ215" s="187"/>
    </row>
    <row r="216" spans="1:62">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c r="BG216" s="187"/>
      <c r="BH216" s="187"/>
      <c r="BI216" s="187"/>
      <c r="BJ216" s="187"/>
    </row>
    <row r="217" spans="1:62">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c r="BG217" s="187"/>
      <c r="BH217" s="187"/>
      <c r="BI217" s="187"/>
      <c r="BJ217" s="187"/>
    </row>
    <row r="218" spans="1:62">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c r="BG218" s="187"/>
      <c r="BH218" s="187"/>
      <c r="BI218" s="187"/>
      <c r="BJ218" s="187"/>
    </row>
    <row r="219" spans="1:62">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c r="BG219" s="187"/>
      <c r="BH219" s="187"/>
      <c r="BI219" s="187"/>
      <c r="BJ219" s="187"/>
    </row>
    <row r="220" spans="1:62">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c r="BG220" s="187"/>
      <c r="BH220" s="187"/>
      <c r="BI220" s="187"/>
      <c r="BJ220" s="187"/>
    </row>
    <row r="221" spans="1:62">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c r="BG221" s="187"/>
      <c r="BH221" s="187"/>
      <c r="BI221" s="187"/>
      <c r="BJ221" s="187"/>
    </row>
    <row r="222" spans="1:62">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c r="BG222" s="187"/>
      <c r="BH222" s="187"/>
      <c r="BI222" s="187"/>
      <c r="BJ222" s="187"/>
    </row>
    <row r="223" spans="1:62">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c r="BG223" s="187"/>
      <c r="BH223" s="187"/>
      <c r="BI223" s="187"/>
      <c r="BJ223" s="187"/>
    </row>
    <row r="224" spans="1:62">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c r="BG224" s="187"/>
      <c r="BH224" s="187"/>
      <c r="BI224" s="187"/>
      <c r="BJ224" s="187"/>
    </row>
    <row r="225" spans="1:62">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c r="BG225" s="187"/>
      <c r="BH225" s="187"/>
      <c r="BI225" s="187"/>
      <c r="BJ225" s="187"/>
    </row>
    <row r="226" spans="1:62">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c r="BG226" s="187"/>
      <c r="BH226" s="187"/>
      <c r="BI226" s="187"/>
      <c r="BJ226" s="187"/>
    </row>
    <row r="227" spans="1:62">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c r="BG227" s="187"/>
      <c r="BH227" s="187"/>
      <c r="BI227" s="187"/>
      <c r="BJ227" s="187"/>
    </row>
    <row r="228" spans="1:62">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c r="BG228" s="187"/>
      <c r="BH228" s="187"/>
      <c r="BI228" s="187"/>
      <c r="BJ228" s="187"/>
    </row>
    <row r="229" spans="1:62">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c r="BG229" s="187"/>
      <c r="BH229" s="187"/>
      <c r="BI229" s="187"/>
      <c r="BJ229" s="187"/>
    </row>
    <row r="230" spans="1:62">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c r="BG230" s="187"/>
      <c r="BH230" s="187"/>
      <c r="BI230" s="187"/>
      <c r="BJ230" s="187"/>
    </row>
    <row r="231" spans="1:62">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c r="BG231" s="187"/>
      <c r="BH231" s="187"/>
      <c r="BI231" s="187"/>
      <c r="BJ231" s="187"/>
    </row>
    <row r="232" spans="1:62">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c r="BG232" s="187"/>
      <c r="BH232" s="187"/>
      <c r="BI232" s="187"/>
      <c r="BJ232" s="187"/>
    </row>
    <row r="233" spans="1:62">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c r="BG233" s="187"/>
      <c r="BH233" s="187"/>
      <c r="BI233" s="187"/>
      <c r="BJ233" s="187"/>
    </row>
    <row r="234" spans="1:62">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c r="BG234" s="187"/>
      <c r="BH234" s="187"/>
      <c r="BI234" s="187"/>
      <c r="BJ234" s="187"/>
    </row>
    <row r="235" spans="1:62">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c r="BG235" s="187"/>
      <c r="BH235" s="187"/>
      <c r="BI235" s="187"/>
      <c r="BJ235" s="187"/>
    </row>
    <row r="236" spans="1:62">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c r="BG236" s="187"/>
      <c r="BH236" s="187"/>
      <c r="BI236" s="187"/>
      <c r="BJ236" s="187"/>
    </row>
    <row r="237" spans="1:62">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c r="BG237" s="187"/>
      <c r="BH237" s="187"/>
      <c r="BI237" s="187"/>
      <c r="BJ237" s="187"/>
    </row>
    <row r="238" spans="1:62">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c r="BG238" s="187"/>
      <c r="BH238" s="187"/>
      <c r="BI238" s="187"/>
      <c r="BJ238" s="187"/>
    </row>
    <row r="239" spans="1:62">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c r="BG239" s="187"/>
      <c r="BH239" s="187"/>
      <c r="BI239" s="187"/>
      <c r="BJ239" s="187"/>
    </row>
    <row r="240" spans="1:62">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c r="BG240" s="187"/>
      <c r="BH240" s="187"/>
      <c r="BI240" s="187"/>
      <c r="BJ240" s="187"/>
    </row>
    <row r="241" spans="1:62">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c r="BG241" s="187"/>
      <c r="BH241" s="187"/>
      <c r="BI241" s="187"/>
      <c r="BJ241" s="187"/>
    </row>
    <row r="242" spans="1:62">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c r="BG242" s="187"/>
      <c r="BH242" s="187"/>
      <c r="BI242" s="187"/>
      <c r="BJ242" s="187"/>
    </row>
    <row r="243" spans="1:62">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c r="BG243" s="187"/>
      <c r="BH243" s="187"/>
      <c r="BI243" s="187"/>
      <c r="BJ243" s="187"/>
    </row>
    <row r="244" spans="1:62">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c r="BG244" s="187"/>
      <c r="BH244" s="187"/>
      <c r="BI244" s="187"/>
      <c r="BJ244" s="187"/>
    </row>
    <row r="245" spans="1:62">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c r="BG245" s="187"/>
      <c r="BH245" s="187"/>
      <c r="BI245" s="187"/>
      <c r="BJ245" s="187"/>
    </row>
    <row r="246" spans="1:62">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c r="BG246" s="187"/>
      <c r="BH246" s="187"/>
      <c r="BI246" s="187"/>
      <c r="BJ246" s="187"/>
    </row>
    <row r="247" spans="1:62">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c r="BG247" s="187"/>
      <c r="BH247" s="187"/>
      <c r="BI247" s="187"/>
      <c r="BJ247" s="187"/>
    </row>
    <row r="248" spans="1:62">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c r="BG248" s="187"/>
      <c r="BH248" s="187"/>
      <c r="BI248" s="187"/>
      <c r="BJ248" s="187"/>
    </row>
    <row r="249" spans="1:62">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c r="BG249" s="187"/>
      <c r="BH249" s="187"/>
      <c r="BI249" s="187"/>
      <c r="BJ249" s="187"/>
    </row>
    <row r="250" spans="1:62">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c r="BG250" s="187"/>
      <c r="BH250" s="187"/>
      <c r="BI250" s="187"/>
      <c r="BJ250" s="187"/>
    </row>
    <row r="251" spans="1:62">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c r="BG251" s="187"/>
      <c r="BH251" s="187"/>
      <c r="BI251" s="187"/>
      <c r="BJ251" s="187"/>
    </row>
    <row r="252" spans="1:62">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c r="BG252" s="187"/>
      <c r="BH252" s="187"/>
      <c r="BI252" s="187"/>
      <c r="BJ252" s="187"/>
    </row>
    <row r="253" spans="1:62">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c r="BG253" s="187"/>
      <c r="BH253" s="187"/>
      <c r="BI253" s="187"/>
      <c r="BJ253" s="187"/>
    </row>
    <row r="254" spans="1:62">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c r="BG254" s="187"/>
      <c r="BH254" s="187"/>
      <c r="BI254" s="187"/>
      <c r="BJ254" s="187"/>
    </row>
    <row r="255" spans="1:62">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c r="BG255" s="187"/>
      <c r="BH255" s="187"/>
      <c r="BI255" s="187"/>
      <c r="BJ255" s="187"/>
    </row>
    <row r="256" spans="1:62">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c r="BG256" s="187"/>
      <c r="BH256" s="187"/>
      <c r="BI256" s="187"/>
      <c r="BJ256" s="187"/>
    </row>
    <row r="257" spans="1:62">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c r="BG257" s="187"/>
      <c r="BH257" s="187"/>
      <c r="BI257" s="187"/>
      <c r="BJ257" s="187"/>
    </row>
    <row r="258" spans="1:62">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c r="BG258" s="187"/>
      <c r="BH258" s="187"/>
      <c r="BI258" s="187"/>
      <c r="BJ258" s="187"/>
    </row>
    <row r="259" spans="1:62">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c r="BG259" s="187"/>
      <c r="BH259" s="187"/>
      <c r="BI259" s="187"/>
      <c r="BJ259" s="187"/>
    </row>
    <row r="260" spans="1:62">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c r="BG260" s="187"/>
      <c r="BH260" s="187"/>
      <c r="BI260" s="187"/>
      <c r="BJ260" s="187"/>
    </row>
    <row r="261" spans="1:62">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c r="BG261" s="187"/>
      <c r="BH261" s="187"/>
      <c r="BI261" s="187"/>
      <c r="BJ261" s="187"/>
    </row>
    <row r="262" spans="1:62">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c r="BG262" s="187"/>
      <c r="BH262" s="187"/>
      <c r="BI262" s="187"/>
      <c r="BJ262" s="187"/>
    </row>
    <row r="263" spans="1:62">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c r="BG263" s="187"/>
      <c r="BH263" s="187"/>
      <c r="BI263" s="187"/>
      <c r="BJ263" s="187"/>
    </row>
    <row r="264" spans="1:62">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c r="BG264" s="187"/>
      <c r="BH264" s="187"/>
      <c r="BI264" s="187"/>
      <c r="BJ264" s="187"/>
    </row>
    <row r="265" spans="1:62">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c r="BG265" s="187"/>
      <c r="BH265" s="187"/>
      <c r="BI265" s="187"/>
      <c r="BJ265" s="187"/>
    </row>
    <row r="266" spans="1:62">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c r="BG266" s="187"/>
      <c r="BH266" s="187"/>
      <c r="BI266" s="187"/>
      <c r="BJ266" s="187"/>
    </row>
    <row r="267" spans="1:62">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c r="BG267" s="187"/>
      <c r="BH267" s="187"/>
      <c r="BI267" s="187"/>
      <c r="BJ267" s="187"/>
    </row>
    <row r="268" spans="1:62">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c r="BG268" s="187"/>
      <c r="BH268" s="187"/>
      <c r="BI268" s="187"/>
      <c r="BJ268" s="187"/>
    </row>
    <row r="269" spans="1:62">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c r="BG269" s="187"/>
      <c r="BH269" s="187"/>
      <c r="BI269" s="187"/>
      <c r="BJ269" s="187"/>
    </row>
    <row r="270" spans="1:62">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c r="BG270" s="187"/>
      <c r="BH270" s="187"/>
      <c r="BI270" s="187"/>
      <c r="BJ270" s="187"/>
    </row>
    <row r="271" spans="1:62">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c r="BG271" s="187"/>
      <c r="BH271" s="187"/>
      <c r="BI271" s="187"/>
      <c r="BJ271" s="187"/>
    </row>
    <row r="272" spans="1:62">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c r="BG272" s="187"/>
      <c r="BH272" s="187"/>
      <c r="BI272" s="187"/>
      <c r="BJ272" s="187"/>
    </row>
    <row r="273" spans="1:62">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c r="BG273" s="187"/>
      <c r="BH273" s="187"/>
      <c r="BI273" s="187"/>
      <c r="BJ273" s="187"/>
    </row>
    <row r="274" spans="1:62">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c r="BG274" s="187"/>
      <c r="BH274" s="187"/>
      <c r="BI274" s="187"/>
      <c r="BJ274" s="187"/>
    </row>
    <row r="275" spans="1:62">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c r="BG275" s="187"/>
      <c r="BH275" s="187"/>
      <c r="BI275" s="187"/>
      <c r="BJ275" s="187"/>
    </row>
    <row r="276" spans="1:62">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c r="BG276" s="187"/>
      <c r="BH276" s="187"/>
      <c r="BI276" s="187"/>
      <c r="BJ276" s="187"/>
    </row>
    <row r="277" spans="1:62">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c r="BG277" s="187"/>
      <c r="BH277" s="187"/>
      <c r="BI277" s="187"/>
      <c r="BJ277" s="187"/>
    </row>
    <row r="278" spans="1:62">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c r="BG278" s="187"/>
      <c r="BH278" s="187"/>
      <c r="BI278" s="187"/>
      <c r="BJ278" s="187"/>
    </row>
    <row r="279" spans="1:62">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c r="BG279" s="187"/>
      <c r="BH279" s="187"/>
      <c r="BI279" s="187"/>
      <c r="BJ279" s="187"/>
    </row>
    <row r="280" spans="1:62">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c r="BG280" s="187"/>
      <c r="BH280" s="187"/>
      <c r="BI280" s="187"/>
      <c r="BJ280" s="187"/>
    </row>
    <row r="281" spans="1:62">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c r="BG281" s="187"/>
      <c r="BH281" s="187"/>
      <c r="BI281" s="187"/>
      <c r="BJ281" s="187"/>
    </row>
    <row r="282" spans="1:62">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c r="BG282" s="187"/>
      <c r="BH282" s="187"/>
      <c r="BI282" s="187"/>
      <c r="BJ282" s="187"/>
    </row>
    <row r="283" spans="1:62">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c r="BG283" s="187"/>
      <c r="BH283" s="187"/>
      <c r="BI283" s="187"/>
      <c r="BJ283" s="187"/>
    </row>
    <row r="284" spans="1:62">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c r="BG284" s="187"/>
      <c r="BH284" s="187"/>
      <c r="BI284" s="187"/>
      <c r="BJ284" s="187"/>
    </row>
    <row r="285" spans="1:62">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c r="BG285" s="187"/>
      <c r="BH285" s="187"/>
      <c r="BI285" s="187"/>
      <c r="BJ285" s="187"/>
    </row>
    <row r="286" spans="1:62">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c r="BG286" s="187"/>
      <c r="BH286" s="187"/>
      <c r="BI286" s="187"/>
      <c r="BJ286" s="187"/>
    </row>
    <row r="287" spans="1:62">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c r="BG287" s="187"/>
      <c r="BH287" s="187"/>
      <c r="BI287" s="187"/>
      <c r="BJ287" s="187"/>
    </row>
    <row r="288" spans="1:62">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c r="BG288" s="187"/>
      <c r="BH288" s="187"/>
      <c r="BI288" s="187"/>
      <c r="BJ288" s="187"/>
    </row>
    <row r="289" spans="1:62">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c r="BG289" s="187"/>
      <c r="BH289" s="187"/>
      <c r="BI289" s="187"/>
      <c r="BJ289" s="187"/>
    </row>
    <row r="290" spans="1:62">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c r="BG290" s="187"/>
      <c r="BH290" s="187"/>
      <c r="BI290" s="187"/>
      <c r="BJ290" s="187"/>
    </row>
    <row r="291" spans="1:62">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c r="BG291" s="187"/>
      <c r="BH291" s="187"/>
      <c r="BI291" s="187"/>
      <c r="BJ291" s="187"/>
    </row>
    <row r="292" spans="1:62">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c r="BG292" s="187"/>
      <c r="BH292" s="187"/>
      <c r="BI292" s="187"/>
      <c r="BJ292" s="187"/>
    </row>
    <row r="293" spans="1:62">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c r="BG293" s="187"/>
      <c r="BH293" s="187"/>
      <c r="BI293" s="187"/>
      <c r="BJ293" s="187"/>
    </row>
    <row r="294" spans="1:62">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c r="BG294" s="187"/>
      <c r="BH294" s="187"/>
      <c r="BI294" s="187"/>
      <c r="BJ294" s="187"/>
    </row>
    <row r="295" spans="1:62">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c r="BG295" s="187"/>
      <c r="BH295" s="187"/>
      <c r="BI295" s="187"/>
      <c r="BJ295" s="187"/>
    </row>
    <row r="296" spans="1:62">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c r="BG296" s="187"/>
      <c r="BH296" s="187"/>
      <c r="BI296" s="187"/>
      <c r="BJ296" s="187"/>
    </row>
    <row r="297" spans="1:62">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c r="BG297" s="187"/>
      <c r="BH297" s="187"/>
      <c r="BI297" s="187"/>
      <c r="BJ297" s="187"/>
    </row>
    <row r="298" spans="1:62">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c r="BG298" s="187"/>
      <c r="BH298" s="187"/>
      <c r="BI298" s="187"/>
      <c r="BJ298" s="187"/>
    </row>
    <row r="299" spans="1:62">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c r="BG299" s="187"/>
      <c r="BH299" s="187"/>
      <c r="BI299" s="187"/>
      <c r="BJ299" s="187"/>
    </row>
    <row r="300" spans="1:62">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c r="BG300" s="187"/>
      <c r="BH300" s="187"/>
      <c r="BI300" s="187"/>
      <c r="BJ300" s="187"/>
    </row>
    <row r="301" spans="1:62">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c r="BG301" s="187"/>
      <c r="BH301" s="187"/>
      <c r="BI301" s="187"/>
      <c r="BJ301" s="187"/>
    </row>
    <row r="302" spans="1:62">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c r="BG302" s="187"/>
      <c r="BH302" s="187"/>
      <c r="BI302" s="187"/>
      <c r="BJ302" s="187"/>
    </row>
    <row r="303" spans="1:62">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c r="BG303" s="187"/>
      <c r="BH303" s="187"/>
      <c r="BI303" s="187"/>
      <c r="BJ303" s="187"/>
    </row>
    <row r="304" spans="1:62">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c r="BG304" s="187"/>
      <c r="BH304" s="187"/>
      <c r="BI304" s="187"/>
      <c r="BJ304" s="187"/>
    </row>
    <row r="305" spans="1:62">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c r="BG305" s="187"/>
      <c r="BH305" s="187"/>
      <c r="BI305" s="187"/>
      <c r="BJ305" s="187"/>
    </row>
    <row r="306" spans="1:62">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c r="BG306" s="187"/>
      <c r="BH306" s="187"/>
      <c r="BI306" s="187"/>
      <c r="BJ306" s="187"/>
    </row>
    <row r="307" spans="1:62">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c r="BG307" s="187"/>
      <c r="BH307" s="187"/>
      <c r="BI307" s="187"/>
      <c r="BJ307" s="187"/>
    </row>
    <row r="308" spans="1:62">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c r="BG308" s="187"/>
      <c r="BH308" s="187"/>
      <c r="BI308" s="187"/>
      <c r="BJ308" s="187"/>
    </row>
    <row r="309" spans="1:62">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c r="BG309" s="187"/>
      <c r="BH309" s="187"/>
      <c r="BI309" s="187"/>
      <c r="BJ309" s="187"/>
    </row>
    <row r="310" spans="1:62">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c r="BG310" s="187"/>
      <c r="BH310" s="187"/>
      <c r="BI310" s="187"/>
      <c r="BJ310" s="187"/>
    </row>
    <row r="311" spans="1:62">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c r="BG311" s="187"/>
      <c r="BH311" s="187"/>
      <c r="BI311" s="187"/>
      <c r="BJ311" s="187"/>
    </row>
    <row r="312" spans="1:62">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c r="BG312" s="187"/>
      <c r="BH312" s="187"/>
      <c r="BI312" s="187"/>
      <c r="BJ312" s="187"/>
    </row>
    <row r="313" spans="1:62">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c r="BG313" s="187"/>
      <c r="BH313" s="187"/>
      <c r="BI313" s="187"/>
      <c r="BJ313" s="187"/>
    </row>
    <row r="314" spans="1:62">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c r="BG314" s="187"/>
      <c r="BH314" s="187"/>
      <c r="BI314" s="187"/>
      <c r="BJ314" s="187"/>
    </row>
    <row r="315" spans="1:62">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c r="BG315" s="187"/>
      <c r="BH315" s="187"/>
      <c r="BI315" s="187"/>
      <c r="BJ315" s="187"/>
    </row>
    <row r="316" spans="1:62">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c r="BG316" s="187"/>
      <c r="BH316" s="187"/>
      <c r="BI316" s="187"/>
      <c r="BJ316" s="187"/>
    </row>
    <row r="317" spans="1:62">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c r="BG317" s="187"/>
      <c r="BH317" s="187"/>
      <c r="BI317" s="187"/>
      <c r="BJ317" s="187"/>
    </row>
    <row r="318" spans="1:62">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c r="BG318" s="187"/>
      <c r="BH318" s="187"/>
      <c r="BI318" s="187"/>
      <c r="BJ318" s="187"/>
    </row>
    <row r="319" spans="1:62">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c r="BG319" s="187"/>
      <c r="BH319" s="187"/>
      <c r="BI319" s="187"/>
      <c r="BJ319" s="187"/>
    </row>
    <row r="320" spans="1:62">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c r="BG320" s="187"/>
      <c r="BH320" s="187"/>
      <c r="BI320" s="187"/>
      <c r="BJ320" s="187"/>
    </row>
    <row r="321" spans="1:62">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c r="BG321" s="187"/>
      <c r="BH321" s="187"/>
      <c r="BI321" s="187"/>
      <c r="BJ321" s="187"/>
    </row>
    <row r="322" spans="1:62">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c r="BG322" s="187"/>
      <c r="BH322" s="187"/>
      <c r="BI322" s="187"/>
      <c r="BJ322" s="187"/>
    </row>
    <row r="323" spans="1:62">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c r="BG323" s="187"/>
      <c r="BH323" s="187"/>
      <c r="BI323" s="187"/>
      <c r="BJ323" s="187"/>
    </row>
    <row r="324" spans="1:62">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c r="BG324" s="187"/>
      <c r="BH324" s="187"/>
      <c r="BI324" s="187"/>
      <c r="BJ324" s="187"/>
    </row>
    <row r="325" spans="1:62">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c r="BG325" s="187"/>
      <c r="BH325" s="187"/>
      <c r="BI325" s="187"/>
      <c r="BJ325" s="187"/>
    </row>
    <row r="326" spans="1:62">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c r="BG326" s="187"/>
      <c r="BH326" s="187"/>
      <c r="BI326" s="187"/>
      <c r="BJ326" s="187"/>
    </row>
    <row r="327" spans="1:62">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c r="BG327" s="187"/>
      <c r="BH327" s="187"/>
      <c r="BI327" s="187"/>
      <c r="BJ327" s="187"/>
    </row>
    <row r="328" spans="1:62">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c r="BG328" s="187"/>
      <c r="BH328" s="187"/>
      <c r="BI328" s="187"/>
      <c r="BJ328" s="187"/>
    </row>
    <row r="329" spans="1:62">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c r="BG329" s="187"/>
      <c r="BH329" s="187"/>
      <c r="BI329" s="187"/>
      <c r="BJ329" s="187"/>
    </row>
    <row r="330" spans="1:62">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c r="BG330" s="187"/>
      <c r="BH330" s="187"/>
      <c r="BI330" s="187"/>
      <c r="BJ330" s="187"/>
    </row>
    <row r="331" spans="1:62">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c r="BG331" s="187"/>
      <c r="BH331" s="187"/>
      <c r="BI331" s="187"/>
      <c r="BJ331" s="187"/>
    </row>
    <row r="332" spans="1:62">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c r="BG332" s="187"/>
      <c r="BH332" s="187"/>
      <c r="BI332" s="187"/>
      <c r="BJ332" s="187"/>
    </row>
    <row r="333" spans="1:62">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c r="BG333" s="187"/>
      <c r="BH333" s="187"/>
      <c r="BI333" s="187"/>
      <c r="BJ333" s="187"/>
    </row>
    <row r="334" spans="1:62">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c r="BG334" s="187"/>
      <c r="BH334" s="187"/>
      <c r="BI334" s="187"/>
      <c r="BJ334" s="187"/>
    </row>
    <row r="335" spans="1:62">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c r="BG335" s="187"/>
      <c r="BH335" s="187"/>
      <c r="BI335" s="187"/>
      <c r="BJ335" s="187"/>
    </row>
    <row r="336" spans="1:62">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c r="BG336" s="187"/>
      <c r="BH336" s="187"/>
      <c r="BI336" s="187"/>
      <c r="BJ336" s="187"/>
    </row>
    <row r="337" spans="1:62">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c r="BG337" s="187"/>
      <c r="BH337" s="187"/>
      <c r="BI337" s="187"/>
      <c r="BJ337" s="187"/>
    </row>
    <row r="338" spans="1:62">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c r="BG338" s="187"/>
      <c r="BH338" s="187"/>
      <c r="BI338" s="187"/>
      <c r="BJ338" s="187"/>
    </row>
    <row r="339" spans="1:62">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c r="BG339" s="187"/>
      <c r="BH339" s="187"/>
      <c r="BI339" s="187"/>
      <c r="BJ339" s="187"/>
    </row>
    <row r="340" spans="1:62">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c r="BG340" s="187"/>
      <c r="BH340" s="187"/>
      <c r="BI340" s="187"/>
      <c r="BJ340" s="187"/>
    </row>
    <row r="341" spans="1:62">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c r="BG341" s="187"/>
      <c r="BH341" s="187"/>
      <c r="BI341" s="187"/>
      <c r="BJ341" s="187"/>
    </row>
    <row r="342" spans="1:62">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c r="BG342" s="187"/>
      <c r="BH342" s="187"/>
      <c r="BI342" s="187"/>
      <c r="BJ342" s="187"/>
    </row>
    <row r="343" spans="1:62">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c r="BG343" s="187"/>
      <c r="BH343" s="187"/>
      <c r="BI343" s="187"/>
      <c r="BJ343" s="187"/>
    </row>
    <row r="344" spans="1:62">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c r="BG344" s="187"/>
      <c r="BH344" s="187"/>
      <c r="BI344" s="187"/>
      <c r="BJ344" s="187"/>
    </row>
    <row r="345" spans="1:62">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c r="BG345" s="187"/>
      <c r="BH345" s="187"/>
      <c r="BI345" s="187"/>
      <c r="BJ345" s="187"/>
    </row>
    <row r="346" spans="1:62">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c r="BG346" s="187"/>
      <c r="BH346" s="187"/>
      <c r="BI346" s="187"/>
      <c r="BJ346" s="187"/>
    </row>
    <row r="347" spans="1:62">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c r="BG347" s="187"/>
      <c r="BH347" s="187"/>
      <c r="BI347" s="187"/>
      <c r="BJ347" s="187"/>
    </row>
    <row r="348" spans="1:62">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c r="BG348" s="187"/>
      <c r="BH348" s="187"/>
      <c r="BI348" s="187"/>
      <c r="BJ348" s="187"/>
    </row>
    <row r="349" spans="1:62">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c r="BG349" s="187"/>
      <c r="BH349" s="187"/>
      <c r="BI349" s="187"/>
      <c r="BJ349" s="187"/>
    </row>
    <row r="350" spans="1:62">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c r="BG350" s="187"/>
      <c r="BH350" s="187"/>
      <c r="BI350" s="187"/>
      <c r="BJ350" s="187"/>
    </row>
    <row r="351" spans="1:62">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c r="BG351" s="187"/>
      <c r="BH351" s="187"/>
      <c r="BI351" s="187"/>
      <c r="BJ351" s="187"/>
    </row>
    <row r="352" spans="1:62">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c r="BG352" s="187"/>
      <c r="BH352" s="187"/>
      <c r="BI352" s="187"/>
      <c r="BJ352" s="187"/>
    </row>
    <row r="353" spans="1:62">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c r="BG353" s="187"/>
      <c r="BH353" s="187"/>
      <c r="BI353" s="187"/>
      <c r="BJ353" s="187"/>
    </row>
    <row r="354" spans="1:62">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c r="BG354" s="187"/>
      <c r="BH354" s="187"/>
      <c r="BI354" s="187"/>
      <c r="BJ354" s="187"/>
    </row>
    <row r="355" spans="1:62">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c r="BG355" s="187"/>
      <c r="BH355" s="187"/>
      <c r="BI355" s="187"/>
      <c r="BJ355" s="187"/>
    </row>
    <row r="356" spans="1:62">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c r="BG356" s="187"/>
      <c r="BH356" s="187"/>
      <c r="BI356" s="187"/>
      <c r="BJ356" s="187"/>
    </row>
    <row r="357" spans="1:62">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c r="BG357" s="187"/>
      <c r="BH357" s="187"/>
      <c r="BI357" s="187"/>
      <c r="BJ357" s="187"/>
    </row>
    <row r="358" spans="1:62">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c r="BG358" s="187"/>
      <c r="BH358" s="187"/>
      <c r="BI358" s="187"/>
      <c r="BJ358" s="187"/>
    </row>
    <row r="359" spans="1:62">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c r="BG359" s="187"/>
      <c r="BH359" s="187"/>
      <c r="BI359" s="187"/>
      <c r="BJ359" s="187"/>
    </row>
    <row r="360" spans="1:62">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c r="BG360" s="187"/>
      <c r="BH360" s="187"/>
      <c r="BI360" s="187"/>
      <c r="BJ360" s="187"/>
    </row>
    <row r="361" spans="1:62">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c r="BG361" s="187"/>
      <c r="BH361" s="187"/>
      <c r="BI361" s="187"/>
      <c r="BJ361" s="187"/>
    </row>
    <row r="362" spans="1:62">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c r="BG362" s="187"/>
      <c r="BH362" s="187"/>
      <c r="BI362" s="187"/>
      <c r="BJ362" s="187"/>
    </row>
    <row r="363" spans="1:62">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c r="BG363" s="187"/>
      <c r="BH363" s="187"/>
      <c r="BI363" s="187"/>
      <c r="BJ363" s="187"/>
    </row>
    <row r="364" spans="1:62">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c r="BG364" s="187"/>
      <c r="BH364" s="187"/>
      <c r="BI364" s="187"/>
      <c r="BJ364" s="187"/>
    </row>
    <row r="365" spans="1:62">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c r="BG365" s="187"/>
      <c r="BH365" s="187"/>
      <c r="BI365" s="187"/>
      <c r="BJ365" s="187"/>
    </row>
    <row r="366" spans="1:62">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c r="BG366" s="187"/>
      <c r="BH366" s="187"/>
      <c r="BI366" s="187"/>
      <c r="BJ366" s="187"/>
    </row>
    <row r="367" spans="1:62">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c r="BG367" s="187"/>
      <c r="BH367" s="187"/>
      <c r="BI367" s="187"/>
      <c r="BJ367" s="187"/>
    </row>
    <row r="368" spans="1:62">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c r="BG368" s="187"/>
      <c r="BH368" s="187"/>
      <c r="BI368" s="187"/>
      <c r="BJ368" s="187"/>
    </row>
    <row r="369" spans="1:62">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c r="BG369" s="187"/>
      <c r="BH369" s="187"/>
      <c r="BI369" s="187"/>
      <c r="BJ369" s="187"/>
    </row>
    <row r="370" spans="1:62">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c r="BG370" s="187"/>
      <c r="BH370" s="187"/>
      <c r="BI370" s="187"/>
      <c r="BJ370" s="187"/>
    </row>
    <row r="371" spans="1:62">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c r="BG371" s="187"/>
      <c r="BH371" s="187"/>
      <c r="BI371" s="187"/>
      <c r="BJ371" s="187"/>
    </row>
    <row r="372" spans="1:62">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c r="BG372" s="187"/>
      <c r="BH372" s="187"/>
      <c r="BI372" s="187"/>
      <c r="BJ372" s="187"/>
    </row>
    <row r="373" spans="1:62">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c r="BG373" s="187"/>
      <c r="BH373" s="187"/>
      <c r="BI373" s="187"/>
      <c r="BJ373" s="187"/>
    </row>
    <row r="374" spans="1:62">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c r="BG374" s="187"/>
      <c r="BH374" s="187"/>
      <c r="BI374" s="187"/>
      <c r="BJ374" s="187"/>
    </row>
    <row r="375" spans="1:62">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c r="BG375" s="187"/>
      <c r="BH375" s="187"/>
      <c r="BI375" s="187"/>
      <c r="BJ375" s="187"/>
    </row>
    <row r="376" spans="1:62">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c r="BG376" s="187"/>
      <c r="BH376" s="187"/>
      <c r="BI376" s="187"/>
      <c r="BJ376" s="187"/>
    </row>
    <row r="377" spans="1:62">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c r="BG377" s="187"/>
      <c r="BH377" s="187"/>
      <c r="BI377" s="187"/>
      <c r="BJ377" s="187"/>
    </row>
    <row r="378" spans="1:62">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c r="BG378" s="187"/>
      <c r="BH378" s="187"/>
      <c r="BI378" s="187"/>
      <c r="BJ378" s="187"/>
    </row>
    <row r="379" spans="1:62">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c r="BG379" s="187"/>
      <c r="BH379" s="187"/>
      <c r="BI379" s="187"/>
      <c r="BJ379" s="187"/>
    </row>
    <row r="380" spans="1:62">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c r="BG380" s="187"/>
      <c r="BH380" s="187"/>
      <c r="BI380" s="187"/>
      <c r="BJ380" s="187"/>
    </row>
    <row r="381" spans="1:62">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c r="BG381" s="187"/>
      <c r="BH381" s="187"/>
      <c r="BI381" s="187"/>
      <c r="BJ381" s="187"/>
    </row>
    <row r="382" spans="1:62">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c r="BG382" s="187"/>
      <c r="BH382" s="187"/>
      <c r="BI382" s="187"/>
      <c r="BJ382" s="187"/>
    </row>
    <row r="383" spans="1:62">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c r="BG383" s="187"/>
      <c r="BH383" s="187"/>
      <c r="BI383" s="187"/>
      <c r="BJ383" s="187"/>
    </row>
    <row r="384" spans="1:62">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c r="BG384" s="187"/>
      <c r="BH384" s="187"/>
      <c r="BI384" s="187"/>
      <c r="BJ384" s="187"/>
    </row>
    <row r="385" spans="1:62">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c r="BG385" s="187"/>
      <c r="BH385" s="187"/>
      <c r="BI385" s="187"/>
      <c r="BJ385" s="187"/>
    </row>
    <row r="386" spans="1:62">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c r="BG386" s="187"/>
      <c r="BH386" s="187"/>
      <c r="BI386" s="187"/>
      <c r="BJ386" s="187"/>
    </row>
    <row r="387" spans="1:62">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c r="BG387" s="187"/>
      <c r="BH387" s="187"/>
      <c r="BI387" s="187"/>
      <c r="BJ387" s="187"/>
    </row>
    <row r="388" spans="1:62">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c r="BG388" s="187"/>
      <c r="BH388" s="187"/>
      <c r="BI388" s="187"/>
      <c r="BJ388" s="187"/>
    </row>
    <row r="389" spans="1:62">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c r="BG389" s="187"/>
      <c r="BH389" s="187"/>
      <c r="BI389" s="187"/>
      <c r="BJ389" s="187"/>
    </row>
    <row r="390" spans="1:62">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c r="BG390" s="187"/>
      <c r="BH390" s="187"/>
      <c r="BI390" s="187"/>
      <c r="BJ390" s="187"/>
    </row>
    <row r="391" spans="1:62">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c r="BG391" s="187"/>
      <c r="BH391" s="187"/>
      <c r="BI391" s="187"/>
      <c r="BJ391" s="187"/>
    </row>
    <row r="392" spans="1:62">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c r="BG392" s="187"/>
      <c r="BH392" s="187"/>
      <c r="BI392" s="187"/>
      <c r="BJ392" s="187"/>
    </row>
    <row r="393" spans="1:62">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c r="BG393" s="187"/>
      <c r="BH393" s="187"/>
      <c r="BI393" s="187"/>
      <c r="BJ393" s="187"/>
    </row>
    <row r="394" spans="1:62">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c r="BG394" s="187"/>
      <c r="BH394" s="187"/>
      <c r="BI394" s="187"/>
      <c r="BJ394" s="187"/>
    </row>
    <row r="395" spans="1:62">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c r="BG395" s="187"/>
      <c r="BH395" s="187"/>
      <c r="BI395" s="187"/>
      <c r="BJ395" s="187"/>
    </row>
    <row r="396" spans="1:62">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c r="BG396" s="187"/>
      <c r="BH396" s="187"/>
      <c r="BI396" s="187"/>
      <c r="BJ396" s="187"/>
    </row>
    <row r="397" spans="1:62">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c r="BG397" s="187"/>
      <c r="BH397" s="187"/>
      <c r="BI397" s="187"/>
      <c r="BJ397" s="187"/>
    </row>
    <row r="398" spans="1:62">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c r="BG398" s="187"/>
      <c r="BH398" s="187"/>
      <c r="BI398" s="187"/>
      <c r="BJ398" s="187"/>
    </row>
    <row r="399" spans="1:62">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c r="BG399" s="187"/>
      <c r="BH399" s="187"/>
      <c r="BI399" s="187"/>
      <c r="BJ399" s="187"/>
    </row>
    <row r="400" spans="1:62">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c r="BG400" s="187"/>
      <c r="BH400" s="187"/>
      <c r="BI400" s="187"/>
      <c r="BJ400" s="187"/>
    </row>
    <row r="401" spans="1:62">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c r="BG401" s="187"/>
      <c r="BH401" s="187"/>
      <c r="BI401" s="187"/>
      <c r="BJ401" s="187"/>
    </row>
    <row r="402" spans="1:62">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c r="BG402" s="187"/>
      <c r="BH402" s="187"/>
      <c r="BI402" s="187"/>
      <c r="BJ402" s="187"/>
    </row>
    <row r="403" spans="1:62">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c r="BG403" s="187"/>
      <c r="BH403" s="187"/>
      <c r="BI403" s="187"/>
      <c r="BJ403" s="187"/>
    </row>
    <row r="404" spans="1:62">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c r="BG404" s="187"/>
      <c r="BH404" s="187"/>
      <c r="BI404" s="187"/>
      <c r="BJ404" s="187"/>
    </row>
    <row r="405" spans="1:62">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c r="BG405" s="187"/>
      <c r="BH405" s="187"/>
      <c r="BI405" s="187"/>
      <c r="BJ405" s="187"/>
    </row>
    <row r="406" spans="1:62">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c r="BG406" s="187"/>
      <c r="BH406" s="187"/>
      <c r="BI406" s="187"/>
      <c r="BJ406" s="187"/>
    </row>
    <row r="407" spans="1:62">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c r="BG407" s="187"/>
      <c r="BH407" s="187"/>
      <c r="BI407" s="187"/>
      <c r="BJ407" s="187"/>
    </row>
    <row r="408" spans="1:62">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c r="BG408" s="187"/>
      <c r="BH408" s="187"/>
      <c r="BI408" s="187"/>
      <c r="BJ408" s="187"/>
    </row>
    <row r="409" spans="1:62">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c r="BG409" s="187"/>
      <c r="BH409" s="187"/>
      <c r="BI409" s="187"/>
      <c r="BJ409" s="187"/>
    </row>
    <row r="410" spans="1:62">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c r="BG410" s="187"/>
      <c r="BH410" s="187"/>
      <c r="BI410" s="187"/>
      <c r="BJ410" s="187"/>
    </row>
    <row r="411" spans="1:62">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c r="BG411" s="187"/>
      <c r="BH411" s="187"/>
      <c r="BI411" s="187"/>
      <c r="BJ411" s="187"/>
    </row>
    <row r="412" spans="1:62">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c r="BG412" s="187"/>
      <c r="BH412" s="187"/>
      <c r="BI412" s="187"/>
      <c r="BJ412" s="187"/>
    </row>
    <row r="413" spans="1:62">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c r="BG413" s="187"/>
      <c r="BH413" s="187"/>
      <c r="BI413" s="187"/>
      <c r="BJ413" s="187"/>
    </row>
    <row r="414" spans="1:62">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c r="BG414" s="187"/>
      <c r="BH414" s="187"/>
      <c r="BI414" s="187"/>
      <c r="BJ414" s="187"/>
    </row>
    <row r="415" spans="1:62">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c r="BG415" s="187"/>
      <c r="BH415" s="187"/>
      <c r="BI415" s="187"/>
      <c r="BJ415" s="187"/>
    </row>
    <row r="416" spans="1:62">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c r="BG416" s="187"/>
      <c r="BH416" s="187"/>
      <c r="BI416" s="187"/>
      <c r="BJ416" s="187"/>
    </row>
    <row r="417" spans="1:62">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c r="BG417" s="187"/>
      <c r="BH417" s="187"/>
      <c r="BI417" s="187"/>
      <c r="BJ417" s="187"/>
    </row>
    <row r="418" spans="1:62">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c r="BG418" s="187"/>
      <c r="BH418" s="187"/>
      <c r="BI418" s="187"/>
      <c r="BJ418" s="187"/>
    </row>
    <row r="419" spans="1:62">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c r="BG419" s="187"/>
      <c r="BH419" s="187"/>
      <c r="BI419" s="187"/>
      <c r="BJ419" s="187"/>
    </row>
    <row r="420" spans="1:62">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c r="BG420" s="187"/>
      <c r="BH420" s="187"/>
      <c r="BI420" s="187"/>
      <c r="BJ420" s="187"/>
    </row>
    <row r="421" spans="1:62">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c r="BG421" s="187"/>
      <c r="BH421" s="187"/>
      <c r="BI421" s="187"/>
      <c r="BJ421" s="187"/>
    </row>
    <row r="422" spans="1:62">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c r="BG422" s="187"/>
      <c r="BH422" s="187"/>
      <c r="BI422" s="187"/>
      <c r="BJ422" s="187"/>
    </row>
    <row r="423" spans="1:62">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c r="BG423" s="187"/>
      <c r="BH423" s="187"/>
      <c r="BI423" s="187"/>
      <c r="BJ423" s="187"/>
    </row>
    <row r="424" spans="1:62">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c r="BG424" s="187"/>
      <c r="BH424" s="187"/>
      <c r="BI424" s="187"/>
      <c r="BJ424" s="187"/>
    </row>
    <row r="425" spans="1:62">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c r="BG425" s="187"/>
      <c r="BH425" s="187"/>
      <c r="BI425" s="187"/>
      <c r="BJ425" s="187"/>
    </row>
    <row r="426" spans="1:62">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c r="BG426" s="187"/>
      <c r="BH426" s="187"/>
      <c r="BI426" s="187"/>
      <c r="BJ426" s="187"/>
    </row>
    <row r="427" spans="1:62">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c r="BG427" s="187"/>
      <c r="BH427" s="187"/>
      <c r="BI427" s="187"/>
      <c r="BJ427" s="187"/>
    </row>
    <row r="428" spans="1:62">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c r="BG428" s="187"/>
      <c r="BH428" s="187"/>
      <c r="BI428" s="187"/>
      <c r="BJ428" s="187"/>
    </row>
    <row r="429" spans="1:62">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c r="BG429" s="187"/>
      <c r="BH429" s="187"/>
      <c r="BI429" s="187"/>
      <c r="BJ429" s="187"/>
    </row>
    <row r="430" spans="1:62">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c r="BG430" s="187"/>
      <c r="BH430" s="187"/>
      <c r="BI430" s="187"/>
      <c r="BJ430" s="187"/>
    </row>
    <row r="431" spans="1:62">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c r="BG431" s="187"/>
      <c r="BH431" s="187"/>
      <c r="BI431" s="187"/>
      <c r="BJ431" s="187"/>
    </row>
    <row r="432" spans="1:62">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c r="BG432" s="187"/>
      <c r="BH432" s="187"/>
      <c r="BI432" s="187"/>
      <c r="BJ432" s="187"/>
    </row>
    <row r="433" spans="1:62">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c r="BG433" s="187"/>
      <c r="BH433" s="187"/>
      <c r="BI433" s="187"/>
      <c r="BJ433" s="187"/>
    </row>
    <row r="434" spans="1:62">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c r="BG434" s="187"/>
      <c r="BH434" s="187"/>
      <c r="BI434" s="187"/>
      <c r="BJ434" s="187"/>
    </row>
    <row r="435" spans="1:62">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c r="BG435" s="187"/>
      <c r="BH435" s="187"/>
      <c r="BI435" s="187"/>
      <c r="BJ435" s="187"/>
    </row>
    <row r="436" spans="1:62">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c r="BG436" s="187"/>
      <c r="BH436" s="187"/>
      <c r="BI436" s="187"/>
      <c r="BJ436" s="187"/>
    </row>
    <row r="437" spans="1:62">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c r="BG437" s="187"/>
      <c r="BH437" s="187"/>
      <c r="BI437" s="187"/>
      <c r="BJ437" s="187"/>
    </row>
    <row r="438" spans="1:62">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c r="BG438" s="187"/>
      <c r="BH438" s="187"/>
      <c r="BI438" s="187"/>
      <c r="BJ438" s="187"/>
    </row>
    <row r="439" spans="1:62">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c r="BG439" s="187"/>
      <c r="BH439" s="187"/>
      <c r="BI439" s="187"/>
      <c r="BJ439" s="187"/>
    </row>
    <row r="440" spans="1:62">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c r="BG440" s="187"/>
      <c r="BH440" s="187"/>
      <c r="BI440" s="187"/>
      <c r="BJ440" s="187"/>
    </row>
    <row r="441" spans="1:62">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c r="BG441" s="187"/>
      <c r="BH441" s="187"/>
      <c r="BI441" s="187"/>
      <c r="BJ441" s="187"/>
    </row>
    <row r="442" spans="1:62">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c r="BG442" s="187"/>
      <c r="BH442" s="187"/>
      <c r="BI442" s="187"/>
      <c r="BJ442" s="187"/>
    </row>
    <row r="443" spans="1:62">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c r="BG443" s="187"/>
      <c r="BH443" s="187"/>
      <c r="BI443" s="187"/>
      <c r="BJ443" s="187"/>
    </row>
    <row r="444" spans="1:62">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c r="BG444" s="187"/>
      <c r="BH444" s="187"/>
      <c r="BI444" s="187"/>
      <c r="BJ444" s="187"/>
    </row>
    <row r="445" spans="1:62">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c r="BG445" s="187"/>
      <c r="BH445" s="187"/>
      <c r="BI445" s="187"/>
      <c r="BJ445" s="187"/>
    </row>
    <row r="446" spans="1:62">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c r="BG446" s="187"/>
      <c r="BH446" s="187"/>
      <c r="BI446" s="187"/>
      <c r="BJ446" s="187"/>
    </row>
    <row r="447" spans="1:62">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c r="BG447" s="187"/>
      <c r="BH447" s="187"/>
      <c r="BI447" s="187"/>
      <c r="BJ447" s="187"/>
    </row>
    <row r="448" spans="1:62">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c r="BG448" s="187"/>
      <c r="BH448" s="187"/>
      <c r="BI448" s="187"/>
      <c r="BJ448" s="187"/>
    </row>
    <row r="449" spans="1:62">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c r="BG449" s="187"/>
      <c r="BH449" s="187"/>
      <c r="BI449" s="187"/>
      <c r="BJ449" s="187"/>
    </row>
    <row r="450" spans="1:62">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c r="BG450" s="187"/>
      <c r="BH450" s="187"/>
      <c r="BI450" s="187"/>
      <c r="BJ450" s="187"/>
    </row>
    <row r="451" spans="1:62">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c r="BG451" s="187"/>
      <c r="BH451" s="187"/>
      <c r="BI451" s="187"/>
      <c r="BJ451" s="187"/>
    </row>
    <row r="452" spans="1:62">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c r="BG452" s="187"/>
      <c r="BH452" s="187"/>
      <c r="BI452" s="187"/>
      <c r="BJ452" s="187"/>
    </row>
    <row r="453" spans="1:62">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c r="BG453" s="187"/>
      <c r="BH453" s="187"/>
      <c r="BI453" s="187"/>
      <c r="BJ453" s="187"/>
    </row>
    <row r="454" spans="1:62">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c r="BG454" s="187"/>
      <c r="BH454" s="187"/>
      <c r="BI454" s="187"/>
      <c r="BJ454" s="187"/>
    </row>
    <row r="455" spans="1:62">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c r="BG455" s="187"/>
      <c r="BH455" s="187"/>
      <c r="BI455" s="187"/>
      <c r="BJ455" s="187"/>
    </row>
    <row r="456" spans="1:62">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c r="BG456" s="187"/>
      <c r="BH456" s="187"/>
      <c r="BI456" s="187"/>
      <c r="BJ456" s="187"/>
    </row>
    <row r="457" spans="1:62">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c r="BG457" s="187"/>
      <c r="BH457" s="187"/>
      <c r="BI457" s="187"/>
      <c r="BJ457" s="187"/>
    </row>
    <row r="458" spans="1:62">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c r="BG458" s="187"/>
      <c r="BH458" s="187"/>
      <c r="BI458" s="187"/>
      <c r="BJ458" s="187"/>
    </row>
    <row r="459" spans="1:62">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c r="BG459" s="187"/>
      <c r="BH459" s="187"/>
      <c r="BI459" s="187"/>
      <c r="BJ459" s="187"/>
    </row>
    <row r="460" spans="1:62">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c r="BG460" s="187"/>
      <c r="BH460" s="187"/>
      <c r="BI460" s="187"/>
      <c r="BJ460" s="187"/>
    </row>
    <row r="461" spans="1:62">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c r="BG461" s="187"/>
      <c r="BH461" s="187"/>
      <c r="BI461" s="187"/>
      <c r="BJ461" s="187"/>
    </row>
    <row r="462" spans="1:62">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c r="BG462" s="187"/>
      <c r="BH462" s="187"/>
      <c r="BI462" s="187"/>
      <c r="BJ462" s="187"/>
    </row>
    <row r="463" spans="1:62">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c r="BG463" s="187"/>
      <c r="BH463" s="187"/>
      <c r="BI463" s="187"/>
      <c r="BJ463" s="187"/>
    </row>
    <row r="464" spans="1:62">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c r="BG464" s="187"/>
      <c r="BH464" s="187"/>
      <c r="BI464" s="187"/>
      <c r="BJ464" s="187"/>
    </row>
    <row r="465" spans="1:62">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c r="BG465" s="187"/>
      <c r="BH465" s="187"/>
      <c r="BI465" s="187"/>
      <c r="BJ465" s="187"/>
    </row>
    <row r="466" spans="1:62">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c r="BG466" s="187"/>
      <c r="BH466" s="187"/>
      <c r="BI466" s="187"/>
      <c r="BJ466" s="187"/>
    </row>
    <row r="467" spans="1:62">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c r="BG467" s="187"/>
      <c r="BH467" s="187"/>
      <c r="BI467" s="187"/>
      <c r="BJ467" s="187"/>
    </row>
    <row r="468" spans="1:62">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c r="BG468" s="187"/>
      <c r="BH468" s="187"/>
      <c r="BI468" s="187"/>
      <c r="BJ468" s="187"/>
    </row>
    <row r="469" spans="1:62">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c r="BG469" s="187"/>
      <c r="BH469" s="187"/>
      <c r="BI469" s="187"/>
      <c r="BJ469" s="187"/>
    </row>
    <row r="470" spans="1:62">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c r="BG470" s="187"/>
      <c r="BH470" s="187"/>
      <c r="BI470" s="187"/>
      <c r="BJ470" s="187"/>
    </row>
    <row r="471" spans="1:62">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c r="BG471" s="187"/>
      <c r="BH471" s="187"/>
      <c r="BI471" s="187"/>
      <c r="BJ471" s="187"/>
    </row>
    <row r="472" spans="1:62">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c r="BG472" s="187"/>
      <c r="BH472" s="187"/>
      <c r="BI472" s="187"/>
      <c r="BJ472" s="187"/>
    </row>
    <row r="473" spans="1:62">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c r="BG473" s="187"/>
      <c r="BH473" s="187"/>
      <c r="BI473" s="187"/>
      <c r="BJ473" s="187"/>
    </row>
    <row r="474" spans="1:62">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c r="BG474" s="187"/>
      <c r="BH474" s="187"/>
      <c r="BI474" s="187"/>
      <c r="BJ474" s="187"/>
    </row>
    <row r="475" spans="1:62">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c r="BG475" s="187"/>
      <c r="BH475" s="187"/>
      <c r="BI475" s="187"/>
      <c r="BJ475" s="187"/>
    </row>
    <row r="476" spans="1:62">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c r="BG476" s="187"/>
      <c r="BH476" s="187"/>
      <c r="BI476" s="187"/>
      <c r="BJ476" s="187"/>
    </row>
    <row r="477" spans="1:62">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c r="BG477" s="187"/>
      <c r="BH477" s="187"/>
      <c r="BI477" s="187"/>
      <c r="BJ477" s="187"/>
    </row>
    <row r="478" spans="1:62">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c r="BG478" s="187"/>
      <c r="BH478" s="187"/>
      <c r="BI478" s="187"/>
      <c r="BJ478" s="187"/>
    </row>
    <row r="479" spans="1:62">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c r="BG479" s="187"/>
      <c r="BH479" s="187"/>
      <c r="BI479" s="187"/>
      <c r="BJ479" s="187"/>
    </row>
    <row r="480" spans="1:62">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c r="BG480" s="187"/>
      <c r="BH480" s="187"/>
      <c r="BI480" s="187"/>
      <c r="BJ480" s="187"/>
    </row>
    <row r="481" spans="1:62">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c r="BG481" s="187"/>
      <c r="BH481" s="187"/>
      <c r="BI481" s="187"/>
      <c r="BJ481" s="187"/>
    </row>
    <row r="482" spans="1:62">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c r="BG482" s="187"/>
      <c r="BH482" s="187"/>
      <c r="BI482" s="187"/>
      <c r="BJ482" s="187"/>
    </row>
    <row r="483" spans="1:62">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c r="BG483" s="187"/>
      <c r="BH483" s="187"/>
      <c r="BI483" s="187"/>
      <c r="BJ483" s="187"/>
    </row>
    <row r="484" spans="1:62">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c r="BG484" s="187"/>
      <c r="BH484" s="187"/>
      <c r="BI484" s="187"/>
      <c r="BJ484" s="187"/>
    </row>
    <row r="485" spans="1:62">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c r="BG485" s="187"/>
      <c r="BH485" s="187"/>
      <c r="BI485" s="187"/>
      <c r="BJ485" s="187"/>
    </row>
    <row r="486" spans="1:62">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c r="BG486" s="187"/>
      <c r="BH486" s="187"/>
      <c r="BI486" s="187"/>
      <c r="BJ486" s="187"/>
    </row>
    <row r="487" spans="1:62">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c r="BG487" s="187"/>
      <c r="BH487" s="187"/>
      <c r="BI487" s="187"/>
      <c r="BJ487" s="187"/>
    </row>
    <row r="488" spans="1:62">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c r="BG488" s="187"/>
      <c r="BH488" s="187"/>
      <c r="BI488" s="187"/>
      <c r="BJ488" s="187"/>
    </row>
    <row r="489" spans="1:62">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c r="BG489" s="187"/>
      <c r="BH489" s="187"/>
      <c r="BI489" s="187"/>
      <c r="BJ489" s="187"/>
    </row>
    <row r="490" spans="1:62">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c r="BG490" s="187"/>
      <c r="BH490" s="187"/>
      <c r="BI490" s="187"/>
      <c r="BJ490" s="187"/>
    </row>
    <row r="491" spans="1:62">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c r="BG491" s="187"/>
      <c r="BH491" s="187"/>
      <c r="BI491" s="187"/>
      <c r="BJ491" s="187"/>
    </row>
    <row r="492" spans="1:62">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c r="BG492" s="187"/>
      <c r="BH492" s="187"/>
      <c r="BI492" s="187"/>
      <c r="BJ492" s="187"/>
    </row>
    <row r="493" spans="1:62">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c r="BG493" s="187"/>
      <c r="BH493" s="187"/>
      <c r="BI493" s="187"/>
      <c r="BJ493" s="187"/>
    </row>
    <row r="494" spans="1:62">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c r="BG494" s="187"/>
      <c r="BH494" s="187"/>
      <c r="BI494" s="187"/>
      <c r="BJ494" s="187"/>
    </row>
    <row r="495" spans="1:62">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c r="BG495" s="187"/>
      <c r="BH495" s="187"/>
      <c r="BI495" s="187"/>
      <c r="BJ495" s="187"/>
    </row>
    <row r="496" spans="1:62">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c r="BG496" s="187"/>
      <c r="BH496" s="187"/>
      <c r="BI496" s="187"/>
      <c r="BJ496" s="187"/>
    </row>
    <row r="497" spans="1:62">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c r="BG497" s="187"/>
      <c r="BH497" s="187"/>
      <c r="BI497" s="187"/>
      <c r="BJ497" s="187"/>
    </row>
    <row r="498" spans="1:62">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c r="BG498" s="187"/>
      <c r="BH498" s="187"/>
      <c r="BI498" s="187"/>
      <c r="BJ498" s="187"/>
    </row>
    <row r="499" spans="1:62">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c r="BG499" s="187"/>
      <c r="BH499" s="187"/>
      <c r="BI499" s="187"/>
      <c r="BJ499" s="187"/>
    </row>
    <row r="500" spans="1:62">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c r="BG500" s="187"/>
      <c r="BH500" s="187"/>
      <c r="BI500" s="187"/>
      <c r="BJ500" s="187"/>
    </row>
    <row r="501" spans="1:62">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c r="BG501" s="187"/>
      <c r="BH501" s="187"/>
      <c r="BI501" s="187"/>
      <c r="BJ501" s="187"/>
    </row>
    <row r="502" spans="1:62">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c r="BG502" s="187"/>
      <c r="BH502" s="187"/>
      <c r="BI502" s="187"/>
      <c r="BJ502" s="187"/>
    </row>
    <row r="503" spans="1:62">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c r="BG503" s="187"/>
      <c r="BH503" s="187"/>
      <c r="BI503" s="187"/>
      <c r="BJ503" s="187"/>
    </row>
    <row r="504" spans="1:62">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c r="BG504" s="187"/>
      <c r="BH504" s="187"/>
      <c r="BI504" s="187"/>
      <c r="BJ504" s="187"/>
    </row>
    <row r="505" spans="1:62">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c r="BG505" s="187"/>
      <c r="BH505" s="187"/>
      <c r="BI505" s="187"/>
      <c r="BJ505" s="187"/>
    </row>
    <row r="506" spans="1:62">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c r="BG506" s="187"/>
      <c r="BH506" s="187"/>
      <c r="BI506" s="187"/>
      <c r="BJ506" s="187"/>
    </row>
    <row r="507" spans="1:62">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c r="BG507" s="187"/>
      <c r="BH507" s="187"/>
      <c r="BI507" s="187"/>
      <c r="BJ507" s="187"/>
    </row>
    <row r="508" spans="1:62">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c r="BG508" s="187"/>
      <c r="BH508" s="187"/>
      <c r="BI508" s="187"/>
      <c r="BJ508" s="187"/>
    </row>
    <row r="509" spans="1:62">
      <c r="A509" s="149"/>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c r="BG509" s="187"/>
      <c r="BH509" s="187"/>
      <c r="BI509" s="187"/>
      <c r="BJ509" s="187"/>
    </row>
    <row r="510" spans="1:62">
      <c r="A510" s="149"/>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c r="BG510" s="187"/>
      <c r="BH510" s="187"/>
      <c r="BI510" s="187"/>
      <c r="BJ510" s="187"/>
    </row>
    <row r="511" spans="1:62">
      <c r="A511" s="149"/>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c r="BG511" s="187"/>
      <c r="BH511" s="187"/>
      <c r="BI511" s="187"/>
      <c r="BJ511" s="187"/>
    </row>
    <row r="512" spans="1:62">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c r="BG512" s="187"/>
      <c r="BH512" s="187"/>
      <c r="BI512" s="187"/>
      <c r="BJ512" s="187"/>
    </row>
    <row r="513" spans="1:62">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c r="BG513" s="187"/>
      <c r="BH513" s="187"/>
      <c r="BI513" s="187"/>
      <c r="BJ513" s="187"/>
    </row>
    <row r="514" spans="1:62">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c r="BG514" s="187"/>
      <c r="BH514" s="187"/>
      <c r="BI514" s="187"/>
      <c r="BJ514" s="187"/>
    </row>
    <row r="515" spans="1:62">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c r="BG515" s="187"/>
      <c r="BH515" s="187"/>
      <c r="BI515" s="187"/>
      <c r="BJ515" s="187"/>
    </row>
    <row r="516" spans="1:62">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c r="BG516" s="187"/>
      <c r="BH516" s="187"/>
      <c r="BI516" s="187"/>
      <c r="BJ516" s="187"/>
    </row>
    <row r="517" spans="1:62">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c r="BG517" s="187"/>
      <c r="BH517" s="187"/>
      <c r="BI517" s="187"/>
      <c r="BJ517" s="187"/>
    </row>
    <row r="518" spans="1:62">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87"/>
      <c r="AK518" s="187"/>
      <c r="AL518" s="187"/>
      <c r="AM518" s="187"/>
      <c r="AN518" s="187"/>
      <c r="AO518" s="187"/>
      <c r="AP518" s="187"/>
      <c r="AQ518" s="187"/>
      <c r="AR518" s="187"/>
      <c r="AS518" s="187"/>
      <c r="AT518" s="187"/>
      <c r="AU518" s="348"/>
      <c r="AV518" s="348"/>
      <c r="AW518" s="348"/>
      <c r="AX518" s="348"/>
      <c r="AY518" s="187"/>
      <c r="AZ518" s="187"/>
      <c r="BA518" s="187"/>
      <c r="BB518" s="187"/>
      <c r="BC518" s="187"/>
      <c r="BD518" s="187"/>
      <c r="BE518" s="187"/>
      <c r="BF518" s="187"/>
      <c r="BG518" s="187"/>
      <c r="BH518" s="187"/>
      <c r="BI518" s="187"/>
      <c r="BJ518" s="187"/>
    </row>
    <row r="519" spans="1:62">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87"/>
      <c r="AK519" s="187"/>
      <c r="AL519" s="187"/>
      <c r="AM519" s="187"/>
      <c r="AN519" s="187"/>
      <c r="AO519" s="187"/>
      <c r="AP519" s="187"/>
      <c r="AQ519" s="187"/>
      <c r="AR519" s="187"/>
      <c r="AS519" s="187"/>
      <c r="AT519" s="187"/>
      <c r="AU519" s="348"/>
      <c r="AV519" s="348"/>
      <c r="AW519" s="348"/>
      <c r="AX519" s="348"/>
      <c r="AY519" s="187"/>
      <c r="AZ519" s="187"/>
      <c r="BA519" s="187"/>
      <c r="BB519" s="187"/>
      <c r="BC519" s="187"/>
      <c r="BD519" s="187"/>
      <c r="BE519" s="187"/>
      <c r="BF519" s="187"/>
      <c r="BG519" s="187"/>
      <c r="BH519" s="187"/>
      <c r="BI519" s="187"/>
      <c r="BJ519" s="187"/>
    </row>
    <row r="520" spans="1:62">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87"/>
      <c r="AK520" s="187"/>
      <c r="AL520" s="187"/>
      <c r="AM520" s="187"/>
      <c r="AN520" s="187"/>
      <c r="AO520" s="187"/>
      <c r="AP520" s="187"/>
      <c r="AQ520" s="187"/>
      <c r="AR520" s="187"/>
      <c r="AS520" s="187"/>
      <c r="AT520" s="187"/>
      <c r="AU520" s="348"/>
      <c r="AV520" s="348"/>
      <c r="AW520" s="348"/>
      <c r="AX520" s="348"/>
      <c r="AY520" s="187"/>
      <c r="AZ520" s="187"/>
      <c r="BA520" s="187"/>
      <c r="BB520" s="187"/>
      <c r="BC520" s="187"/>
      <c r="BD520" s="187"/>
      <c r="BE520" s="187"/>
      <c r="BF520" s="187"/>
      <c r="BG520" s="187"/>
      <c r="BH520" s="187"/>
      <c r="BI520" s="187"/>
      <c r="BJ520" s="187"/>
    </row>
    <row r="521" spans="1:62">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62">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62">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62">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62">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62">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62">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62">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411"/>
      <c r="AD622" s="411"/>
      <c r="AE622" s="411"/>
      <c r="AF622" s="411"/>
      <c r="AG622" s="411"/>
      <c r="AH622" s="411"/>
      <c r="AI622" s="411"/>
    </row>
    <row r="623" spans="1:35">
      <c r="A623" s="411"/>
      <c r="B623" s="149"/>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411"/>
      <c r="AD623" s="411"/>
      <c r="AE623" s="411"/>
      <c r="AF623" s="411"/>
      <c r="AG623" s="411"/>
      <c r="AH623" s="411"/>
      <c r="AI623" s="411"/>
    </row>
    <row r="624" spans="1:35">
      <c r="A624" s="411"/>
      <c r="B624" s="149"/>
      <c r="C624" s="149"/>
      <c r="D624" s="149"/>
      <c r="E624" s="149"/>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411"/>
      <c r="AD624" s="411"/>
      <c r="AE624" s="411"/>
      <c r="AF624" s="411"/>
      <c r="AG624" s="411"/>
      <c r="AH624" s="411"/>
      <c r="AI624" s="411"/>
    </row>
    <row r="625" spans="1:35">
      <c r="A625" s="411"/>
      <c r="B625" s="411"/>
      <c r="C625" s="149"/>
      <c r="D625" s="149"/>
      <c r="E625" s="149"/>
      <c r="F625" s="149"/>
      <c r="G625" s="149"/>
      <c r="H625" s="149"/>
      <c r="I625" s="149"/>
      <c r="J625" s="149"/>
      <c r="K625" s="149"/>
      <c r="L625" s="149"/>
      <c r="M625" s="149"/>
      <c r="N625" s="149"/>
      <c r="O625" s="149"/>
      <c r="P625" s="149"/>
      <c r="Q625" s="149"/>
      <c r="R625" s="149"/>
      <c r="S625" s="149"/>
      <c r="T625" s="149"/>
      <c r="U625" s="149"/>
      <c r="V625" s="149"/>
      <c r="W625" s="149"/>
      <c r="X625" s="149"/>
      <c r="Y625" s="411"/>
      <c r="Z625" s="411"/>
      <c r="AA625" s="411"/>
      <c r="AB625" s="411"/>
      <c r="AC625" s="411"/>
      <c r="AD625" s="411"/>
      <c r="AE625" s="411"/>
      <c r="AF625" s="411"/>
      <c r="AG625" s="411"/>
      <c r="AH625" s="411"/>
      <c r="AI625" s="411"/>
    </row>
    <row r="626" spans="1:35">
      <c r="A626" s="411"/>
      <c r="B626" s="411"/>
      <c r="C626" s="149"/>
      <c r="D626" s="149"/>
      <c r="E626" s="149"/>
      <c r="F626" s="149"/>
      <c r="G626" s="149"/>
      <c r="H626" s="149"/>
      <c r="I626" s="149"/>
      <c r="J626" s="149"/>
      <c r="K626" s="149"/>
      <c r="L626" s="149"/>
      <c r="M626" s="149"/>
      <c r="N626" s="149"/>
      <c r="O626" s="149"/>
      <c r="P626" s="149"/>
      <c r="Q626" s="149"/>
      <c r="R626" s="149"/>
      <c r="S626" s="149"/>
      <c r="T626" s="149"/>
      <c r="U626" s="149"/>
      <c r="V626" s="149"/>
      <c r="W626" s="149"/>
      <c r="X626" s="149"/>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A794" s="411"/>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c r="Y794" s="411"/>
      <c r="Z794" s="411"/>
      <c r="AA794" s="411"/>
      <c r="AB794" s="411"/>
      <c r="AC794" s="411"/>
      <c r="AD794" s="411"/>
      <c r="AE794" s="411"/>
      <c r="AF794" s="411"/>
      <c r="AG794" s="411"/>
      <c r="AH794" s="411"/>
      <c r="AI794" s="411"/>
    </row>
    <row r="795" spans="1:35">
      <c r="A795" s="411"/>
      <c r="B795" s="411"/>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c r="Y795" s="411"/>
      <c r="Z795" s="411"/>
      <c r="AA795" s="411"/>
      <c r="AB795" s="411"/>
      <c r="AC795" s="411"/>
      <c r="AD795" s="411"/>
      <c r="AE795" s="411"/>
      <c r="AF795" s="411"/>
      <c r="AG795" s="411"/>
      <c r="AH795" s="411"/>
      <c r="AI795" s="411"/>
    </row>
    <row r="796" spans="1:35">
      <c r="A796" s="411"/>
      <c r="B796" s="411"/>
      <c r="C796" s="411"/>
      <c r="D796" s="411"/>
      <c r="E796" s="411"/>
      <c r="F796" s="411"/>
      <c r="G796" s="411"/>
      <c r="H796" s="411"/>
      <c r="I796" s="411"/>
      <c r="J796" s="411"/>
      <c r="K796" s="411"/>
      <c r="L796" s="411"/>
      <c r="M796" s="411"/>
      <c r="N796" s="411"/>
      <c r="O796" s="411"/>
      <c r="P796" s="411"/>
      <c r="Q796" s="411"/>
      <c r="R796" s="411"/>
      <c r="S796" s="411"/>
      <c r="T796" s="411"/>
      <c r="U796" s="411"/>
      <c r="V796" s="411"/>
      <c r="W796" s="411"/>
      <c r="X796" s="411"/>
      <c r="Y796" s="411"/>
      <c r="Z796" s="411"/>
      <c r="AA796" s="411"/>
      <c r="AB796" s="411"/>
      <c r="AC796" s="411"/>
      <c r="AD796" s="411"/>
      <c r="AE796" s="411"/>
      <c r="AF796" s="411"/>
      <c r="AG796" s="411"/>
      <c r="AH796" s="411"/>
      <c r="AI796" s="411"/>
    </row>
    <row r="797" spans="1:35">
      <c r="C797" s="411"/>
      <c r="D797" s="411"/>
      <c r="E797" s="411"/>
      <c r="F797" s="411"/>
      <c r="G797" s="411"/>
      <c r="H797" s="411"/>
      <c r="I797" s="411"/>
      <c r="J797" s="411"/>
      <c r="K797" s="411"/>
      <c r="L797" s="411"/>
      <c r="M797" s="411"/>
      <c r="N797" s="411"/>
      <c r="O797" s="411"/>
      <c r="P797" s="411"/>
      <c r="Q797" s="411"/>
      <c r="R797" s="411"/>
      <c r="S797" s="411"/>
      <c r="T797" s="411"/>
      <c r="U797" s="411"/>
      <c r="V797" s="411"/>
      <c r="W797" s="411"/>
      <c r="X797" s="411"/>
    </row>
    <row r="798" spans="1:35">
      <c r="C798" s="411"/>
      <c r="D798" s="411"/>
      <c r="E798" s="411"/>
      <c r="F798" s="411"/>
      <c r="G798" s="411"/>
      <c r="H798" s="411"/>
      <c r="I798" s="411"/>
      <c r="J798" s="411"/>
      <c r="K798" s="411"/>
      <c r="L798" s="411"/>
      <c r="M798" s="411"/>
      <c r="N798" s="411"/>
      <c r="O798" s="411"/>
      <c r="P798" s="411"/>
      <c r="Q798" s="411"/>
      <c r="R798" s="411"/>
      <c r="S798" s="411"/>
      <c r="T798" s="411"/>
      <c r="U798" s="411"/>
      <c r="V798" s="411"/>
      <c r="W798" s="411"/>
      <c r="X798" s="41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abSelected="1" workbookViewId="0">
      <selection activeCell="C40" sqref="C40:G42"/>
    </sheetView>
  </sheetViews>
  <sheetFormatPr baseColWidth="10" defaultColWidth="9.1640625" defaultRowHeight="14" x14ac:dyDescent="0"/>
  <cols>
    <col min="1" max="1" width="4.83203125" style="349" customWidth="1"/>
    <col min="2" max="2" width="14.1640625" style="349" customWidth="1"/>
    <col min="3" max="3" width="17.6640625" style="349" customWidth="1"/>
    <col min="4" max="8" width="8.33203125" style="349" customWidth="1"/>
    <col min="9" max="9" width="11.6640625" style="349" customWidth="1"/>
    <col min="10" max="10" width="14.83203125" style="349" customWidth="1"/>
    <col min="11" max="11" width="15.83203125" style="349" bestFit="1" customWidth="1"/>
    <col min="12" max="12" width="7.5" style="349" customWidth="1"/>
    <col min="13" max="13" width="15.83203125" style="349" bestFit="1" customWidth="1"/>
    <col min="14" max="15" width="17.5" style="349" customWidth="1"/>
    <col min="16" max="18" width="6.5" style="349" customWidth="1"/>
    <col min="19" max="19" width="6.6640625" style="349" customWidth="1"/>
    <col min="20" max="20" width="7" style="349" customWidth="1"/>
    <col min="21" max="21" width="6.5" style="349" customWidth="1"/>
    <col min="22" max="23" width="6.6640625" style="349" customWidth="1"/>
    <col min="24" max="24" width="6.83203125" style="349" customWidth="1"/>
    <col min="25" max="25" width="6.6640625" style="349" customWidth="1"/>
    <col min="26" max="26" width="6.5" style="349" customWidth="1"/>
    <col min="27" max="27" width="18.83203125" style="349" customWidth="1"/>
    <col min="28" max="28" width="70" style="349" customWidth="1"/>
    <col min="29" max="29" width="6.33203125" style="349" customWidth="1"/>
    <col min="30" max="30" width="12.1640625" style="349" customWidth="1"/>
    <col min="31" max="31" width="11.83203125" style="349" customWidth="1"/>
    <col min="32" max="34" width="6.1640625" style="349" bestFit="1" customWidth="1"/>
    <col min="35" max="39" width="6.5" style="349" bestFit="1" customWidth="1"/>
    <col min="40" max="40" width="6.83203125" style="349" customWidth="1"/>
    <col min="41" max="41" width="6.5" style="349" customWidth="1"/>
    <col min="42" max="46" width="6.5" style="349" bestFit="1" customWidth="1"/>
    <col min="47" max="50" width="6.5" style="412" bestFit="1" customWidth="1"/>
    <col min="51" max="51" width="14.1640625" style="349" customWidth="1"/>
    <col min="52" max="52" width="18.33203125" style="349" customWidth="1"/>
    <col min="53" max="53" width="16.83203125" style="349" customWidth="1"/>
    <col min="54" max="58" width="9.1640625" style="349"/>
    <col min="59" max="121" width="9.1640625" style="210"/>
    <col min="122" max="16384" width="9.1640625" style="349"/>
  </cols>
  <sheetData>
    <row r="1" spans="1:58">
      <c r="A1" s="149"/>
      <c r="B1" s="149"/>
      <c r="C1" s="149"/>
      <c r="D1" s="149"/>
      <c r="E1" s="149"/>
      <c r="F1" s="149"/>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49"/>
      <c r="AH1" s="149"/>
      <c r="AI1" s="149"/>
      <c r="AJ1" s="187"/>
      <c r="AK1" s="187"/>
      <c r="AL1" s="187"/>
      <c r="AM1" s="187"/>
      <c r="AN1" s="187"/>
      <c r="AO1" s="187"/>
      <c r="AP1" s="187"/>
      <c r="AQ1" s="187"/>
      <c r="AR1" s="187"/>
      <c r="AS1" s="187"/>
      <c r="AT1" s="348"/>
      <c r="AU1" s="348"/>
      <c r="AV1" s="348"/>
      <c r="AW1" s="348"/>
      <c r="AX1" s="187"/>
      <c r="AY1" s="187"/>
      <c r="AZ1" s="187"/>
      <c r="BA1" s="187"/>
      <c r="BB1" s="187"/>
      <c r="BC1" s="187"/>
      <c r="BD1" s="187"/>
      <c r="BE1" s="187"/>
      <c r="BF1" s="187"/>
    </row>
    <row r="2" spans="1:58" ht="33" customHeight="1">
      <c r="A2" s="149"/>
      <c r="B2" s="149"/>
      <c r="C2" s="413" t="s">
        <v>336</v>
      </c>
      <c r="D2" s="210"/>
      <c r="E2" s="187"/>
      <c r="F2" s="149"/>
      <c r="G2" s="149"/>
      <c r="H2" s="149"/>
      <c r="I2" s="149"/>
      <c r="J2" s="149"/>
      <c r="K2" s="149"/>
      <c r="L2" s="149"/>
      <c r="M2" s="414"/>
      <c r="N2" s="187"/>
      <c r="O2" s="149"/>
      <c r="P2" s="149"/>
      <c r="Q2" s="149"/>
      <c r="R2" s="149"/>
      <c r="S2" s="149"/>
      <c r="T2" s="149"/>
      <c r="U2" s="149"/>
      <c r="V2" s="149"/>
      <c r="W2" s="149"/>
      <c r="X2" s="149"/>
      <c r="Y2" s="149"/>
      <c r="Z2" s="149"/>
      <c r="AA2" s="149"/>
      <c r="AB2" s="149"/>
      <c r="AC2" s="466"/>
      <c r="AD2" s="466"/>
      <c r="AE2" s="466"/>
      <c r="AF2" s="466"/>
      <c r="AG2" s="466"/>
      <c r="AH2" s="466"/>
      <c r="AI2" s="466"/>
      <c r="AJ2" s="466"/>
      <c r="AK2" s="466"/>
      <c r="AL2" s="466"/>
      <c r="AM2" s="466"/>
      <c r="AN2" s="466"/>
      <c r="AO2" s="466"/>
      <c r="AP2" s="466"/>
      <c r="AQ2" s="466"/>
      <c r="AR2" s="466"/>
      <c r="AS2" s="466"/>
      <c r="AT2" s="466"/>
      <c r="AU2" s="466"/>
      <c r="AV2" s="466"/>
      <c r="AW2" s="466"/>
      <c r="AX2" s="466"/>
      <c r="AY2" s="466"/>
      <c r="AZ2" s="187"/>
      <c r="BA2" s="187"/>
      <c r="BB2" s="187"/>
      <c r="BC2" s="187"/>
      <c r="BD2" s="187"/>
      <c r="BE2" s="187"/>
      <c r="BF2" s="187"/>
    </row>
    <row r="3" spans="1:58" ht="29.25" customHeight="1">
      <c r="A3" s="149"/>
      <c r="B3" s="466"/>
      <c r="C3" s="735" t="s">
        <v>431</v>
      </c>
      <c r="D3" s="416"/>
      <c r="E3" s="149"/>
      <c r="F3" s="149"/>
      <c r="G3" s="149"/>
      <c r="H3" s="149"/>
      <c r="I3" s="149"/>
      <c r="J3" s="735" t="s">
        <v>425</v>
      </c>
      <c r="K3" s="466"/>
      <c r="L3" s="210"/>
      <c r="M3" s="466"/>
      <c r="N3" s="735" t="s">
        <v>424</v>
      </c>
      <c r="O3" s="149"/>
      <c r="P3" s="149"/>
      <c r="Q3" s="149"/>
      <c r="R3" s="149"/>
      <c r="S3" s="149"/>
      <c r="T3" s="207"/>
      <c r="U3" s="210"/>
      <c r="V3" s="210"/>
      <c r="W3" s="210"/>
      <c r="X3" s="210"/>
      <c r="Y3" s="210"/>
      <c r="Z3" s="210"/>
      <c r="AA3" s="210"/>
      <c r="AB3" s="207"/>
      <c r="AC3" s="466"/>
      <c r="AD3" s="466"/>
      <c r="AE3" s="466"/>
      <c r="AF3" s="466"/>
      <c r="AG3" s="466"/>
      <c r="AH3" s="466"/>
      <c r="AI3" s="466"/>
      <c r="AJ3" s="466"/>
      <c r="AK3" s="466"/>
      <c r="AL3" s="466"/>
      <c r="AM3" s="466"/>
      <c r="AN3" s="466"/>
      <c r="AO3" s="466"/>
      <c r="AP3" s="466"/>
      <c r="AQ3" s="466"/>
      <c r="AR3" s="466"/>
      <c r="AS3" s="466"/>
      <c r="AT3" s="466"/>
      <c r="AU3" s="466"/>
      <c r="AV3" s="466"/>
      <c r="AW3" s="466"/>
      <c r="AX3" s="466"/>
      <c r="AY3" s="466"/>
      <c r="AZ3" s="187"/>
      <c r="BA3" s="187"/>
      <c r="BB3" s="187"/>
      <c r="BC3" s="187"/>
      <c r="BD3" s="187"/>
      <c r="BE3" s="187"/>
      <c r="BF3" s="187"/>
    </row>
    <row r="4" spans="1:58" ht="24.75" customHeight="1" thickBot="1">
      <c r="A4" s="149"/>
      <c r="B4" s="415"/>
      <c r="C4" s="210"/>
      <c r="D4" s="742" t="s">
        <v>430</v>
      </c>
      <c r="E4" s="758"/>
      <c r="F4" s="758"/>
      <c r="G4" s="758"/>
      <c r="H4" s="743"/>
      <c r="I4" s="149"/>
      <c r="J4" s="210"/>
      <c r="K4" s="734"/>
      <c r="L4" s="210"/>
      <c r="M4" s="741"/>
      <c r="N4" s="746" t="s">
        <v>428</v>
      </c>
      <c r="O4" s="747"/>
      <c r="P4" s="210"/>
      <c r="Q4" s="149"/>
      <c r="R4" s="149"/>
      <c r="S4" s="149"/>
      <c r="T4" s="207"/>
      <c r="U4" s="210"/>
      <c r="V4" s="210"/>
      <c r="W4" s="210"/>
      <c r="X4" s="210"/>
      <c r="Y4" s="210"/>
      <c r="Z4" s="210"/>
      <c r="AA4" s="210"/>
      <c r="AB4" s="207"/>
      <c r="AC4" s="466"/>
      <c r="AD4" s="466"/>
      <c r="AE4" s="466"/>
      <c r="AF4" s="466"/>
      <c r="AG4" s="466"/>
      <c r="AH4" s="466"/>
      <c r="AI4" s="466"/>
      <c r="AJ4" s="466"/>
      <c r="AK4" s="466"/>
      <c r="AL4" s="466"/>
      <c r="AM4" s="466"/>
      <c r="AN4" s="466"/>
      <c r="AO4" s="466"/>
      <c r="AP4" s="466"/>
      <c r="AQ4" s="466"/>
      <c r="AR4" s="466"/>
      <c r="AS4" s="466"/>
      <c r="AT4" s="466"/>
      <c r="AU4" s="466"/>
      <c r="AV4" s="466"/>
      <c r="AW4" s="466"/>
      <c r="AX4" s="466"/>
      <c r="AY4" s="466"/>
      <c r="AZ4" s="187"/>
      <c r="BA4" s="187"/>
      <c r="BB4" s="187"/>
      <c r="BC4" s="187"/>
      <c r="BD4" s="187"/>
      <c r="BE4" s="187"/>
      <c r="BF4" s="187"/>
    </row>
    <row r="5" spans="1:58" ht="32" customHeight="1" thickBot="1">
      <c r="A5" s="151"/>
      <c r="B5" s="151"/>
      <c r="C5" s="749" t="s">
        <v>361</v>
      </c>
      <c r="D5" s="750">
        <v>20</v>
      </c>
      <c r="E5" s="750">
        <v>30</v>
      </c>
      <c r="F5" s="750">
        <v>40</v>
      </c>
      <c r="G5" s="750">
        <v>50</v>
      </c>
      <c r="H5" s="751">
        <v>80</v>
      </c>
      <c r="I5" s="149"/>
      <c r="J5" s="740" t="s">
        <v>361</v>
      </c>
      <c r="K5" s="740" t="s">
        <v>423</v>
      </c>
      <c r="L5" s="210"/>
      <c r="M5" s="744" t="s">
        <v>423</v>
      </c>
      <c r="N5" s="740" t="s">
        <v>426</v>
      </c>
      <c r="O5" s="740" t="s">
        <v>427</v>
      </c>
      <c r="P5" s="210"/>
      <c r="Q5" s="149"/>
      <c r="R5" s="149"/>
      <c r="S5" s="149"/>
      <c r="T5" s="207"/>
      <c r="U5" s="210"/>
      <c r="V5" s="210"/>
      <c r="W5" s="210"/>
      <c r="X5" s="210"/>
      <c r="Y5" s="210"/>
      <c r="Z5" s="210"/>
      <c r="AA5" s="210"/>
      <c r="AB5" s="207"/>
      <c r="AC5" s="466"/>
      <c r="AD5" s="466"/>
      <c r="AE5" s="466"/>
      <c r="AF5" s="466"/>
      <c r="AG5" s="466"/>
      <c r="AH5" s="466"/>
      <c r="AI5" s="466"/>
      <c r="AJ5" s="466"/>
      <c r="AK5" s="466"/>
      <c r="AL5" s="466"/>
      <c r="AM5" s="466"/>
      <c r="AN5" s="466"/>
      <c r="AO5" s="466"/>
      <c r="AP5" s="466"/>
      <c r="AQ5" s="466"/>
      <c r="AR5" s="466"/>
      <c r="AS5" s="466"/>
      <c r="AT5" s="466"/>
      <c r="AU5" s="466"/>
      <c r="AV5" s="466"/>
      <c r="AW5" s="466"/>
      <c r="AX5" s="466"/>
      <c r="AY5" s="466"/>
      <c r="AZ5" s="149"/>
      <c r="BA5" s="149"/>
      <c r="BB5" s="149"/>
      <c r="BC5" s="187"/>
      <c r="BD5" s="187"/>
      <c r="BE5" s="187"/>
      <c r="BF5" s="187"/>
    </row>
    <row r="6" spans="1:58" ht="15">
      <c r="A6" s="151"/>
      <c r="B6"/>
      <c r="C6" s="752">
        <v>2.5</v>
      </c>
      <c r="D6" s="381" t="b">
        <v>1</v>
      </c>
      <c r="E6" s="381" t="b">
        <v>1</v>
      </c>
      <c r="F6" s="381" t="b">
        <v>1</v>
      </c>
      <c r="G6" s="381" t="b">
        <v>0</v>
      </c>
      <c r="H6" s="753" t="b">
        <v>0</v>
      </c>
      <c r="I6" s="466"/>
      <c r="J6" s="769">
        <f>C6</f>
        <v>2.5</v>
      </c>
      <c r="K6" s="738" t="s">
        <v>419</v>
      </c>
      <c r="L6" s="210"/>
      <c r="M6" s="772" t="s">
        <v>419</v>
      </c>
      <c r="N6" s="759">
        <v>2024</v>
      </c>
      <c r="O6" s="760">
        <v>2030</v>
      </c>
      <c r="P6" s="210"/>
      <c r="Q6" s="466"/>
      <c r="R6" s="466"/>
      <c r="S6" s="466"/>
      <c r="T6" s="466"/>
      <c r="U6" s="210"/>
      <c r="V6" s="210"/>
      <c r="W6" s="210"/>
      <c r="X6" s="210"/>
      <c r="Y6" s="210"/>
      <c r="Z6" s="210"/>
      <c r="AA6" s="210"/>
      <c r="AB6" s="466"/>
      <c r="AC6" s="466"/>
      <c r="AD6" s="466"/>
      <c r="AE6" s="466"/>
      <c r="AF6" s="466"/>
      <c r="AG6" s="466"/>
      <c r="AH6" s="466"/>
      <c r="AI6" s="466"/>
      <c r="AJ6" s="466"/>
      <c r="AK6" s="466"/>
      <c r="AL6" s="466"/>
      <c r="AM6" s="466"/>
      <c r="AN6" s="466"/>
      <c r="AO6" s="466"/>
      <c r="AP6" s="466"/>
      <c r="AQ6" s="466"/>
      <c r="AR6" s="466"/>
      <c r="AS6" s="466"/>
      <c r="AT6" s="466"/>
      <c r="AU6" s="466"/>
      <c r="AV6" s="466"/>
      <c r="AW6" s="466"/>
      <c r="AX6" s="466"/>
      <c r="AY6" s="466"/>
      <c r="AZ6" s="149"/>
      <c r="BA6" s="149"/>
      <c r="BB6" s="149"/>
      <c r="BC6" s="187"/>
      <c r="BD6" s="187"/>
      <c r="BE6" s="187"/>
      <c r="BF6" s="187"/>
    </row>
    <row r="7" spans="1:58" ht="15">
      <c r="A7" s="151"/>
      <c r="B7" s="466"/>
      <c r="C7" s="752">
        <v>5</v>
      </c>
      <c r="D7" s="748" t="b">
        <v>0</v>
      </c>
      <c r="E7" s="748" t="b">
        <v>1</v>
      </c>
      <c r="F7" s="748" t="b">
        <v>1</v>
      </c>
      <c r="G7" s="748" t="b">
        <v>0</v>
      </c>
      <c r="H7" s="754" t="b">
        <v>0</v>
      </c>
      <c r="I7" s="466"/>
      <c r="J7" s="770">
        <f>C7</f>
        <v>5</v>
      </c>
      <c r="K7" s="738" t="s">
        <v>419</v>
      </c>
      <c r="L7" s="210"/>
      <c r="M7" s="773" t="s">
        <v>420</v>
      </c>
      <c r="N7" s="761">
        <v>2024</v>
      </c>
      <c r="O7" s="762">
        <v>2030</v>
      </c>
      <c r="P7" s="210"/>
      <c r="Q7" s="466"/>
      <c r="R7" s="466"/>
      <c r="S7" s="466"/>
      <c r="T7" s="466"/>
      <c r="U7" s="210"/>
      <c r="V7" s="210"/>
      <c r="W7" s="210"/>
      <c r="X7" s="210"/>
      <c r="Y7" s="210"/>
      <c r="Z7" s="210"/>
      <c r="AA7" s="210"/>
      <c r="AB7" s="466"/>
      <c r="AC7" s="466"/>
      <c r="AD7" s="466"/>
      <c r="AE7" s="466"/>
      <c r="AF7" s="466"/>
      <c r="AG7" s="466"/>
      <c r="AH7" s="466"/>
      <c r="AI7" s="466"/>
      <c r="AJ7" s="466"/>
      <c r="AK7" s="466"/>
      <c r="AL7" s="466"/>
      <c r="AM7" s="466"/>
      <c r="AN7" s="466"/>
      <c r="AO7" s="466"/>
      <c r="AP7" s="466"/>
      <c r="AQ7" s="466"/>
      <c r="AR7" s="466"/>
      <c r="AS7" s="466"/>
      <c r="AT7" s="466"/>
      <c r="AU7" s="466"/>
      <c r="AV7" s="466"/>
      <c r="AW7" s="466"/>
      <c r="AX7" s="466"/>
      <c r="AY7" s="466"/>
      <c r="AZ7" s="149"/>
      <c r="BA7" s="149"/>
      <c r="BB7" s="149"/>
      <c r="BC7" s="187"/>
      <c r="BD7" s="187"/>
      <c r="BE7" s="187"/>
      <c r="BF7" s="187"/>
    </row>
    <row r="8" spans="1:58" ht="15">
      <c r="A8" s="151"/>
      <c r="B8" s="466"/>
      <c r="C8" s="752">
        <v>10</v>
      </c>
      <c r="D8" s="748" t="b">
        <v>0</v>
      </c>
      <c r="E8" s="748" t="b">
        <v>1</v>
      </c>
      <c r="F8" s="748" t="b">
        <v>1</v>
      </c>
      <c r="G8" s="748" t="b">
        <v>0</v>
      </c>
      <c r="H8" s="754" t="b">
        <v>0</v>
      </c>
      <c r="I8" s="466"/>
      <c r="J8" s="770">
        <f>C8</f>
        <v>10</v>
      </c>
      <c r="K8" s="738" t="s">
        <v>419</v>
      </c>
      <c r="L8" s="210"/>
      <c r="M8" s="773" t="s">
        <v>421</v>
      </c>
      <c r="N8" s="761">
        <v>2024</v>
      </c>
      <c r="O8" s="762">
        <v>2030</v>
      </c>
      <c r="P8" s="210"/>
      <c r="Q8" s="466"/>
      <c r="R8" s="466"/>
      <c r="S8" s="466"/>
      <c r="T8" s="466"/>
      <c r="U8" s="210"/>
      <c r="V8" s="210"/>
      <c r="W8" s="210"/>
      <c r="X8" s="210"/>
      <c r="Y8" s="210"/>
      <c r="Z8" s="210"/>
      <c r="AA8" s="210"/>
      <c r="AB8" s="466"/>
      <c r="AC8" s="466"/>
      <c r="AD8" s="466"/>
      <c r="AE8" s="466"/>
      <c r="AF8" s="466"/>
      <c r="AG8" s="466"/>
      <c r="AH8" s="466"/>
      <c r="AI8" s="466"/>
      <c r="AJ8" s="466"/>
      <c r="AK8" s="466"/>
      <c r="AL8" s="466"/>
      <c r="AM8" s="466"/>
      <c r="AN8" s="466"/>
      <c r="AO8" s="466"/>
      <c r="AP8" s="466"/>
      <c r="AQ8" s="466"/>
      <c r="AR8" s="466"/>
      <c r="AS8" s="466"/>
      <c r="AT8" s="466"/>
      <c r="AU8" s="466"/>
      <c r="AV8" s="466"/>
      <c r="AW8" s="466"/>
      <c r="AX8" s="466"/>
      <c r="AY8" s="466"/>
      <c r="AZ8" s="149"/>
      <c r="BA8" s="149"/>
      <c r="BB8" s="149"/>
      <c r="BC8" s="187"/>
      <c r="BD8" s="187"/>
      <c r="BE8" s="187"/>
      <c r="BF8" s="187"/>
    </row>
    <row r="9" spans="1:58" ht="16" thickBot="1">
      <c r="A9" s="151"/>
      <c r="B9" s="466"/>
      <c r="C9" s="752">
        <v>20</v>
      </c>
      <c r="D9" s="748" t="b">
        <v>0</v>
      </c>
      <c r="E9" s="748" t="b">
        <v>1</v>
      </c>
      <c r="F9" s="748" t="b">
        <v>1</v>
      </c>
      <c r="G9" s="748" t="b">
        <v>1</v>
      </c>
      <c r="H9" s="754" t="b">
        <v>0</v>
      </c>
      <c r="I9" s="466"/>
      <c r="J9" s="770">
        <f>C9</f>
        <v>20</v>
      </c>
      <c r="K9" s="738" t="s">
        <v>419</v>
      </c>
      <c r="L9" s="210"/>
      <c r="M9" s="774" t="s">
        <v>422</v>
      </c>
      <c r="N9" s="763">
        <v>2024</v>
      </c>
      <c r="O9" s="764">
        <v>2030</v>
      </c>
      <c r="P9" s="210"/>
      <c r="Q9" s="466"/>
      <c r="R9" s="466"/>
      <c r="S9" s="466"/>
      <c r="T9" s="466"/>
      <c r="U9" s="210"/>
      <c r="V9" s="210"/>
      <c r="W9" s="210"/>
      <c r="X9" s="210"/>
      <c r="Y9" s="210"/>
      <c r="Z9" s="210"/>
      <c r="AA9" s="210"/>
      <c r="AB9" s="466"/>
      <c r="AC9" s="466"/>
      <c r="AD9" s="466"/>
      <c r="AE9" s="466"/>
      <c r="AF9" s="466"/>
      <c r="AG9" s="466"/>
      <c r="AH9" s="466"/>
      <c r="AI9" s="466"/>
      <c r="AJ9" s="466"/>
      <c r="AK9" s="466"/>
      <c r="AL9" s="466"/>
      <c r="AM9" s="466"/>
      <c r="AN9" s="466"/>
      <c r="AO9" s="466"/>
      <c r="AP9" s="466"/>
      <c r="AQ9" s="466"/>
      <c r="AR9" s="466"/>
      <c r="AS9" s="466"/>
      <c r="AT9" s="466"/>
      <c r="AU9" s="466"/>
      <c r="AV9" s="466"/>
      <c r="AW9" s="466"/>
      <c r="AX9" s="466"/>
      <c r="AY9" s="466"/>
      <c r="AZ9" s="149"/>
      <c r="BA9" s="149"/>
      <c r="BB9" s="149"/>
      <c r="BC9" s="187"/>
      <c r="BD9" s="187"/>
      <c r="BE9" s="187"/>
      <c r="BF9" s="187"/>
    </row>
    <row r="10" spans="1:58" ht="15">
      <c r="A10" s="151"/>
      <c r="B10" s="466"/>
      <c r="C10" s="752">
        <v>50</v>
      </c>
      <c r="D10" s="748" t="b">
        <v>0</v>
      </c>
      <c r="E10" s="748" t="b">
        <v>1</v>
      </c>
      <c r="F10" s="748" t="b">
        <v>1</v>
      </c>
      <c r="G10" s="748" t="b">
        <v>1</v>
      </c>
      <c r="H10" s="754" t="b">
        <v>0</v>
      </c>
      <c r="I10" s="466"/>
      <c r="J10" s="770">
        <f>C10</f>
        <v>50</v>
      </c>
      <c r="K10" s="738" t="s">
        <v>420</v>
      </c>
      <c r="L10" s="210"/>
      <c r="M10" s="210"/>
      <c r="N10" s="210"/>
      <c r="O10" s="210"/>
      <c r="P10" s="210"/>
      <c r="Q10" s="466"/>
      <c r="R10" s="466"/>
      <c r="S10" s="466"/>
      <c r="T10" s="466"/>
      <c r="U10" s="210"/>
      <c r="V10" s="210"/>
      <c r="W10" s="210"/>
      <c r="X10" s="210"/>
      <c r="Y10" s="210"/>
      <c r="Z10" s="210"/>
      <c r="AA10" s="210"/>
      <c r="AB10" s="466"/>
      <c r="AC10" s="466"/>
      <c r="AD10" s="466"/>
      <c r="AE10" s="466"/>
      <c r="AF10" s="466"/>
      <c r="AG10" s="466"/>
      <c r="AH10" s="466"/>
      <c r="AI10" s="466"/>
      <c r="AJ10" s="466"/>
      <c r="AK10" s="466"/>
      <c r="AL10" s="466"/>
      <c r="AM10" s="466"/>
      <c r="AN10" s="466"/>
      <c r="AO10" s="466"/>
      <c r="AP10" s="466"/>
      <c r="AQ10" s="466"/>
      <c r="AR10" s="466"/>
      <c r="AS10" s="466"/>
      <c r="AT10" s="466"/>
      <c r="AU10" s="466"/>
      <c r="AV10" s="466"/>
      <c r="AW10" s="466"/>
      <c r="AX10" s="466"/>
      <c r="AY10" s="466"/>
      <c r="AZ10" s="149"/>
      <c r="BA10" s="149"/>
      <c r="BB10" s="149"/>
      <c r="BC10" s="187"/>
      <c r="BD10" s="187"/>
      <c r="BE10" s="187"/>
      <c r="BF10" s="187"/>
    </row>
    <row r="11" spans="1:58" ht="15">
      <c r="A11" s="151"/>
      <c r="B11" s="466"/>
      <c r="C11" s="752">
        <v>100</v>
      </c>
      <c r="D11" s="748" t="b">
        <v>0</v>
      </c>
      <c r="E11" s="748" t="b">
        <v>0</v>
      </c>
      <c r="F11" s="748" t="b">
        <v>1</v>
      </c>
      <c r="G11" s="748" t="b">
        <v>1</v>
      </c>
      <c r="H11" s="754" t="b">
        <v>0</v>
      </c>
      <c r="I11" s="466"/>
      <c r="J11" s="770">
        <f>C11</f>
        <v>100</v>
      </c>
      <c r="K11" s="738" t="s">
        <v>420</v>
      </c>
      <c r="L11" s="210"/>
      <c r="M11" s="466"/>
      <c r="N11" s="466"/>
      <c r="O11" s="466"/>
      <c r="P11" s="466"/>
      <c r="Q11" s="466"/>
      <c r="R11" s="466"/>
      <c r="S11" s="466"/>
      <c r="T11" s="466"/>
      <c r="U11" s="210"/>
      <c r="V11" s="210"/>
      <c r="W11" s="210"/>
      <c r="X11" s="210"/>
      <c r="Y11" s="210"/>
      <c r="Z11" s="210"/>
      <c r="AA11" s="210"/>
      <c r="AB11" s="466"/>
      <c r="AC11" s="466"/>
      <c r="AD11" s="466"/>
      <c r="AE11" s="466"/>
      <c r="AF11" s="466"/>
      <c r="AG11" s="466"/>
      <c r="AH11" s="466"/>
      <c r="AI11" s="466"/>
      <c r="AJ11" s="466"/>
      <c r="AK11" s="466"/>
      <c r="AL11" s="466"/>
      <c r="AM11" s="466"/>
      <c r="AN11" s="466"/>
      <c r="AO11" s="466"/>
      <c r="AP11" s="466"/>
      <c r="AQ11" s="466"/>
      <c r="AR11" s="466"/>
      <c r="AS11" s="466"/>
      <c r="AT11" s="466"/>
      <c r="AU11" s="466"/>
      <c r="AV11" s="466"/>
      <c r="AW11" s="466"/>
      <c r="AX11" s="466"/>
      <c r="AY11" s="466"/>
      <c r="AZ11" s="149"/>
      <c r="BA11" s="149"/>
      <c r="BB11" s="149"/>
      <c r="BC11" s="187"/>
      <c r="BD11" s="187"/>
      <c r="BE11" s="187"/>
      <c r="BF11" s="187"/>
    </row>
    <row r="12" spans="1:58" ht="15">
      <c r="A12" s="151"/>
      <c r="B12" s="466"/>
      <c r="C12" s="752">
        <v>250</v>
      </c>
      <c r="D12" s="748" t="b">
        <v>0</v>
      </c>
      <c r="E12" s="748" t="b">
        <v>0</v>
      </c>
      <c r="F12" s="748" t="b">
        <v>0</v>
      </c>
      <c r="G12" s="748" t="b">
        <v>1</v>
      </c>
      <c r="H12" s="754" t="b">
        <v>0</v>
      </c>
      <c r="I12" s="466"/>
      <c r="J12" s="770">
        <f>C12</f>
        <v>250</v>
      </c>
      <c r="K12" s="738" t="s">
        <v>421</v>
      </c>
      <c r="L12" s="210"/>
      <c r="M12" s="466"/>
      <c r="N12" s="210"/>
      <c r="O12" s="210"/>
      <c r="P12" s="210"/>
      <c r="Q12" s="466"/>
      <c r="R12" s="466"/>
      <c r="S12" s="466"/>
      <c r="T12" s="466"/>
      <c r="U12" s="210"/>
      <c r="V12" s="210"/>
      <c r="W12" s="210"/>
      <c r="X12" s="210"/>
      <c r="Y12" s="210"/>
      <c r="Z12" s="210"/>
      <c r="AA12" s="210"/>
      <c r="AB12" s="466"/>
      <c r="AC12" s="466"/>
      <c r="AD12" s="466"/>
      <c r="AE12" s="466"/>
      <c r="AF12" s="466"/>
      <c r="AG12" s="466"/>
      <c r="AH12" s="466"/>
      <c r="AI12" s="466"/>
      <c r="AJ12" s="466"/>
      <c r="AK12" s="466"/>
      <c r="AL12" s="466"/>
      <c r="AM12" s="466"/>
      <c r="AN12" s="466"/>
      <c r="AO12" s="466"/>
      <c r="AP12" s="466"/>
      <c r="AQ12" s="466"/>
      <c r="AR12" s="466"/>
      <c r="AS12" s="466"/>
      <c r="AT12" s="466"/>
      <c r="AU12" s="466"/>
      <c r="AV12" s="466"/>
      <c r="AW12" s="466"/>
      <c r="AX12" s="466"/>
      <c r="AY12" s="466"/>
      <c r="AZ12" s="149"/>
      <c r="BA12" s="149"/>
      <c r="BB12" s="149"/>
      <c r="BC12" s="187"/>
      <c r="BD12" s="187"/>
      <c r="BE12" s="187"/>
      <c r="BF12" s="187"/>
    </row>
    <row r="13" spans="1:58" ht="15">
      <c r="A13" s="151"/>
      <c r="B13" s="466"/>
      <c r="C13" s="752">
        <v>500</v>
      </c>
      <c r="D13" s="748" t="b">
        <v>0</v>
      </c>
      <c r="E13" s="748" t="b">
        <v>0</v>
      </c>
      <c r="F13" s="748" t="b">
        <v>0</v>
      </c>
      <c r="G13" s="748" t="b">
        <v>1</v>
      </c>
      <c r="H13" s="754" t="b">
        <v>1</v>
      </c>
      <c r="I13" s="466"/>
      <c r="J13" s="770">
        <f>C13</f>
        <v>500</v>
      </c>
      <c r="K13" s="738" t="s">
        <v>421</v>
      </c>
      <c r="L13" s="210"/>
      <c r="M13" s="466"/>
      <c r="N13" s="210"/>
      <c r="O13" s="210"/>
      <c r="P13" s="210"/>
      <c r="Q13" s="466"/>
      <c r="R13" s="466"/>
      <c r="S13" s="466"/>
      <c r="T13" s="466"/>
      <c r="U13" s="210"/>
      <c r="V13" s="210"/>
      <c r="W13" s="210"/>
      <c r="X13" s="210"/>
      <c r="Y13" s="210"/>
      <c r="Z13" s="210"/>
      <c r="AA13" s="210"/>
      <c r="AB13" s="466"/>
      <c r="AC13" s="466"/>
      <c r="AD13" s="466"/>
      <c r="AE13" s="466"/>
      <c r="AF13" s="466"/>
      <c r="AG13" s="466"/>
      <c r="AH13" s="466"/>
      <c r="AI13" s="466"/>
      <c r="AJ13" s="466"/>
      <c r="AK13" s="466"/>
      <c r="AL13" s="466"/>
      <c r="AM13" s="466"/>
      <c r="AN13" s="466"/>
      <c r="AO13" s="466"/>
      <c r="AP13" s="466"/>
      <c r="AQ13" s="466"/>
      <c r="AR13" s="466"/>
      <c r="AS13" s="466"/>
      <c r="AT13" s="466"/>
      <c r="AU13" s="466"/>
      <c r="AV13" s="466"/>
      <c r="AW13" s="466"/>
      <c r="AX13" s="466"/>
      <c r="AY13" s="466"/>
      <c r="AZ13" s="149"/>
      <c r="BA13" s="149"/>
      <c r="BB13" s="149"/>
      <c r="BC13" s="187"/>
      <c r="BD13" s="187"/>
      <c r="BE13" s="187"/>
      <c r="BF13" s="187"/>
    </row>
    <row r="14" spans="1:58" ht="15">
      <c r="A14" s="151"/>
      <c r="B14" s="466"/>
      <c r="C14" s="752">
        <v>750</v>
      </c>
      <c r="D14" s="748" t="b">
        <v>0</v>
      </c>
      <c r="E14" s="748" t="b">
        <v>0</v>
      </c>
      <c r="F14" s="748" t="b">
        <v>0</v>
      </c>
      <c r="G14" s="748" t="b">
        <v>1</v>
      </c>
      <c r="H14" s="754" t="b">
        <v>1</v>
      </c>
      <c r="I14" s="466"/>
      <c r="J14" s="770">
        <f>C14</f>
        <v>750</v>
      </c>
      <c r="K14" s="738" t="s">
        <v>421</v>
      </c>
      <c r="L14" s="210"/>
      <c r="M14" s="466"/>
      <c r="N14" s="210"/>
      <c r="O14" s="210"/>
      <c r="P14" s="210"/>
      <c r="Q14" s="466"/>
      <c r="R14" s="466"/>
      <c r="S14" s="466"/>
      <c r="T14" s="466"/>
      <c r="U14" s="210"/>
      <c r="V14" s="210"/>
      <c r="W14" s="210"/>
      <c r="X14" s="210"/>
      <c r="Y14" s="210"/>
      <c r="Z14" s="210"/>
      <c r="AA14" s="210"/>
      <c r="AB14" s="466"/>
      <c r="AC14" s="466"/>
      <c r="AD14" s="466"/>
      <c r="AE14" s="466"/>
      <c r="AF14" s="466"/>
      <c r="AG14" s="466"/>
      <c r="AH14" s="466"/>
      <c r="AI14" s="466"/>
      <c r="AJ14" s="466"/>
      <c r="AK14" s="466"/>
      <c r="AL14" s="466"/>
      <c r="AM14" s="466"/>
      <c r="AN14" s="466"/>
      <c r="AO14" s="466"/>
      <c r="AP14" s="466"/>
      <c r="AQ14" s="466"/>
      <c r="AR14" s="466"/>
      <c r="AS14" s="466"/>
      <c r="AT14" s="466"/>
      <c r="AU14" s="466"/>
      <c r="AV14" s="466"/>
      <c r="AW14" s="466"/>
      <c r="AX14" s="466"/>
      <c r="AY14" s="466"/>
      <c r="AZ14" s="149"/>
      <c r="BA14" s="149"/>
      <c r="BB14" s="149"/>
      <c r="BC14" s="187"/>
      <c r="BD14" s="187"/>
      <c r="BE14" s="187"/>
      <c r="BF14" s="187"/>
    </row>
    <row r="15" spans="1:58" ht="15">
      <c r="A15" s="151"/>
      <c r="B15" s="466"/>
      <c r="C15" s="752">
        <v>1000</v>
      </c>
      <c r="D15" s="748" t="b">
        <v>0</v>
      </c>
      <c r="E15" s="748" t="b">
        <v>0</v>
      </c>
      <c r="F15" s="748" t="b">
        <v>0</v>
      </c>
      <c r="G15" s="748" t="b">
        <v>1</v>
      </c>
      <c r="H15" s="754" t="b">
        <v>1</v>
      </c>
      <c r="I15" s="466"/>
      <c r="J15" s="770">
        <f>C15</f>
        <v>1000</v>
      </c>
      <c r="K15" s="738" t="s">
        <v>422</v>
      </c>
      <c r="L15" s="210"/>
      <c r="M15" s="466"/>
      <c r="N15" s="210"/>
      <c r="O15" s="210"/>
      <c r="P15" s="210"/>
      <c r="Q15" s="466"/>
      <c r="R15" s="466"/>
      <c r="S15" s="466"/>
      <c r="T15" s="466"/>
      <c r="U15" s="210"/>
      <c r="V15" s="210"/>
      <c r="W15" s="210"/>
      <c r="X15" s="210"/>
      <c r="Y15" s="210"/>
      <c r="Z15" s="210"/>
      <c r="AA15" s="210"/>
      <c r="AB15" s="466"/>
      <c r="AC15" s="466"/>
      <c r="AD15" s="466"/>
      <c r="AE15" s="466"/>
      <c r="AF15" s="466"/>
      <c r="AG15" s="466"/>
      <c r="AH15" s="466"/>
      <c r="AI15" s="466"/>
      <c r="AJ15" s="466"/>
      <c r="AK15" s="466"/>
      <c r="AL15" s="466"/>
      <c r="AM15" s="466"/>
      <c r="AN15" s="466"/>
      <c r="AO15" s="466"/>
      <c r="AP15" s="466"/>
      <c r="AQ15" s="466"/>
      <c r="AR15" s="466"/>
      <c r="AS15" s="466"/>
      <c r="AT15" s="466"/>
      <c r="AU15" s="466"/>
      <c r="AV15" s="466"/>
      <c r="AW15" s="466"/>
      <c r="AX15" s="466"/>
      <c r="AY15" s="466"/>
      <c r="AZ15" s="149"/>
      <c r="BA15" s="149"/>
      <c r="BB15" s="149"/>
      <c r="BC15" s="187"/>
      <c r="BD15" s="187"/>
      <c r="BE15" s="187"/>
      <c r="BF15" s="187"/>
    </row>
    <row r="16" spans="1:58" ht="21" customHeight="1" thickBot="1">
      <c r="A16" s="151"/>
      <c r="B16" s="466"/>
      <c r="C16" s="755">
        <v>1500</v>
      </c>
      <c r="D16" s="756" t="b">
        <v>0</v>
      </c>
      <c r="E16" s="756" t="b">
        <v>0</v>
      </c>
      <c r="F16" s="756" t="b">
        <v>0</v>
      </c>
      <c r="G16" s="756" t="b">
        <v>0</v>
      </c>
      <c r="H16" s="757" t="b">
        <v>1</v>
      </c>
      <c r="I16" s="466"/>
      <c r="J16" s="771">
        <f>C16</f>
        <v>1500</v>
      </c>
      <c r="K16" s="739" t="s">
        <v>422</v>
      </c>
      <c r="L16" s="210"/>
      <c r="M16" s="466"/>
      <c r="N16" s="210"/>
      <c r="O16" s="210"/>
      <c r="P16" s="210"/>
      <c r="Q16" s="466"/>
      <c r="R16" s="466"/>
      <c r="S16" s="466"/>
      <c r="T16" s="466"/>
      <c r="U16" s="210"/>
      <c r="V16" s="210"/>
      <c r="W16" s="210"/>
      <c r="X16" s="210"/>
      <c r="Y16" s="210"/>
      <c r="Z16" s="210"/>
      <c r="AA16" s="210"/>
      <c r="AB16" s="466"/>
      <c r="AC16" s="466"/>
      <c r="AD16" s="466"/>
      <c r="AE16" s="466"/>
      <c r="AF16" s="466"/>
      <c r="AG16" s="466"/>
      <c r="AH16" s="466"/>
      <c r="AI16" s="466"/>
      <c r="AJ16" s="466"/>
      <c r="AK16" s="466"/>
      <c r="AL16" s="466"/>
      <c r="AM16" s="466"/>
      <c r="AN16" s="466"/>
      <c r="AO16" s="466"/>
      <c r="AP16" s="466"/>
      <c r="AQ16" s="466"/>
      <c r="AR16" s="466"/>
      <c r="AS16" s="466"/>
      <c r="AT16" s="466"/>
      <c r="AU16" s="466"/>
      <c r="AV16" s="466"/>
      <c r="AW16" s="466"/>
      <c r="AX16" s="466"/>
      <c r="AY16" s="466"/>
      <c r="AZ16" s="149"/>
      <c r="BA16" s="149"/>
      <c r="BB16" s="149"/>
      <c r="BC16" s="187"/>
      <c r="BD16" s="187"/>
      <c r="BE16" s="187"/>
      <c r="BF16" s="187"/>
    </row>
    <row r="17" spans="1:121" ht="15">
      <c r="A17" s="151"/>
      <c r="B17" s="466"/>
      <c r="C17" s="210"/>
      <c r="D17" s="210"/>
      <c r="E17" s="466"/>
      <c r="F17" s="466"/>
      <c r="G17" s="466"/>
      <c r="H17" s="466"/>
      <c r="I17" s="466"/>
      <c r="J17" s="466"/>
      <c r="K17" s="466"/>
      <c r="L17" s="466"/>
      <c r="M17" s="466"/>
      <c r="N17" s="210"/>
      <c r="O17" s="210"/>
      <c r="P17" s="210"/>
      <c r="Q17" s="466"/>
      <c r="R17" s="466"/>
      <c r="S17" s="466"/>
      <c r="T17" s="466"/>
      <c r="U17" s="466"/>
      <c r="V17" s="466"/>
      <c r="W17" s="207"/>
      <c r="X17" s="466"/>
      <c r="Y17" s="466"/>
      <c r="Z17" s="466"/>
      <c r="AA17" s="466"/>
      <c r="AB17" s="466"/>
      <c r="AC17" s="466"/>
      <c r="AD17" s="466"/>
      <c r="AE17" s="466"/>
      <c r="AF17" s="466"/>
      <c r="AG17" s="466"/>
      <c r="AH17" s="466"/>
      <c r="AI17" s="466"/>
      <c r="AJ17" s="466"/>
      <c r="AK17" s="466"/>
      <c r="AL17" s="466"/>
      <c r="AM17" s="466"/>
      <c r="AN17" s="466"/>
      <c r="AO17" s="466"/>
      <c r="AP17" s="466"/>
      <c r="AQ17" s="466"/>
      <c r="AR17" s="466"/>
      <c r="AS17" s="466"/>
      <c r="AT17" s="466"/>
      <c r="AU17" s="466"/>
      <c r="AV17" s="466"/>
      <c r="AW17" s="466"/>
      <c r="AX17" s="466"/>
      <c r="AY17" s="466"/>
      <c r="AZ17" s="149"/>
      <c r="BA17" s="149"/>
      <c r="BB17" s="149"/>
      <c r="BC17" s="187"/>
      <c r="BD17" s="187"/>
      <c r="BE17" s="187"/>
      <c r="BF17" s="187"/>
    </row>
    <row r="18" spans="1:121" ht="15">
      <c r="A18" s="149"/>
      <c r="B18" s="466"/>
      <c r="C18" s="210"/>
      <c r="D18" s="210"/>
      <c r="E18" s="466"/>
      <c r="F18" s="466"/>
      <c r="G18" s="466"/>
      <c r="H18" s="466"/>
      <c r="I18" s="466"/>
      <c r="J18" s="466"/>
      <c r="K18" s="466"/>
      <c r="L18" s="466"/>
      <c r="M18" s="466"/>
      <c r="N18" s="466"/>
      <c r="O18" s="466"/>
      <c r="P18" s="466"/>
      <c r="Q18" s="466"/>
      <c r="R18" s="466"/>
      <c r="S18" s="466"/>
      <c r="T18" s="466"/>
      <c r="U18" s="466"/>
      <c r="V18" s="466"/>
      <c r="W18" s="207"/>
      <c r="X18" s="466"/>
      <c r="Y18" s="466"/>
      <c r="Z18" s="466"/>
      <c r="AA18" s="466"/>
      <c r="AB18" s="466"/>
      <c r="AC18" s="466"/>
      <c r="AD18" s="466"/>
      <c r="AE18" s="466"/>
      <c r="AF18" s="466"/>
      <c r="AG18" s="466"/>
      <c r="AH18" s="466"/>
      <c r="AI18" s="466"/>
      <c r="AJ18" s="466"/>
      <c r="AK18" s="466"/>
      <c r="AL18" s="466"/>
      <c r="AM18" s="466"/>
      <c r="AN18" s="466"/>
      <c r="AO18" s="466"/>
      <c r="AP18" s="466"/>
      <c r="AQ18" s="466"/>
      <c r="AR18" s="466"/>
      <c r="AS18" s="466"/>
      <c r="AT18" s="466"/>
      <c r="AU18" s="466"/>
      <c r="AV18" s="466"/>
      <c r="AW18" s="466"/>
      <c r="AX18" s="466"/>
      <c r="AY18" s="466"/>
      <c r="AZ18" s="149"/>
      <c r="BA18" s="149"/>
      <c r="BB18" s="149"/>
      <c r="BC18" s="187"/>
      <c r="BD18" s="187"/>
      <c r="BE18" s="187"/>
      <c r="BF18" s="187"/>
    </row>
    <row r="19" spans="1:121" ht="15">
      <c r="A19" s="149"/>
      <c r="B19"/>
      <c r="C19" s="466"/>
      <c r="D19" s="466"/>
      <c r="E19" s="466"/>
      <c r="F19" s="466"/>
      <c r="G19" s="466"/>
      <c r="H19" s="466"/>
      <c r="I19" s="466"/>
      <c r="J19" s="466"/>
      <c r="K19" s="466"/>
      <c r="L19" s="84"/>
      <c r="M19" s="84"/>
      <c r="N19" s="84"/>
      <c r="O19" s="84"/>
      <c r="P19" s="84"/>
      <c r="Q19" s="84"/>
      <c r="R19" s="84"/>
      <c r="S19" s="84"/>
      <c r="T19" s="84"/>
      <c r="U19" s="84"/>
      <c r="V19" s="84"/>
      <c r="W19" s="737"/>
      <c r="X19" s="466"/>
      <c r="Y19" s="466"/>
      <c r="Z19" s="466"/>
      <c r="AA19" s="466"/>
      <c r="AB19" s="466"/>
      <c r="AC19" s="466"/>
      <c r="AD19" s="466"/>
      <c r="AE19" s="466"/>
      <c r="AF19" s="466"/>
      <c r="AG19" s="466"/>
      <c r="AH19" s="466"/>
      <c r="AI19" s="466"/>
      <c r="AJ19" s="466"/>
      <c r="AK19" s="466"/>
      <c r="AL19" s="466"/>
      <c r="AM19" s="466"/>
      <c r="AN19" s="466"/>
      <c r="AO19" s="466"/>
      <c r="AP19" s="466"/>
      <c r="AQ19" s="466"/>
      <c r="AR19" s="466"/>
      <c r="AS19" s="466"/>
      <c r="AT19" s="466"/>
      <c r="AU19" s="466"/>
      <c r="AV19" s="466"/>
      <c r="AW19" s="466"/>
      <c r="AX19" s="466"/>
      <c r="AY19" s="466"/>
      <c r="AZ19" s="149"/>
      <c r="BA19" s="149"/>
      <c r="BB19" s="149"/>
      <c r="BC19" s="187"/>
      <c r="BD19" s="187"/>
      <c r="BE19" s="187"/>
      <c r="BF19" s="187"/>
    </row>
    <row r="20" spans="1:121" s="422" customFormat="1" ht="21" customHeight="1">
      <c r="A20" s="417"/>
      <c r="B20" s="149"/>
      <c r="C20" s="418"/>
      <c r="D20" s="186"/>
      <c r="E20" s="737"/>
      <c r="F20" s="737"/>
      <c r="G20" s="737"/>
      <c r="H20" s="737"/>
      <c r="I20" s="737"/>
      <c r="J20" s="737"/>
      <c r="K20" s="737"/>
      <c r="L20" s="737"/>
      <c r="M20" s="737"/>
      <c r="N20" s="737"/>
      <c r="O20" s="737"/>
      <c r="P20" s="737"/>
      <c r="Q20" s="737"/>
      <c r="R20" s="737"/>
      <c r="S20" s="737"/>
      <c r="T20" s="737"/>
      <c r="U20" s="737"/>
      <c r="V20" s="737"/>
      <c r="W20" s="736"/>
      <c r="X20" s="466"/>
      <c r="Y20" s="466"/>
      <c r="Z20" s="466"/>
      <c r="AA20" s="466"/>
      <c r="AB20" s="466"/>
      <c r="AC20" s="466"/>
      <c r="AD20" s="466"/>
      <c r="AE20" s="466"/>
      <c r="AF20" s="466"/>
      <c r="AG20" s="466"/>
      <c r="AH20" s="466"/>
      <c r="AI20" s="466"/>
      <c r="AJ20" s="466"/>
      <c r="AK20" s="466"/>
      <c r="AL20" s="466"/>
      <c r="AM20" s="466"/>
      <c r="AN20" s="466"/>
      <c r="AO20" s="466"/>
      <c r="AP20" s="466"/>
      <c r="AQ20" s="466"/>
      <c r="AR20" s="466"/>
      <c r="AS20" s="466"/>
      <c r="AT20" s="466"/>
      <c r="AU20" s="466"/>
      <c r="AV20" s="466"/>
      <c r="AW20" s="466"/>
      <c r="AX20" s="466"/>
      <c r="AY20" s="466"/>
      <c r="AZ20" s="149"/>
      <c r="BA20" s="149"/>
      <c r="BB20" s="149"/>
      <c r="BC20" s="419"/>
      <c r="BD20" s="420"/>
      <c r="BE20" s="420"/>
      <c r="BF20" s="420"/>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1"/>
      <c r="CE20" s="421"/>
      <c r="CF20" s="421"/>
      <c r="CG20" s="421"/>
      <c r="CH20" s="421"/>
      <c r="CI20" s="421"/>
      <c r="CJ20" s="421"/>
      <c r="CK20" s="421"/>
      <c r="CL20" s="421"/>
      <c r="CM20" s="421"/>
      <c r="CN20" s="421"/>
      <c r="CO20" s="421"/>
      <c r="CP20" s="421"/>
      <c r="CQ20" s="421"/>
      <c r="CR20" s="421"/>
      <c r="CS20" s="421"/>
      <c r="CT20" s="421"/>
      <c r="CU20" s="421"/>
      <c r="CV20" s="421"/>
      <c r="CW20" s="421"/>
      <c r="CX20" s="421"/>
      <c r="CY20" s="421"/>
      <c r="CZ20" s="421"/>
      <c r="DA20" s="421"/>
      <c r="DB20" s="421"/>
      <c r="DC20" s="421"/>
      <c r="DD20" s="421"/>
      <c r="DE20" s="421"/>
      <c r="DF20" s="421"/>
      <c r="DG20" s="421"/>
      <c r="DH20" s="421"/>
      <c r="DI20" s="421"/>
      <c r="DJ20" s="421"/>
      <c r="DK20" s="421"/>
      <c r="DL20" s="421"/>
      <c r="DM20" s="421"/>
      <c r="DN20" s="421"/>
      <c r="DO20" s="421"/>
      <c r="DP20" s="421"/>
      <c r="DQ20" s="421"/>
    </row>
    <row r="21" spans="1:121" ht="27.75" customHeight="1" thickBot="1">
      <c r="A21" s="149"/>
      <c r="B21" s="466"/>
      <c r="C21" s="272" t="s">
        <v>337</v>
      </c>
      <c r="D21" s="210"/>
      <c r="E21" s="149"/>
      <c r="F21" s="149"/>
      <c r="G21" s="149"/>
      <c r="H21" s="149"/>
      <c r="I21" s="149"/>
      <c r="J21" s="149"/>
      <c r="K21" s="149"/>
      <c r="L21" s="149"/>
      <c r="M21" s="149"/>
      <c r="N21" s="149"/>
      <c r="O21" s="149"/>
      <c r="P21" s="149"/>
      <c r="Q21" s="149"/>
      <c r="R21" s="149"/>
      <c r="S21" s="149"/>
      <c r="T21" s="149"/>
      <c r="U21" s="149"/>
      <c r="V21" s="149"/>
      <c r="W21" s="207"/>
      <c r="X21" s="207"/>
      <c r="Y21" s="207"/>
      <c r="Z21" s="207"/>
      <c r="AA21" s="207"/>
      <c r="AB21" s="207"/>
      <c r="AC21" s="466"/>
      <c r="AD21" s="466"/>
      <c r="AE21" s="466"/>
      <c r="AF21" s="466"/>
      <c r="AG21" s="466"/>
      <c r="AH21" s="466"/>
      <c r="AI21" s="466"/>
      <c r="AJ21" s="466"/>
      <c r="AK21" s="466"/>
      <c r="AL21" s="466"/>
      <c r="AM21" s="466"/>
      <c r="AN21" s="466"/>
      <c r="AO21" s="466"/>
      <c r="AP21" s="466"/>
      <c r="AQ21" s="466"/>
      <c r="AR21" s="466"/>
      <c r="AS21" s="466"/>
      <c r="AT21" s="466"/>
      <c r="AU21" s="466"/>
      <c r="AV21" s="466"/>
      <c r="AW21" s="466"/>
      <c r="AX21" s="466"/>
      <c r="AY21" s="466"/>
      <c r="AZ21" s="149"/>
      <c r="BA21" s="149"/>
      <c r="BB21" s="149"/>
      <c r="BC21" s="394"/>
      <c r="BD21" s="395"/>
      <c r="BE21" s="391"/>
      <c r="BF21" s="187"/>
    </row>
    <row r="22" spans="1:121" ht="24" customHeight="1">
      <c r="A22" s="347"/>
      <c r="B22" s="466"/>
      <c r="C22" s="791" t="s">
        <v>361</v>
      </c>
      <c r="D22" s="792">
        <v>2014</v>
      </c>
      <c r="E22" s="792">
        <v>2016</v>
      </c>
      <c r="F22" s="792">
        <v>2018</v>
      </c>
      <c r="G22" s="792">
        <v>2020</v>
      </c>
      <c r="H22" s="792">
        <v>2022</v>
      </c>
      <c r="I22" s="792">
        <v>2024</v>
      </c>
      <c r="J22" s="792">
        <v>2026</v>
      </c>
      <c r="K22" s="792">
        <v>2028</v>
      </c>
      <c r="L22" s="792">
        <v>2030</v>
      </c>
      <c r="M22" s="792">
        <v>2032</v>
      </c>
      <c r="N22" s="792">
        <v>2034</v>
      </c>
      <c r="O22" s="792">
        <v>2036</v>
      </c>
      <c r="P22" s="792">
        <v>2038</v>
      </c>
      <c r="Q22" s="792">
        <v>2040</v>
      </c>
      <c r="R22" s="792">
        <v>2042</v>
      </c>
      <c r="S22" s="792">
        <v>2044</v>
      </c>
      <c r="T22" s="792">
        <v>2046</v>
      </c>
      <c r="U22" s="792">
        <v>2048</v>
      </c>
      <c r="V22" s="793">
        <v>2050</v>
      </c>
      <c r="W22" s="149"/>
      <c r="X22" s="149"/>
      <c r="Y22" s="149"/>
      <c r="Z22" s="149"/>
      <c r="AA22" s="149"/>
      <c r="AB22" s="149"/>
      <c r="AC22" s="466"/>
      <c r="AD22" s="466"/>
      <c r="AE22" s="466"/>
      <c r="AF22" s="466"/>
      <c r="AG22" s="466"/>
      <c r="AH22" s="466"/>
      <c r="AI22" s="466"/>
      <c r="AJ22" s="466"/>
      <c r="AK22" s="466"/>
      <c r="AL22" s="466"/>
      <c r="AM22" s="466"/>
      <c r="AN22" s="466"/>
      <c r="AO22" s="466"/>
      <c r="AP22" s="466"/>
      <c r="AQ22" s="466"/>
      <c r="AR22" s="466"/>
      <c r="AS22" s="466"/>
      <c r="AT22" s="466"/>
      <c r="AU22" s="466"/>
      <c r="AV22" s="466"/>
      <c r="AW22" s="466"/>
      <c r="AX22" s="466"/>
      <c r="AY22" s="466"/>
      <c r="AZ22" s="149"/>
      <c r="BA22" s="149"/>
      <c r="BB22" s="149"/>
      <c r="BC22" s="395"/>
      <c r="BD22" s="391"/>
      <c r="BE22" s="187"/>
      <c r="BF22" s="187"/>
    </row>
    <row r="23" spans="1:121" ht="15">
      <c r="A23" s="347"/>
      <c r="B23" s="466"/>
      <c r="C23" s="789">
        <f>C6</f>
        <v>2.5</v>
      </c>
      <c r="D23" s="423">
        <v>0.85</v>
      </c>
      <c r="E23" s="423">
        <v>0.85</v>
      </c>
      <c r="F23" s="423">
        <v>0.85</v>
      </c>
      <c r="G23" s="423">
        <v>0.85</v>
      </c>
      <c r="H23" s="423">
        <v>0.85</v>
      </c>
      <c r="I23" s="423">
        <v>0.85</v>
      </c>
      <c r="J23" s="423">
        <v>0.85</v>
      </c>
      <c r="K23" s="423">
        <v>0.85</v>
      </c>
      <c r="L23" s="423">
        <v>0.85</v>
      </c>
      <c r="M23" s="423">
        <v>0.85</v>
      </c>
      <c r="N23" s="423">
        <v>0.85</v>
      </c>
      <c r="O23" s="423">
        <v>0.85</v>
      </c>
      <c r="P23" s="423">
        <v>0.85</v>
      </c>
      <c r="Q23" s="423">
        <v>0.85</v>
      </c>
      <c r="R23" s="423">
        <v>0.85</v>
      </c>
      <c r="S23" s="423">
        <v>0.85</v>
      </c>
      <c r="T23" s="423">
        <v>0.85</v>
      </c>
      <c r="U23" s="423">
        <v>0.85</v>
      </c>
      <c r="V23" s="786">
        <v>0.85</v>
      </c>
      <c r="W23" s="149"/>
      <c r="X23" s="149"/>
      <c r="Y23" s="149"/>
      <c r="Z23" s="149"/>
      <c r="AA23" s="149"/>
      <c r="AB23" s="149"/>
      <c r="AC23" s="466"/>
      <c r="AD23" s="466"/>
      <c r="AE23" s="466"/>
      <c r="AF23" s="466"/>
      <c r="AG23" s="466"/>
      <c r="AH23" s="466"/>
      <c r="AI23" s="466"/>
      <c r="AJ23" s="466"/>
      <c r="AK23" s="466"/>
      <c r="AL23" s="466"/>
      <c r="AM23" s="466"/>
      <c r="AN23" s="466"/>
      <c r="AO23" s="466"/>
      <c r="AP23" s="466"/>
      <c r="AQ23" s="466"/>
      <c r="AR23" s="466"/>
      <c r="AS23" s="466"/>
      <c r="AT23" s="466"/>
      <c r="AU23" s="466"/>
      <c r="AV23" s="466"/>
      <c r="AW23" s="466"/>
      <c r="AX23" s="466"/>
      <c r="AY23" s="466"/>
      <c r="AZ23" s="149"/>
      <c r="BA23" s="149"/>
      <c r="BB23" s="149"/>
      <c r="BC23" s="395"/>
      <c r="BD23" s="391"/>
      <c r="BE23" s="187"/>
      <c r="BF23" s="187"/>
    </row>
    <row r="24" spans="1:121" ht="15">
      <c r="A24" s="347"/>
      <c r="B24" s="466"/>
      <c r="C24" s="789">
        <f t="shared" ref="C24:C33" si="0">C7</f>
        <v>5</v>
      </c>
      <c r="D24" s="423">
        <v>0.85</v>
      </c>
      <c r="E24" s="423">
        <v>0.85</v>
      </c>
      <c r="F24" s="423">
        <v>0.85</v>
      </c>
      <c r="G24" s="423">
        <v>0.85</v>
      </c>
      <c r="H24" s="423">
        <v>0.85</v>
      </c>
      <c r="I24" s="423">
        <v>0.85</v>
      </c>
      <c r="J24" s="423">
        <v>0.85</v>
      </c>
      <c r="K24" s="423">
        <v>0.85</v>
      </c>
      <c r="L24" s="423">
        <v>0.85</v>
      </c>
      <c r="M24" s="423">
        <v>0.85</v>
      </c>
      <c r="N24" s="423">
        <v>0.85</v>
      </c>
      <c r="O24" s="423">
        <v>0.85</v>
      </c>
      <c r="P24" s="423">
        <v>0.85</v>
      </c>
      <c r="Q24" s="423">
        <v>0.85</v>
      </c>
      <c r="R24" s="423">
        <v>0.85</v>
      </c>
      <c r="S24" s="423">
        <v>0.85</v>
      </c>
      <c r="T24" s="423">
        <v>0.85</v>
      </c>
      <c r="U24" s="423">
        <v>0.85</v>
      </c>
      <c r="V24" s="786">
        <v>0.85</v>
      </c>
      <c r="W24" s="149"/>
      <c r="X24" s="149"/>
      <c r="Y24" s="149"/>
      <c r="Z24" s="149"/>
      <c r="AA24" s="149"/>
      <c r="AB24" s="149"/>
      <c r="AC24" s="466"/>
      <c r="AD24" s="466"/>
      <c r="AE24" s="466"/>
      <c r="AF24" s="466"/>
      <c r="AG24" s="466"/>
      <c r="AH24" s="466"/>
      <c r="AI24" s="466"/>
      <c r="AJ24" s="466"/>
      <c r="AK24" s="466"/>
      <c r="AL24" s="466"/>
      <c r="AM24" s="466"/>
      <c r="AN24" s="466"/>
      <c r="AO24" s="466"/>
      <c r="AP24" s="466"/>
      <c r="AQ24" s="466"/>
      <c r="AR24" s="466"/>
      <c r="AS24" s="466"/>
      <c r="AT24" s="466"/>
      <c r="AU24" s="466"/>
      <c r="AV24" s="466"/>
      <c r="AW24" s="466"/>
      <c r="AX24" s="466"/>
      <c r="AY24" s="466"/>
      <c r="AZ24" s="149"/>
      <c r="BA24" s="149"/>
      <c r="BB24" s="149"/>
      <c r="BC24" s="395"/>
      <c r="BD24" s="391"/>
      <c r="BE24" s="187"/>
      <c r="BF24" s="187"/>
    </row>
    <row r="25" spans="1:121" ht="15">
      <c r="A25" s="347"/>
      <c r="B25" s="466"/>
      <c r="C25" s="789">
        <f t="shared" si="0"/>
        <v>10</v>
      </c>
      <c r="D25" s="423">
        <v>0.85</v>
      </c>
      <c r="E25" s="423">
        <v>0.85</v>
      </c>
      <c r="F25" s="423">
        <v>0.85</v>
      </c>
      <c r="G25" s="423">
        <v>0.85</v>
      </c>
      <c r="H25" s="423">
        <v>0.85</v>
      </c>
      <c r="I25" s="423">
        <v>0.85</v>
      </c>
      <c r="J25" s="423">
        <v>0.85</v>
      </c>
      <c r="K25" s="423">
        <v>0.85</v>
      </c>
      <c r="L25" s="423">
        <v>0.85</v>
      </c>
      <c r="M25" s="423">
        <v>0.85</v>
      </c>
      <c r="N25" s="423">
        <v>0.85</v>
      </c>
      <c r="O25" s="423">
        <v>0.85</v>
      </c>
      <c r="P25" s="423">
        <v>0.85</v>
      </c>
      <c r="Q25" s="423">
        <v>0.85</v>
      </c>
      <c r="R25" s="423">
        <v>0.85</v>
      </c>
      <c r="S25" s="423">
        <v>0.85</v>
      </c>
      <c r="T25" s="423">
        <v>0.85</v>
      </c>
      <c r="U25" s="423">
        <v>0.85</v>
      </c>
      <c r="V25" s="786">
        <v>0.85</v>
      </c>
      <c r="W25" s="149"/>
      <c r="X25" s="149"/>
      <c r="Y25" s="149"/>
      <c r="Z25" s="149"/>
      <c r="AA25" s="149"/>
      <c r="AB25" s="149"/>
      <c r="AC25" s="466"/>
      <c r="AD25" s="466"/>
      <c r="AE25" s="466"/>
      <c r="AF25" s="466"/>
      <c r="AG25" s="466"/>
      <c r="AH25" s="466"/>
      <c r="AI25" s="466"/>
      <c r="AJ25" s="466"/>
      <c r="AK25" s="466"/>
      <c r="AL25" s="466"/>
      <c r="AM25" s="466"/>
      <c r="AN25" s="466"/>
      <c r="AO25" s="466"/>
      <c r="AP25" s="466"/>
      <c r="AQ25" s="466"/>
      <c r="AR25" s="466"/>
      <c r="AS25" s="466"/>
      <c r="AT25" s="466"/>
      <c r="AU25" s="466"/>
      <c r="AV25" s="466"/>
      <c r="AW25" s="466"/>
      <c r="AX25" s="466"/>
      <c r="AY25" s="466"/>
      <c r="AZ25" s="149"/>
      <c r="BA25" s="149"/>
      <c r="BB25" s="149"/>
      <c r="BC25" s="395"/>
      <c r="BD25" s="391"/>
      <c r="BE25" s="187"/>
      <c r="BF25" s="187"/>
    </row>
    <row r="26" spans="1:121" ht="15">
      <c r="A26" s="347"/>
      <c r="B26" s="466"/>
      <c r="C26" s="789">
        <f t="shared" si="0"/>
        <v>20</v>
      </c>
      <c r="D26" s="423">
        <v>0.85</v>
      </c>
      <c r="E26" s="423">
        <v>0.85</v>
      </c>
      <c r="F26" s="423">
        <v>0.85</v>
      </c>
      <c r="G26" s="423">
        <v>0.85</v>
      </c>
      <c r="H26" s="423">
        <v>0.85</v>
      </c>
      <c r="I26" s="423">
        <v>0.85</v>
      </c>
      <c r="J26" s="423">
        <v>0.85</v>
      </c>
      <c r="K26" s="423">
        <v>0.85</v>
      </c>
      <c r="L26" s="423">
        <v>0.85</v>
      </c>
      <c r="M26" s="423">
        <v>0.85</v>
      </c>
      <c r="N26" s="423">
        <v>0.85</v>
      </c>
      <c r="O26" s="423">
        <v>0.85</v>
      </c>
      <c r="P26" s="423">
        <v>0.85</v>
      </c>
      <c r="Q26" s="423">
        <v>0.85</v>
      </c>
      <c r="R26" s="427">
        <v>0.85</v>
      </c>
      <c r="S26" s="423">
        <v>0.85</v>
      </c>
      <c r="T26" s="423">
        <v>0.85</v>
      </c>
      <c r="U26" s="423">
        <v>0.85</v>
      </c>
      <c r="V26" s="786">
        <v>0.85</v>
      </c>
      <c r="W26" s="149"/>
      <c r="X26" s="149"/>
      <c r="Y26" s="149"/>
      <c r="Z26" s="149"/>
      <c r="AA26" s="149"/>
      <c r="AB26" s="149"/>
      <c r="AC26" s="466"/>
      <c r="AD26" s="466"/>
      <c r="AE26" s="466"/>
      <c r="AF26" s="466"/>
      <c r="AG26" s="466"/>
      <c r="AH26" s="466"/>
      <c r="AI26" s="466"/>
      <c r="AJ26" s="466"/>
      <c r="AK26" s="466"/>
      <c r="AL26" s="466"/>
      <c r="AM26" s="466"/>
      <c r="AN26" s="466"/>
      <c r="AO26" s="466"/>
      <c r="AP26" s="466"/>
      <c r="AQ26" s="466"/>
      <c r="AR26" s="466"/>
      <c r="AS26" s="466"/>
      <c r="AT26" s="466"/>
      <c r="AU26" s="466"/>
      <c r="AV26" s="466"/>
      <c r="AW26" s="466"/>
      <c r="AX26" s="466"/>
      <c r="AY26" s="466"/>
      <c r="AZ26" s="149"/>
      <c r="BA26" s="149"/>
      <c r="BB26" s="149"/>
      <c r="BC26" s="395"/>
      <c r="BD26" s="391"/>
      <c r="BE26" s="187"/>
      <c r="BF26" s="187"/>
    </row>
    <row r="27" spans="1:121" ht="15">
      <c r="A27" s="347"/>
      <c r="B27" s="466"/>
      <c r="C27" s="789">
        <f t="shared" si="0"/>
        <v>50</v>
      </c>
      <c r="D27" s="423">
        <v>0.85</v>
      </c>
      <c r="E27" s="423">
        <v>0.85</v>
      </c>
      <c r="F27" s="423">
        <v>0.85</v>
      </c>
      <c r="G27" s="423">
        <v>0.85</v>
      </c>
      <c r="H27" s="423">
        <v>0.85</v>
      </c>
      <c r="I27" s="423">
        <v>0.85</v>
      </c>
      <c r="J27" s="423">
        <v>0.85</v>
      </c>
      <c r="K27" s="423">
        <v>0.85</v>
      </c>
      <c r="L27" s="423">
        <v>0.85</v>
      </c>
      <c r="M27" s="423">
        <v>0.85</v>
      </c>
      <c r="N27" s="423">
        <v>0.85</v>
      </c>
      <c r="O27" s="423">
        <v>0.85</v>
      </c>
      <c r="P27" s="423">
        <v>0.85</v>
      </c>
      <c r="Q27" s="423">
        <v>0.85</v>
      </c>
      <c r="R27" s="423">
        <v>0.85</v>
      </c>
      <c r="S27" s="423">
        <v>0.85</v>
      </c>
      <c r="T27" s="423">
        <v>0.85</v>
      </c>
      <c r="U27" s="423">
        <v>0.85</v>
      </c>
      <c r="V27" s="786">
        <v>0.85</v>
      </c>
      <c r="W27" s="149"/>
      <c r="X27" s="149"/>
      <c r="Y27" s="149"/>
      <c r="Z27" s="149"/>
      <c r="AA27" s="149"/>
      <c r="AB27" s="149"/>
      <c r="AC27" s="466"/>
      <c r="AD27" s="466"/>
      <c r="AE27" s="466"/>
      <c r="AF27" s="466"/>
      <c r="AG27" s="466"/>
      <c r="AH27" s="466"/>
      <c r="AI27" s="466"/>
      <c r="AJ27" s="466"/>
      <c r="AK27" s="466"/>
      <c r="AL27" s="466"/>
      <c r="AM27" s="466"/>
      <c r="AN27" s="466"/>
      <c r="AO27" s="466"/>
      <c r="AP27" s="466"/>
      <c r="AQ27" s="466"/>
      <c r="AR27" s="466"/>
      <c r="AS27" s="466"/>
      <c r="AT27" s="466"/>
      <c r="AU27" s="466"/>
      <c r="AV27" s="466"/>
      <c r="AW27" s="466"/>
      <c r="AX27" s="466"/>
      <c r="AY27" s="466"/>
      <c r="AZ27" s="395"/>
      <c r="BA27" s="367"/>
      <c r="BB27" s="394"/>
      <c r="BC27" s="395"/>
      <c r="BD27" s="391"/>
      <c r="BE27" s="187"/>
      <c r="BF27" s="187"/>
    </row>
    <row r="28" spans="1:121" ht="15">
      <c r="A28" s="347"/>
      <c r="B28" s="466"/>
      <c r="C28" s="789">
        <f t="shared" si="0"/>
        <v>100</v>
      </c>
      <c r="D28" s="423">
        <v>0.85</v>
      </c>
      <c r="E28" s="423">
        <v>0.85</v>
      </c>
      <c r="F28" s="423">
        <v>0.85</v>
      </c>
      <c r="G28" s="423">
        <v>0.85</v>
      </c>
      <c r="H28" s="423">
        <v>0.85</v>
      </c>
      <c r="I28" s="423">
        <v>0.85</v>
      </c>
      <c r="J28" s="423">
        <v>0.85</v>
      </c>
      <c r="K28" s="423">
        <v>0.85</v>
      </c>
      <c r="L28" s="423">
        <v>0.85</v>
      </c>
      <c r="M28" s="423">
        <v>0.85</v>
      </c>
      <c r="N28" s="423">
        <v>0.85</v>
      </c>
      <c r="O28" s="423">
        <v>0.85</v>
      </c>
      <c r="P28" s="423">
        <v>0.85</v>
      </c>
      <c r="Q28" s="423">
        <v>0.85</v>
      </c>
      <c r="R28" s="423">
        <v>0.85</v>
      </c>
      <c r="S28" s="423">
        <v>0.85</v>
      </c>
      <c r="T28" s="423">
        <v>0.85</v>
      </c>
      <c r="U28" s="423">
        <v>0.85</v>
      </c>
      <c r="V28" s="786">
        <v>0.85</v>
      </c>
      <c r="W28" s="149"/>
      <c r="X28" s="149"/>
      <c r="Y28" s="149"/>
      <c r="Z28" s="149"/>
      <c r="AA28" s="149"/>
      <c r="AB28" s="149"/>
      <c r="AC28" s="466"/>
      <c r="AD28" s="466"/>
      <c r="AE28" s="466"/>
      <c r="AF28" s="466"/>
      <c r="AG28" s="466"/>
      <c r="AH28" s="466"/>
      <c r="AI28" s="466"/>
      <c r="AJ28" s="466"/>
      <c r="AK28" s="466"/>
      <c r="AL28" s="466"/>
      <c r="AM28" s="466"/>
      <c r="AN28" s="466"/>
      <c r="AO28" s="466"/>
      <c r="AP28" s="466"/>
      <c r="AQ28" s="466"/>
      <c r="AR28" s="466"/>
      <c r="AS28" s="466"/>
      <c r="AT28" s="466"/>
      <c r="AU28" s="466"/>
      <c r="AV28" s="466"/>
      <c r="AW28" s="466"/>
      <c r="AX28" s="466"/>
      <c r="AY28" s="466"/>
      <c r="AZ28" s="395"/>
      <c r="BA28" s="367"/>
      <c r="BB28" s="394"/>
      <c r="BC28" s="395"/>
      <c r="BD28" s="391"/>
      <c r="BE28" s="187"/>
      <c r="BF28" s="187"/>
    </row>
    <row r="29" spans="1:121" ht="15">
      <c r="A29" s="347"/>
      <c r="B29" s="466"/>
      <c r="C29" s="789">
        <f t="shared" si="0"/>
        <v>250</v>
      </c>
      <c r="D29" s="423">
        <v>0.85</v>
      </c>
      <c r="E29" s="423">
        <v>0.85</v>
      </c>
      <c r="F29" s="423">
        <v>0.85</v>
      </c>
      <c r="G29" s="423">
        <v>0.85</v>
      </c>
      <c r="H29" s="423">
        <v>0.85</v>
      </c>
      <c r="I29" s="423">
        <v>0.85</v>
      </c>
      <c r="J29" s="423">
        <v>0.85</v>
      </c>
      <c r="K29" s="423">
        <v>0.85</v>
      </c>
      <c r="L29" s="423">
        <v>0.85</v>
      </c>
      <c r="M29" s="423">
        <v>0.85</v>
      </c>
      <c r="N29" s="423">
        <v>0.85</v>
      </c>
      <c r="O29" s="423">
        <v>0.85</v>
      </c>
      <c r="P29" s="423">
        <v>0.85</v>
      </c>
      <c r="Q29" s="423">
        <v>0.85</v>
      </c>
      <c r="R29" s="423">
        <v>0.85</v>
      </c>
      <c r="S29" s="423">
        <v>0.85</v>
      </c>
      <c r="T29" s="423">
        <v>0.85</v>
      </c>
      <c r="U29" s="423">
        <v>0.85</v>
      </c>
      <c r="V29" s="786">
        <v>0.85</v>
      </c>
      <c r="W29" s="149"/>
      <c r="X29" s="149"/>
      <c r="Y29" s="149"/>
      <c r="Z29" s="149"/>
      <c r="AA29" s="149"/>
      <c r="AB29" s="149"/>
      <c r="AC29" s="466"/>
      <c r="AD29" s="466"/>
      <c r="AE29" s="466"/>
      <c r="AF29" s="466"/>
      <c r="AG29" s="466"/>
      <c r="AH29" s="466"/>
      <c r="AI29" s="466"/>
      <c r="AJ29" s="466"/>
      <c r="AK29" s="466"/>
      <c r="AL29" s="466"/>
      <c r="AM29" s="466"/>
      <c r="AN29" s="466"/>
      <c r="AO29" s="466"/>
      <c r="AP29" s="466"/>
      <c r="AQ29" s="466"/>
      <c r="AR29" s="466"/>
      <c r="AS29" s="466"/>
      <c r="AT29" s="466"/>
      <c r="AU29" s="466"/>
      <c r="AV29" s="466"/>
      <c r="AW29" s="466"/>
      <c r="AX29" s="466"/>
      <c r="AY29" s="466"/>
      <c r="AZ29" s="395"/>
      <c r="BA29" s="367"/>
      <c r="BB29" s="394"/>
      <c r="BC29" s="395"/>
      <c r="BD29" s="391"/>
      <c r="BE29" s="187"/>
      <c r="BF29" s="187"/>
    </row>
    <row r="30" spans="1:121" ht="15">
      <c r="A30" s="347"/>
      <c r="B30" s="466"/>
      <c r="C30" s="789">
        <f t="shared" si="0"/>
        <v>500</v>
      </c>
      <c r="D30" s="423">
        <v>0.85</v>
      </c>
      <c r="E30" s="423">
        <v>0.85</v>
      </c>
      <c r="F30" s="423">
        <v>0.85</v>
      </c>
      <c r="G30" s="423">
        <v>0.85</v>
      </c>
      <c r="H30" s="423">
        <v>0.85</v>
      </c>
      <c r="I30" s="423">
        <v>0.85</v>
      </c>
      <c r="J30" s="423">
        <v>0.85</v>
      </c>
      <c r="K30" s="423">
        <v>0.85</v>
      </c>
      <c r="L30" s="423">
        <v>0.85</v>
      </c>
      <c r="M30" s="423">
        <v>0.85</v>
      </c>
      <c r="N30" s="423">
        <v>0.85</v>
      </c>
      <c r="O30" s="423">
        <v>0.85</v>
      </c>
      <c r="P30" s="423">
        <v>0.85</v>
      </c>
      <c r="Q30" s="423">
        <v>0.85</v>
      </c>
      <c r="R30" s="423">
        <v>0.85</v>
      </c>
      <c r="S30" s="423">
        <v>0.85</v>
      </c>
      <c r="T30" s="423">
        <v>0.85</v>
      </c>
      <c r="U30" s="423">
        <v>0.85</v>
      </c>
      <c r="V30" s="786">
        <v>0.85</v>
      </c>
      <c r="W30" s="149"/>
      <c r="X30" s="149"/>
      <c r="Y30" s="149"/>
      <c r="Z30" s="149"/>
      <c r="AA30" s="149"/>
      <c r="AB30" s="149"/>
      <c r="AC30" s="466"/>
      <c r="AD30" s="466"/>
      <c r="AE30" s="466"/>
      <c r="AF30" s="466"/>
      <c r="AG30" s="466"/>
      <c r="AH30" s="466"/>
      <c r="AI30" s="466"/>
      <c r="AJ30" s="466"/>
      <c r="AK30" s="466"/>
      <c r="AL30" s="466"/>
      <c r="AM30" s="466"/>
      <c r="AN30" s="466"/>
      <c r="AO30" s="466"/>
      <c r="AP30" s="466"/>
      <c r="AQ30" s="466"/>
      <c r="AR30" s="466"/>
      <c r="AS30" s="466"/>
      <c r="AT30" s="466"/>
      <c r="AU30" s="466"/>
      <c r="AV30" s="466"/>
      <c r="AW30" s="466"/>
      <c r="AX30" s="466"/>
      <c r="AY30" s="466"/>
      <c r="AZ30" s="395"/>
      <c r="BA30" s="367"/>
      <c r="BB30" s="394"/>
      <c r="BC30" s="395"/>
      <c r="BD30" s="391"/>
      <c r="BE30" s="187"/>
      <c r="BF30" s="187"/>
    </row>
    <row r="31" spans="1:121" ht="15">
      <c r="A31" s="347"/>
      <c r="B31" s="466"/>
      <c r="C31" s="789">
        <f t="shared" si="0"/>
        <v>750</v>
      </c>
      <c r="D31" s="423">
        <v>0.85</v>
      </c>
      <c r="E31" s="423">
        <v>0.85</v>
      </c>
      <c r="F31" s="423">
        <v>0.85</v>
      </c>
      <c r="G31" s="423">
        <v>0.85</v>
      </c>
      <c r="H31" s="423">
        <v>0.85</v>
      </c>
      <c r="I31" s="423">
        <v>0.85</v>
      </c>
      <c r="J31" s="423">
        <v>0.85</v>
      </c>
      <c r="K31" s="423">
        <v>0.85</v>
      </c>
      <c r="L31" s="423">
        <v>0.85</v>
      </c>
      <c r="M31" s="423">
        <v>0.85</v>
      </c>
      <c r="N31" s="423">
        <v>0.85</v>
      </c>
      <c r="O31" s="423">
        <v>0.85</v>
      </c>
      <c r="P31" s="423">
        <v>0.85</v>
      </c>
      <c r="Q31" s="423">
        <v>0.85</v>
      </c>
      <c r="R31" s="423">
        <v>0.85</v>
      </c>
      <c r="S31" s="423">
        <v>0.85</v>
      </c>
      <c r="T31" s="423">
        <v>0.85</v>
      </c>
      <c r="U31" s="423">
        <v>0.85</v>
      </c>
      <c r="V31" s="786">
        <v>0.85</v>
      </c>
      <c r="W31" s="149"/>
      <c r="X31" s="149"/>
      <c r="Y31" s="149"/>
      <c r="Z31" s="149"/>
      <c r="AA31" s="149"/>
      <c r="AB31" s="149"/>
      <c r="AC31" s="466"/>
      <c r="AD31" s="466"/>
      <c r="AE31" s="466"/>
      <c r="AF31" s="466"/>
      <c r="AG31" s="466"/>
      <c r="AH31" s="466"/>
      <c r="AI31" s="466"/>
      <c r="AJ31" s="466"/>
      <c r="AK31" s="466"/>
      <c r="AL31" s="466"/>
      <c r="AM31" s="466"/>
      <c r="AN31" s="466"/>
      <c r="AO31" s="466"/>
      <c r="AP31" s="466"/>
      <c r="AQ31" s="466"/>
      <c r="AR31" s="466"/>
      <c r="AS31" s="466"/>
      <c r="AT31" s="466"/>
      <c r="AU31" s="466"/>
      <c r="AV31" s="466"/>
      <c r="AW31" s="466"/>
      <c r="AX31" s="466"/>
      <c r="AY31" s="466"/>
      <c r="AZ31" s="395"/>
      <c r="BA31" s="367"/>
      <c r="BB31" s="394"/>
      <c r="BC31" s="395"/>
      <c r="BD31" s="391"/>
      <c r="BE31" s="187"/>
      <c r="BF31" s="187"/>
    </row>
    <row r="32" spans="1:121" ht="15">
      <c r="A32" s="347"/>
      <c r="B32" s="466"/>
      <c r="C32" s="789">
        <f t="shared" si="0"/>
        <v>1000</v>
      </c>
      <c r="D32" s="423">
        <v>0.85</v>
      </c>
      <c r="E32" s="423">
        <v>0.85</v>
      </c>
      <c r="F32" s="423">
        <v>0.85</v>
      </c>
      <c r="G32" s="423">
        <v>0.85</v>
      </c>
      <c r="H32" s="423">
        <v>0.85</v>
      </c>
      <c r="I32" s="423">
        <v>0.85</v>
      </c>
      <c r="J32" s="423">
        <v>0.85</v>
      </c>
      <c r="K32" s="423">
        <v>0.85</v>
      </c>
      <c r="L32" s="423">
        <v>0.85</v>
      </c>
      <c r="M32" s="423">
        <v>0.85</v>
      </c>
      <c r="N32" s="423">
        <v>0.85</v>
      </c>
      <c r="O32" s="423">
        <v>0.85</v>
      </c>
      <c r="P32" s="423">
        <v>0.85</v>
      </c>
      <c r="Q32" s="423">
        <v>0.85</v>
      </c>
      <c r="R32" s="423">
        <v>0.85</v>
      </c>
      <c r="S32" s="423">
        <v>0.85</v>
      </c>
      <c r="T32" s="423">
        <v>0.85</v>
      </c>
      <c r="U32" s="423">
        <v>0.85</v>
      </c>
      <c r="V32" s="786">
        <v>0.85</v>
      </c>
      <c r="W32" s="149"/>
      <c r="X32" s="149"/>
      <c r="Y32" s="149"/>
      <c r="Z32" s="149"/>
      <c r="AA32" s="149"/>
      <c r="AB32" s="149"/>
      <c r="AC32" s="466"/>
      <c r="AD32" s="466"/>
      <c r="AE32" s="466"/>
      <c r="AF32" s="466"/>
      <c r="AG32" s="466"/>
      <c r="AH32" s="466"/>
      <c r="AI32" s="466"/>
      <c r="AJ32" s="466"/>
      <c r="AK32" s="466"/>
      <c r="AL32" s="466"/>
      <c r="AM32" s="466"/>
      <c r="AN32" s="466"/>
      <c r="AO32" s="466"/>
      <c r="AP32" s="466"/>
      <c r="AQ32" s="466"/>
      <c r="AR32" s="466"/>
      <c r="AS32" s="466"/>
      <c r="AT32" s="466"/>
      <c r="AU32" s="466"/>
      <c r="AV32" s="466"/>
      <c r="AW32" s="466"/>
      <c r="AX32" s="466"/>
      <c r="AY32" s="466"/>
      <c r="AZ32" s="395"/>
      <c r="BA32" s="367"/>
      <c r="BB32" s="394"/>
      <c r="BC32" s="395"/>
      <c r="BD32" s="391"/>
      <c r="BE32" s="187"/>
      <c r="BF32" s="187"/>
    </row>
    <row r="33" spans="1:58" ht="16" thickBot="1">
      <c r="A33" s="347"/>
      <c r="B33" s="466"/>
      <c r="C33" s="790">
        <f t="shared" si="0"/>
        <v>1500</v>
      </c>
      <c r="D33" s="787">
        <v>0.85</v>
      </c>
      <c r="E33" s="787">
        <v>0.85</v>
      </c>
      <c r="F33" s="787">
        <v>0.85</v>
      </c>
      <c r="G33" s="787">
        <v>0.85</v>
      </c>
      <c r="H33" s="787">
        <v>0.85</v>
      </c>
      <c r="I33" s="787">
        <v>0.85</v>
      </c>
      <c r="J33" s="787">
        <v>0.85</v>
      </c>
      <c r="K33" s="787">
        <v>0.85</v>
      </c>
      <c r="L33" s="787">
        <v>0.85</v>
      </c>
      <c r="M33" s="787">
        <v>0.85</v>
      </c>
      <c r="N33" s="787">
        <v>0.85</v>
      </c>
      <c r="O33" s="787">
        <v>0.85</v>
      </c>
      <c r="P33" s="787">
        <v>0.85</v>
      </c>
      <c r="Q33" s="787">
        <v>0.85</v>
      </c>
      <c r="R33" s="787">
        <v>0.85</v>
      </c>
      <c r="S33" s="787">
        <v>0.85</v>
      </c>
      <c r="T33" s="787">
        <v>0.85</v>
      </c>
      <c r="U33" s="787">
        <v>0.85</v>
      </c>
      <c r="V33" s="788">
        <v>0.85</v>
      </c>
      <c r="W33" s="149"/>
      <c r="X33" s="149"/>
      <c r="Y33" s="149"/>
      <c r="Z33" s="149"/>
      <c r="AA33" s="149"/>
      <c r="AB33" s="149"/>
      <c r="AC33" s="466"/>
      <c r="AD33" s="466"/>
      <c r="AE33" s="466"/>
      <c r="AF33" s="466"/>
      <c r="AG33" s="466"/>
      <c r="AH33" s="466"/>
      <c r="AI33" s="466"/>
      <c r="AJ33" s="466"/>
      <c r="AK33" s="466"/>
      <c r="AL33" s="466"/>
      <c r="AM33" s="466"/>
      <c r="AN33" s="466"/>
      <c r="AO33" s="466"/>
      <c r="AP33" s="466"/>
      <c r="AQ33" s="466"/>
      <c r="AR33" s="466"/>
      <c r="AS33" s="466"/>
      <c r="AT33" s="466"/>
      <c r="AU33" s="466"/>
      <c r="AV33" s="466"/>
      <c r="AW33" s="466"/>
      <c r="AX33" s="466"/>
      <c r="AY33" s="466"/>
      <c r="AZ33" s="395"/>
      <c r="BA33" s="367"/>
      <c r="BB33" s="404"/>
      <c r="BC33" s="395"/>
      <c r="BD33" s="391"/>
      <c r="BE33" s="187"/>
      <c r="BF33" s="187"/>
    </row>
    <row r="34" spans="1:58" ht="15">
      <c r="A34" s="347"/>
      <c r="B34" s="466"/>
      <c r="C34" s="466"/>
      <c r="D34" s="466"/>
      <c r="E34" s="466"/>
      <c r="F34" s="466"/>
      <c r="G34" s="466"/>
      <c r="H34" s="466"/>
      <c r="I34" s="466"/>
      <c r="J34" s="466"/>
      <c r="K34" s="466"/>
      <c r="L34" s="466"/>
      <c r="M34" s="149"/>
      <c r="N34" s="149"/>
      <c r="O34" s="149"/>
      <c r="P34" s="149"/>
      <c r="Q34" s="149"/>
      <c r="R34" s="149"/>
      <c r="S34" s="149"/>
      <c r="T34" s="149"/>
      <c r="U34" s="149"/>
      <c r="V34" s="149"/>
      <c r="W34" s="149"/>
      <c r="X34" s="149"/>
      <c r="Y34" s="149"/>
      <c r="Z34" s="149"/>
      <c r="AA34" s="149"/>
      <c r="AB34" s="149"/>
      <c r="AC34" s="466"/>
      <c r="AD34" s="466"/>
      <c r="AE34" s="466"/>
      <c r="AF34" s="466"/>
      <c r="AG34" s="466"/>
      <c r="AH34" s="466"/>
      <c r="AI34" s="466"/>
      <c r="AJ34" s="466"/>
      <c r="AK34" s="466"/>
      <c r="AL34" s="466"/>
      <c r="AM34" s="466"/>
      <c r="AN34" s="466"/>
      <c r="AO34" s="466"/>
      <c r="AP34" s="466"/>
      <c r="AQ34" s="466"/>
      <c r="AR34" s="466"/>
      <c r="AS34" s="466"/>
      <c r="AT34" s="466"/>
      <c r="AU34" s="466"/>
      <c r="AV34" s="466"/>
      <c r="AW34" s="466"/>
      <c r="AX34" s="466"/>
      <c r="AY34" s="466"/>
      <c r="AZ34" s="395"/>
      <c r="BA34" s="367"/>
      <c r="BB34" s="404"/>
      <c r="BC34" s="395"/>
      <c r="BD34" s="391"/>
      <c r="BE34" s="187"/>
      <c r="BF34" s="187"/>
    </row>
    <row r="35" spans="1:58" ht="15">
      <c r="A35" s="347"/>
      <c r="B35" s="466"/>
      <c r="C35" s="466"/>
      <c r="D35" s="466"/>
      <c r="E35" s="466"/>
      <c r="F35" s="466"/>
      <c r="G35" s="466"/>
      <c r="H35" s="466"/>
      <c r="I35" s="466"/>
      <c r="J35" s="466"/>
      <c r="K35" s="466"/>
      <c r="L35" s="466"/>
      <c r="M35" s="149"/>
      <c r="N35" s="149"/>
      <c r="O35" s="149"/>
      <c r="P35" s="149"/>
      <c r="Q35" s="149"/>
      <c r="R35" s="149"/>
      <c r="S35" s="149"/>
      <c r="T35" s="149"/>
      <c r="U35" s="149"/>
      <c r="V35" s="149"/>
      <c r="W35" s="149"/>
      <c r="X35" s="149"/>
      <c r="Y35" s="149"/>
      <c r="Z35" s="149"/>
      <c r="AA35" s="149"/>
      <c r="AB35" s="149"/>
      <c r="AC35" s="466"/>
      <c r="AD35" s="466"/>
      <c r="AE35" s="466"/>
      <c r="AF35" s="466"/>
      <c r="AG35" s="466"/>
      <c r="AH35" s="466"/>
      <c r="AI35" s="466"/>
      <c r="AJ35" s="466"/>
      <c r="AK35" s="466"/>
      <c r="AL35" s="466"/>
      <c r="AM35" s="466"/>
      <c r="AN35" s="466"/>
      <c r="AO35" s="466"/>
      <c r="AP35" s="466"/>
      <c r="AQ35" s="466"/>
      <c r="AR35" s="466"/>
      <c r="AS35" s="466"/>
      <c r="AT35" s="466"/>
      <c r="AU35" s="466"/>
      <c r="AV35" s="466"/>
      <c r="AW35" s="466"/>
      <c r="AX35" s="466"/>
      <c r="AY35" s="466"/>
      <c r="AZ35" s="395"/>
      <c r="BA35" s="367"/>
      <c r="BB35" s="404"/>
      <c r="BC35" s="395"/>
      <c r="BD35" s="391"/>
      <c r="BE35" s="187"/>
      <c r="BF35" s="187"/>
    </row>
    <row r="36" spans="1:58" ht="18">
      <c r="A36" s="347"/>
      <c r="B36" s="466"/>
      <c r="C36" s="272" t="s">
        <v>263</v>
      </c>
      <c r="D36" s="149"/>
      <c r="E36" s="149"/>
      <c r="F36" s="210"/>
      <c r="G36" s="210"/>
      <c r="H36" s="466"/>
      <c r="I36" s="466"/>
      <c r="J36" s="466"/>
      <c r="K36" s="466"/>
      <c r="L36" s="466"/>
      <c r="M36" s="149"/>
      <c r="N36" s="149"/>
      <c r="O36" s="149"/>
      <c r="P36" s="149"/>
      <c r="Q36" s="149"/>
      <c r="R36" s="149"/>
      <c r="S36" s="149"/>
      <c r="T36" s="149"/>
      <c r="U36" s="149"/>
      <c r="V36" s="149"/>
      <c r="W36" s="149"/>
      <c r="X36" s="149"/>
      <c r="Y36" s="149"/>
      <c r="Z36" s="149"/>
      <c r="AA36" s="149"/>
      <c r="AB36" s="149"/>
      <c r="AC36" s="466"/>
      <c r="AD36" s="466"/>
      <c r="AE36" s="466"/>
      <c r="AF36" s="466"/>
      <c r="AG36" s="466"/>
      <c r="AH36" s="466"/>
      <c r="AI36" s="466"/>
      <c r="AJ36" s="466"/>
      <c r="AK36" s="466"/>
      <c r="AL36" s="466"/>
      <c r="AM36" s="466"/>
      <c r="AN36" s="466"/>
      <c r="AO36" s="466"/>
      <c r="AP36" s="466"/>
      <c r="AQ36" s="466"/>
      <c r="AR36" s="466"/>
      <c r="AS36" s="466"/>
      <c r="AT36" s="466"/>
      <c r="AU36" s="466"/>
      <c r="AV36" s="466"/>
      <c r="AW36" s="466"/>
      <c r="AX36" s="466"/>
      <c r="AY36" s="466"/>
      <c r="AZ36" s="395"/>
      <c r="BA36" s="367"/>
      <c r="BB36" s="404"/>
      <c r="BC36" s="395"/>
      <c r="BD36" s="391"/>
      <c r="BE36" s="187"/>
      <c r="BF36" s="187"/>
    </row>
    <row r="37" spans="1:58" ht="15">
      <c r="A37" s="347"/>
      <c r="B37" s="466"/>
      <c r="C37" s="210"/>
      <c r="D37" s="210"/>
      <c r="E37" s="210"/>
      <c r="F37" s="210"/>
      <c r="G37" s="210"/>
      <c r="H37" s="466"/>
      <c r="I37" s="466"/>
      <c r="J37" s="466"/>
      <c r="K37" s="466"/>
      <c r="L37" s="466"/>
      <c r="M37" s="149"/>
      <c r="N37" s="149"/>
      <c r="O37" s="149"/>
      <c r="P37" s="149"/>
      <c r="Q37" s="149"/>
      <c r="R37" s="149"/>
      <c r="S37" s="149"/>
      <c r="T37" s="149"/>
      <c r="U37" s="149"/>
      <c r="V37" s="149"/>
      <c r="W37" s="149"/>
      <c r="X37" s="149"/>
      <c r="Y37" s="149"/>
      <c r="Z37" s="149"/>
      <c r="AA37" s="149"/>
      <c r="AB37" s="149"/>
      <c r="AC37" s="466"/>
      <c r="AD37" s="466"/>
      <c r="AE37" s="466"/>
      <c r="AF37" s="466"/>
      <c r="AG37" s="466"/>
      <c r="AH37" s="466"/>
      <c r="AI37" s="466"/>
      <c r="AJ37" s="466"/>
      <c r="AK37" s="466"/>
      <c r="AL37" s="466"/>
      <c r="AM37" s="466"/>
      <c r="AN37" s="466"/>
      <c r="AO37" s="466"/>
      <c r="AP37" s="466"/>
      <c r="AQ37" s="466"/>
      <c r="AR37" s="466"/>
      <c r="AS37" s="466"/>
      <c r="AT37" s="466"/>
      <c r="AU37" s="466"/>
      <c r="AV37" s="466"/>
      <c r="AW37" s="466"/>
      <c r="AX37" s="466"/>
      <c r="AY37" s="466"/>
      <c r="AZ37" s="395"/>
      <c r="BA37" s="367"/>
      <c r="BB37" s="394"/>
      <c r="BC37" s="395"/>
      <c r="BD37" s="391"/>
      <c r="BE37" s="187"/>
      <c r="BF37" s="187"/>
    </row>
    <row r="38" spans="1:58" ht="31" customHeight="1">
      <c r="A38" s="347"/>
      <c r="B38" s="466"/>
      <c r="C38" s="210"/>
      <c r="D38" s="784" t="s">
        <v>338</v>
      </c>
      <c r="E38" s="784"/>
      <c r="F38" s="784" t="s">
        <v>339</v>
      </c>
      <c r="G38" s="784"/>
      <c r="H38" s="466"/>
      <c r="I38" s="466"/>
      <c r="J38" s="466"/>
      <c r="K38" s="466"/>
      <c r="L38" s="466"/>
      <c r="M38" s="149"/>
      <c r="N38" s="149"/>
      <c r="O38" s="149"/>
      <c r="P38" s="149"/>
      <c r="Q38" s="149"/>
      <c r="R38" s="149"/>
      <c r="S38" s="149"/>
      <c r="T38" s="149"/>
      <c r="U38" s="149"/>
      <c r="V38" s="149"/>
      <c r="W38" s="149"/>
      <c r="X38" s="149"/>
      <c r="Y38" s="149"/>
      <c r="Z38" s="149"/>
      <c r="AA38" s="149"/>
      <c r="AB38" s="149"/>
      <c r="AC38" s="466"/>
      <c r="AD38" s="466"/>
      <c r="AE38" s="466"/>
      <c r="AF38" s="466"/>
      <c r="AG38" s="466"/>
      <c r="AH38" s="466"/>
      <c r="AI38" s="466"/>
      <c r="AJ38" s="466"/>
      <c r="AK38" s="466"/>
      <c r="AL38" s="466"/>
      <c r="AM38" s="466"/>
      <c r="AN38" s="466"/>
      <c r="AO38" s="466"/>
      <c r="AP38" s="466"/>
      <c r="AQ38" s="466"/>
      <c r="AR38" s="466"/>
      <c r="AS38" s="466"/>
      <c r="AT38" s="466"/>
      <c r="AU38" s="466"/>
      <c r="AV38" s="466"/>
      <c r="AW38" s="466"/>
      <c r="AX38" s="466"/>
      <c r="AY38" s="466"/>
      <c r="AZ38" s="395"/>
      <c r="BA38" s="367"/>
      <c r="BB38" s="394"/>
      <c r="BC38" s="395"/>
      <c r="BD38" s="391"/>
      <c r="BE38" s="187"/>
      <c r="BF38" s="187"/>
    </row>
    <row r="39" spans="1:58" ht="35" customHeight="1" thickBot="1">
      <c r="A39" s="347"/>
      <c r="B39" s="466"/>
      <c r="C39" s="149"/>
      <c r="D39" s="785" t="s">
        <v>341</v>
      </c>
      <c r="E39" s="785" t="s">
        <v>342</v>
      </c>
      <c r="F39" s="785" t="s">
        <v>341</v>
      </c>
      <c r="G39" s="785" t="s">
        <v>342</v>
      </c>
      <c r="H39" s="466"/>
      <c r="I39" s="466"/>
      <c r="J39" s="466"/>
      <c r="K39" s="466"/>
      <c r="L39" s="466"/>
      <c r="M39" s="149"/>
      <c r="N39" s="149"/>
      <c r="O39" s="149"/>
      <c r="P39" s="149"/>
      <c r="Q39" s="149"/>
      <c r="R39" s="149"/>
      <c r="S39" s="149"/>
      <c r="T39" s="149"/>
      <c r="U39" s="149"/>
      <c r="V39" s="149"/>
      <c r="W39" s="149"/>
      <c r="X39" s="149"/>
      <c r="Y39" s="149"/>
      <c r="Z39" s="149"/>
      <c r="AA39" s="149"/>
      <c r="AB39" s="149"/>
      <c r="AC39" s="466"/>
      <c r="AD39" s="466"/>
      <c r="AE39" s="466"/>
      <c r="AF39" s="466"/>
      <c r="AG39" s="466"/>
      <c r="AH39" s="466"/>
      <c r="AI39" s="466"/>
      <c r="AJ39" s="466"/>
      <c r="AK39" s="466"/>
      <c r="AL39" s="466"/>
      <c r="AM39" s="466"/>
      <c r="AN39" s="466"/>
      <c r="AO39" s="466"/>
      <c r="AP39" s="466"/>
      <c r="AQ39" s="466"/>
      <c r="AR39" s="466"/>
      <c r="AS39" s="466"/>
      <c r="AT39" s="466"/>
      <c r="AU39" s="466"/>
      <c r="AV39" s="466"/>
      <c r="AW39" s="466"/>
      <c r="AX39" s="466"/>
      <c r="AY39" s="466"/>
      <c r="AZ39" s="395"/>
      <c r="BA39" s="367"/>
      <c r="BB39" s="394"/>
      <c r="BC39" s="395"/>
      <c r="BD39" s="391"/>
      <c r="BE39" s="187"/>
      <c r="BF39" s="187"/>
    </row>
    <row r="40" spans="1:58" ht="15">
      <c r="A40" s="347"/>
      <c r="B40" s="466"/>
      <c r="C40" s="775" t="s">
        <v>148</v>
      </c>
      <c r="D40" s="778">
        <v>0.75</v>
      </c>
      <c r="E40" s="778">
        <v>1.05</v>
      </c>
      <c r="F40" s="778">
        <v>0.5</v>
      </c>
      <c r="G40" s="779">
        <v>1</v>
      </c>
      <c r="H40" s="466"/>
      <c r="I40" s="466"/>
      <c r="J40" s="466"/>
      <c r="K40" s="466"/>
      <c r="L40" s="466"/>
      <c r="M40" s="149"/>
      <c r="N40" s="149"/>
      <c r="O40" s="149"/>
      <c r="P40" s="149"/>
      <c r="Q40" s="149"/>
      <c r="R40" s="149"/>
      <c r="S40" s="149"/>
      <c r="T40" s="149"/>
      <c r="U40" s="149"/>
      <c r="V40" s="149"/>
      <c r="W40" s="149"/>
      <c r="X40" s="149"/>
      <c r="Y40" s="149"/>
      <c r="Z40" s="149"/>
      <c r="AA40" s="149"/>
      <c r="AB40" s="149"/>
      <c r="AC40" s="466"/>
      <c r="AD40" s="466"/>
      <c r="AE40" s="466"/>
      <c r="AF40" s="466"/>
      <c r="AG40" s="466"/>
      <c r="AH40" s="466"/>
      <c r="AI40" s="466"/>
      <c r="AJ40" s="466"/>
      <c r="AK40" s="466"/>
      <c r="AL40" s="466"/>
      <c r="AM40" s="466"/>
      <c r="AN40" s="466"/>
      <c r="AO40" s="466"/>
      <c r="AP40" s="466"/>
      <c r="AQ40" s="466"/>
      <c r="AR40" s="466"/>
      <c r="AS40" s="466"/>
      <c r="AT40" s="466"/>
      <c r="AU40" s="466"/>
      <c r="AV40" s="466"/>
      <c r="AW40" s="466"/>
      <c r="AX40" s="466"/>
      <c r="AY40" s="466"/>
      <c r="AZ40" s="395"/>
      <c r="BA40" s="367"/>
      <c r="BB40" s="394"/>
      <c r="BC40" s="395"/>
      <c r="BD40" s="391"/>
      <c r="BE40" s="187"/>
      <c r="BF40" s="187"/>
    </row>
    <row r="41" spans="1:58" ht="15">
      <c r="A41" s="347"/>
      <c r="B41" s="466"/>
      <c r="C41" s="776" t="s">
        <v>214</v>
      </c>
      <c r="D41" s="780">
        <v>0.75</v>
      </c>
      <c r="E41" s="780">
        <v>1.05</v>
      </c>
      <c r="F41" s="780">
        <v>0.5</v>
      </c>
      <c r="G41" s="781">
        <v>1</v>
      </c>
      <c r="H41" s="466"/>
      <c r="I41" s="466"/>
      <c r="J41" s="466"/>
      <c r="K41" s="466"/>
      <c r="L41" s="466"/>
      <c r="M41" s="149"/>
      <c r="N41" s="149"/>
      <c r="O41" s="149"/>
      <c r="P41" s="149"/>
      <c r="Q41" s="149"/>
      <c r="R41" s="149"/>
      <c r="S41" s="149"/>
      <c r="T41" s="149"/>
      <c r="U41" s="149"/>
      <c r="V41" s="149"/>
      <c r="W41" s="149"/>
      <c r="X41" s="149"/>
      <c r="Y41" s="149"/>
      <c r="Z41" s="149"/>
      <c r="AA41" s="149"/>
      <c r="AB41" s="149"/>
      <c r="AC41" s="466"/>
      <c r="AD41" s="466"/>
      <c r="AE41" s="466"/>
      <c r="AF41" s="466"/>
      <c r="AG41" s="466"/>
      <c r="AH41" s="466"/>
      <c r="AI41" s="466"/>
      <c r="AJ41" s="466"/>
      <c r="AK41" s="466"/>
      <c r="AL41" s="466"/>
      <c r="AM41" s="466"/>
      <c r="AN41" s="466"/>
      <c r="AO41" s="466"/>
      <c r="AP41" s="466"/>
      <c r="AQ41" s="466"/>
      <c r="AR41" s="466"/>
      <c r="AS41" s="466"/>
      <c r="AT41" s="466"/>
      <c r="AU41" s="466"/>
      <c r="AV41" s="466"/>
      <c r="AW41" s="466"/>
      <c r="AX41" s="466"/>
      <c r="AY41" s="466"/>
      <c r="AZ41" s="395"/>
      <c r="BA41" s="367"/>
      <c r="BB41" s="394"/>
      <c r="BC41" s="395"/>
      <c r="BD41" s="391"/>
      <c r="BE41" s="187"/>
      <c r="BF41" s="187"/>
    </row>
    <row r="42" spans="1:58" ht="16" thickBot="1">
      <c r="A42" s="347"/>
      <c r="B42" s="466"/>
      <c r="C42" s="777" t="s">
        <v>215</v>
      </c>
      <c r="D42" s="782">
        <v>0.75</v>
      </c>
      <c r="E42" s="782">
        <v>1.05</v>
      </c>
      <c r="F42" s="782">
        <v>0.5</v>
      </c>
      <c r="G42" s="783">
        <v>1</v>
      </c>
      <c r="H42" s="466"/>
      <c r="I42" s="466"/>
      <c r="J42" s="466"/>
      <c r="K42" s="466"/>
      <c r="L42" s="466"/>
      <c r="M42" s="149"/>
      <c r="N42" s="149"/>
      <c r="O42" s="149"/>
      <c r="P42" s="149"/>
      <c r="Q42" s="149"/>
      <c r="R42" s="149"/>
      <c r="S42" s="149"/>
      <c r="T42" s="149"/>
      <c r="U42" s="149"/>
      <c r="V42" s="149"/>
      <c r="W42" s="149"/>
      <c r="X42" s="149"/>
      <c r="Y42" s="149"/>
      <c r="Z42" s="149"/>
      <c r="AA42" s="149"/>
      <c r="AB42" s="149"/>
      <c r="AC42" s="466"/>
      <c r="AD42" s="466"/>
      <c r="AE42" s="466"/>
      <c r="AF42" s="466"/>
      <c r="AG42" s="466"/>
      <c r="AH42" s="466"/>
      <c r="AI42" s="466"/>
      <c r="AJ42" s="466"/>
      <c r="AK42" s="466"/>
      <c r="AL42" s="466"/>
      <c r="AM42" s="466"/>
      <c r="AN42" s="466"/>
      <c r="AO42" s="466"/>
      <c r="AP42" s="466"/>
      <c r="AQ42" s="466"/>
      <c r="AR42" s="466"/>
      <c r="AS42" s="466"/>
      <c r="AT42" s="466"/>
      <c r="AU42" s="466"/>
      <c r="AV42" s="466"/>
      <c r="AW42" s="466"/>
      <c r="AX42" s="466"/>
      <c r="AY42" s="466"/>
      <c r="AZ42" s="395"/>
      <c r="BA42" s="367"/>
      <c r="BB42" s="394"/>
      <c r="BC42" s="395"/>
      <c r="BD42" s="391"/>
      <c r="BE42" s="187"/>
      <c r="BF42" s="187"/>
    </row>
    <row r="43" spans="1:58" ht="15">
      <c r="A43" s="347"/>
      <c r="B43" s="210"/>
      <c r="C43" s="210"/>
      <c r="D43" s="210"/>
      <c r="E43" s="210"/>
      <c r="F43" s="210"/>
      <c r="G43" s="466"/>
      <c r="H43" s="466"/>
      <c r="I43" s="466"/>
      <c r="J43" s="466"/>
      <c r="K43" s="466"/>
      <c r="L43" s="466"/>
      <c r="M43" s="149"/>
      <c r="N43" s="149"/>
      <c r="O43" s="149"/>
      <c r="P43" s="149"/>
      <c r="Q43" s="149"/>
      <c r="R43" s="149"/>
      <c r="S43" s="149"/>
      <c r="T43" s="149"/>
      <c r="U43" s="149"/>
      <c r="V43" s="149"/>
      <c r="W43" s="149"/>
      <c r="X43" s="149"/>
      <c r="Y43" s="149"/>
      <c r="Z43" s="149"/>
      <c r="AA43" s="149"/>
      <c r="AB43" s="149"/>
      <c r="AC43" s="466"/>
      <c r="AD43" s="466"/>
      <c r="AE43" s="466"/>
      <c r="AF43" s="466"/>
      <c r="AG43" s="466"/>
      <c r="AH43" s="466"/>
      <c r="AI43" s="466"/>
      <c r="AJ43" s="466"/>
      <c r="AK43" s="466"/>
      <c r="AL43" s="466"/>
      <c r="AM43" s="466"/>
      <c r="AN43" s="466"/>
      <c r="AO43" s="466"/>
      <c r="AP43" s="466"/>
      <c r="AQ43" s="466"/>
      <c r="AR43" s="466"/>
      <c r="AS43" s="466"/>
      <c r="AT43" s="466"/>
      <c r="AU43" s="466"/>
      <c r="AV43" s="466"/>
      <c r="AW43" s="466"/>
      <c r="AX43" s="466"/>
      <c r="AY43" s="466"/>
      <c r="AZ43" s="395"/>
      <c r="BA43" s="367"/>
      <c r="BB43" s="394"/>
      <c r="BC43" s="395"/>
      <c r="BD43" s="391"/>
      <c r="BE43" s="187"/>
      <c r="BF43" s="187"/>
    </row>
    <row r="44" spans="1:58" ht="15">
      <c r="A44" s="347"/>
      <c r="B44" s="210"/>
      <c r="C44" s="210"/>
      <c r="D44" s="210"/>
      <c r="E44" s="210"/>
      <c r="F44" s="210"/>
      <c r="G44" s="347"/>
      <c r="H44" s="347"/>
      <c r="I44" s="347"/>
      <c r="J44" s="347"/>
      <c r="K44" s="347"/>
      <c r="L44" s="207"/>
      <c r="M44" s="207"/>
      <c r="N44" s="207"/>
      <c r="O44" s="207"/>
      <c r="P44" s="207"/>
      <c r="Q44" s="207"/>
      <c r="R44" s="207"/>
      <c r="S44" s="207"/>
      <c r="T44" s="207"/>
      <c r="U44" s="207"/>
      <c r="V44" s="207"/>
      <c r="W44" s="149"/>
      <c r="X44" s="149"/>
      <c r="Y44" s="207"/>
      <c r="Z44" s="424"/>
      <c r="AA44" s="424"/>
      <c r="AB44" s="424"/>
      <c r="AC44" s="466"/>
      <c r="AD44" s="466"/>
      <c r="AE44" s="466"/>
      <c r="AF44" s="466"/>
      <c r="AG44" s="466"/>
      <c r="AH44" s="466"/>
      <c r="AI44" s="466"/>
      <c r="AJ44" s="466"/>
      <c r="AK44" s="466"/>
      <c r="AL44" s="466"/>
      <c r="AM44" s="466"/>
      <c r="AN44" s="466"/>
      <c r="AO44" s="466"/>
      <c r="AP44" s="466"/>
      <c r="AQ44" s="466"/>
      <c r="AR44" s="466"/>
      <c r="AS44" s="466"/>
      <c r="AT44" s="466"/>
      <c r="AU44" s="466"/>
      <c r="AV44" s="466"/>
      <c r="AW44" s="466"/>
      <c r="AX44" s="466"/>
      <c r="AY44" s="466"/>
      <c r="AZ44" s="394"/>
      <c r="BA44" s="367"/>
      <c r="BB44" s="395"/>
      <c r="BC44" s="367"/>
      <c r="BD44" s="394"/>
      <c r="BE44" s="395"/>
      <c r="BF44" s="391"/>
    </row>
    <row r="45" spans="1:58" ht="15">
      <c r="A45" s="347"/>
      <c r="B45" s="210"/>
      <c r="C45" s="210"/>
      <c r="D45" s="210"/>
      <c r="E45" s="210"/>
      <c r="F45" s="210"/>
      <c r="G45" s="210"/>
      <c r="H45" s="210"/>
      <c r="I45" s="210"/>
      <c r="J45" s="210"/>
      <c r="K45" s="210"/>
      <c r="L45" s="210"/>
      <c r="M45" s="210"/>
      <c r="N45" s="210"/>
      <c r="O45" s="210"/>
      <c r="P45" s="210"/>
      <c r="Q45" s="210"/>
      <c r="R45" s="210"/>
      <c r="S45" s="210"/>
      <c r="T45" s="210"/>
      <c r="U45" s="210"/>
      <c r="V45" s="210"/>
      <c r="W45" s="149"/>
      <c r="X45" s="149"/>
      <c r="Y45" s="207"/>
      <c r="Z45" s="425"/>
      <c r="AA45" s="425"/>
      <c r="AB45" s="425"/>
      <c r="AC45" s="466"/>
      <c r="AD45" s="466"/>
      <c r="AE45" s="466"/>
      <c r="AF45" s="466"/>
      <c r="AG45" s="466"/>
      <c r="AH45" s="466"/>
      <c r="AI45" s="466"/>
      <c r="AJ45" s="466"/>
      <c r="AK45" s="466"/>
      <c r="AL45" s="466"/>
      <c r="AM45" s="466"/>
      <c r="AN45" s="466"/>
      <c r="AO45" s="466"/>
      <c r="AP45" s="466"/>
      <c r="AQ45" s="466"/>
      <c r="AR45" s="466"/>
      <c r="AS45" s="466"/>
      <c r="AT45" s="466"/>
      <c r="AU45" s="466"/>
      <c r="AV45" s="466"/>
      <c r="AW45" s="466"/>
      <c r="AX45" s="466"/>
      <c r="AY45" s="466"/>
      <c r="AZ45" s="395"/>
      <c r="BA45" s="367"/>
      <c r="BB45" s="404"/>
      <c r="BC45" s="395"/>
      <c r="BD45" s="391"/>
      <c r="BE45" s="187"/>
      <c r="BF45" s="187"/>
    </row>
    <row r="46" spans="1:58" ht="15">
      <c r="A46" s="347"/>
      <c r="B46" s="210"/>
      <c r="C46" s="210"/>
      <c r="D46" s="210"/>
      <c r="E46" s="210"/>
      <c r="F46" s="210"/>
      <c r="G46" s="210"/>
      <c r="H46" s="210"/>
      <c r="I46" s="210"/>
      <c r="J46" s="210"/>
      <c r="K46" s="210"/>
      <c r="L46" s="210"/>
      <c r="M46" s="210"/>
      <c r="N46" s="210"/>
      <c r="O46" s="210"/>
      <c r="P46" s="210"/>
      <c r="Q46" s="210"/>
      <c r="R46" s="210"/>
      <c r="S46" s="210"/>
      <c r="T46" s="210"/>
      <c r="U46" s="210"/>
      <c r="V46" s="210"/>
      <c r="W46" s="149"/>
      <c r="X46" s="149"/>
      <c r="Y46" s="207"/>
      <c r="Z46" s="425"/>
      <c r="AA46" s="425"/>
      <c r="AB46" s="425"/>
      <c r="AC46" s="466"/>
      <c r="AD46" s="466"/>
      <c r="AE46" s="466"/>
      <c r="AF46" s="466"/>
      <c r="AG46" s="466"/>
      <c r="AH46" s="466"/>
      <c r="AI46" s="466"/>
      <c r="AJ46" s="466"/>
      <c r="AK46" s="466"/>
      <c r="AL46" s="466"/>
      <c r="AM46" s="466"/>
      <c r="AN46" s="466"/>
      <c r="AO46" s="466"/>
      <c r="AP46" s="466"/>
      <c r="AQ46" s="466"/>
      <c r="AR46" s="466"/>
      <c r="AS46" s="466"/>
      <c r="AT46" s="466"/>
      <c r="AU46" s="466"/>
      <c r="AV46" s="466"/>
      <c r="AW46" s="466"/>
      <c r="AX46" s="466"/>
      <c r="AY46" s="466"/>
      <c r="AZ46" s="367"/>
      <c r="BA46" s="395"/>
      <c r="BB46" s="367"/>
      <c r="BC46" s="404"/>
      <c r="BD46" s="395"/>
      <c r="BE46" s="391"/>
      <c r="BF46" s="187"/>
    </row>
    <row r="47" spans="1:58" ht="15">
      <c r="A47" s="347"/>
      <c r="B47" s="210"/>
      <c r="C47" s="210"/>
      <c r="D47" s="210"/>
      <c r="E47" s="210"/>
      <c r="F47" s="210"/>
      <c r="G47" s="210"/>
      <c r="H47" s="210"/>
      <c r="I47" s="210"/>
      <c r="J47" s="210"/>
      <c r="K47" s="210"/>
      <c r="L47" s="210"/>
      <c r="M47" s="210"/>
      <c r="N47" s="210"/>
      <c r="O47" s="210"/>
      <c r="P47" s="210"/>
      <c r="Q47" s="210"/>
      <c r="R47" s="210"/>
      <c r="S47" s="210"/>
      <c r="T47" s="210"/>
      <c r="U47" s="210"/>
      <c r="V47" s="210"/>
      <c r="W47" s="149"/>
      <c r="X47" s="149"/>
      <c r="Y47" s="207"/>
      <c r="Z47" s="425"/>
      <c r="AA47" s="425"/>
      <c r="AB47" s="425"/>
      <c r="AC47" s="466"/>
      <c r="AD47" s="466"/>
      <c r="AE47" s="466"/>
      <c r="AF47" s="466"/>
      <c r="AG47" s="466"/>
      <c r="AH47" s="466"/>
      <c r="AI47" s="466"/>
      <c r="AJ47" s="466"/>
      <c r="AK47" s="466"/>
      <c r="AL47" s="466"/>
      <c r="AM47" s="466"/>
      <c r="AN47" s="466"/>
      <c r="AO47" s="466"/>
      <c r="AP47" s="466"/>
      <c r="AQ47" s="466"/>
      <c r="AR47" s="466"/>
      <c r="AS47" s="466"/>
      <c r="AT47" s="466"/>
      <c r="AU47" s="466"/>
      <c r="AV47" s="466"/>
      <c r="AW47" s="466"/>
      <c r="AX47" s="466"/>
      <c r="AY47" s="466"/>
      <c r="AZ47" s="394"/>
      <c r="BA47" s="395"/>
      <c r="BB47" s="391"/>
      <c r="BC47" s="187"/>
      <c r="BD47" s="187"/>
      <c r="BE47" s="187"/>
      <c r="BF47" s="187"/>
    </row>
    <row r="48" spans="1:58" ht="15">
      <c r="A48" s="347"/>
      <c r="B48" s="210"/>
      <c r="C48" s="210"/>
      <c r="D48" s="210"/>
      <c r="E48" s="210"/>
      <c r="F48" s="210"/>
      <c r="G48" s="210"/>
      <c r="H48" s="210"/>
      <c r="I48" s="210"/>
      <c r="J48" s="210"/>
      <c r="K48" s="210"/>
      <c r="L48" s="210"/>
      <c r="M48" s="210"/>
      <c r="N48" s="210"/>
      <c r="O48" s="210"/>
      <c r="P48" s="210"/>
      <c r="Q48" s="210"/>
      <c r="R48" s="210"/>
      <c r="S48" s="210"/>
      <c r="T48" s="210"/>
      <c r="U48" s="210"/>
      <c r="V48" s="210"/>
      <c r="W48" s="149"/>
      <c r="X48" s="149"/>
      <c r="Y48" s="207"/>
      <c r="Z48" s="425"/>
      <c r="AA48" s="425"/>
      <c r="AB48" s="425"/>
      <c r="AC48" s="466"/>
      <c r="AD48" s="466"/>
      <c r="AE48" s="466"/>
      <c r="AF48" s="466"/>
      <c r="AG48" s="466"/>
      <c r="AH48" s="466"/>
      <c r="AI48" s="466"/>
      <c r="AJ48" s="466"/>
      <c r="AK48" s="466"/>
      <c r="AL48" s="466"/>
      <c r="AM48" s="466"/>
      <c r="AN48" s="466"/>
      <c r="AO48" s="466"/>
      <c r="AP48" s="466"/>
      <c r="AQ48" s="466"/>
      <c r="AR48" s="466"/>
      <c r="AS48" s="466"/>
      <c r="AT48" s="466"/>
      <c r="AU48" s="466"/>
      <c r="AV48" s="466"/>
      <c r="AW48" s="466"/>
      <c r="AX48" s="466"/>
      <c r="AY48" s="466"/>
      <c r="AZ48" s="395"/>
      <c r="BA48" s="391"/>
      <c r="BB48" s="187"/>
      <c r="BC48" s="187"/>
      <c r="BD48" s="187"/>
      <c r="BE48" s="187"/>
      <c r="BF48" s="187"/>
    </row>
    <row r="49" spans="1:58" ht="15">
      <c r="A49" s="149"/>
      <c r="B49" s="210"/>
      <c r="C49" s="210"/>
      <c r="D49" s="210"/>
      <c r="E49" s="210"/>
      <c r="F49" s="210"/>
      <c r="G49" s="210"/>
      <c r="H49" s="210"/>
      <c r="I49" s="210"/>
      <c r="J49" s="210"/>
      <c r="K49" s="210"/>
      <c r="L49" s="210"/>
      <c r="M49" s="210"/>
      <c r="N49" s="210"/>
      <c r="O49" s="210"/>
      <c r="P49" s="210"/>
      <c r="Q49" s="210"/>
      <c r="R49" s="210"/>
      <c r="S49" s="210"/>
      <c r="T49" s="210"/>
      <c r="U49" s="210"/>
      <c r="V49" s="210"/>
      <c r="W49" s="149"/>
      <c r="X49" s="149"/>
      <c r="Y49" s="207"/>
      <c r="Z49" s="425"/>
      <c r="AA49" s="425"/>
      <c r="AB49" s="425"/>
      <c r="AC49" s="466"/>
      <c r="AD49" s="466"/>
      <c r="AE49" s="466"/>
      <c r="AF49" s="466"/>
      <c r="AG49" s="466"/>
      <c r="AH49" s="466"/>
      <c r="AI49" s="466"/>
      <c r="AJ49" s="466"/>
      <c r="AK49" s="466"/>
      <c r="AL49" s="466"/>
      <c r="AM49" s="466"/>
      <c r="AN49" s="466"/>
      <c r="AO49" s="466"/>
      <c r="AP49" s="466"/>
      <c r="AQ49" s="466"/>
      <c r="AR49" s="466"/>
      <c r="AS49" s="466"/>
      <c r="AT49" s="466"/>
      <c r="AU49" s="466"/>
      <c r="AV49" s="466"/>
      <c r="AW49" s="466"/>
      <c r="AX49" s="466"/>
      <c r="AY49" s="466"/>
      <c r="AZ49" s="395"/>
      <c r="BA49" s="391"/>
      <c r="BB49" s="187"/>
      <c r="BC49" s="187"/>
      <c r="BD49" s="187"/>
      <c r="BE49" s="187"/>
      <c r="BF49" s="187"/>
    </row>
    <row r="50" spans="1:58" ht="15">
      <c r="A50" s="149"/>
      <c r="B50" s="149"/>
      <c r="C50" s="210"/>
      <c r="D50" s="210"/>
      <c r="E50" s="210"/>
      <c r="F50" s="210"/>
      <c r="G50" s="210"/>
      <c r="H50" s="210"/>
      <c r="I50" s="210"/>
      <c r="J50" s="210"/>
      <c r="K50" s="210"/>
      <c r="L50" s="210"/>
      <c r="M50" s="210"/>
      <c r="N50" s="210"/>
      <c r="O50" s="210"/>
      <c r="P50" s="210"/>
      <c r="Q50" s="210"/>
      <c r="R50" s="210"/>
      <c r="S50" s="210"/>
      <c r="T50" s="210"/>
      <c r="U50" s="210"/>
      <c r="V50" s="210"/>
      <c r="W50" s="149"/>
      <c r="X50" s="149"/>
      <c r="Y50" s="207"/>
      <c r="Z50" s="425"/>
      <c r="AA50" s="425"/>
      <c r="AB50" s="425"/>
      <c r="AC50" s="466"/>
      <c r="AD50" s="466"/>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395"/>
      <c r="BA50" s="391"/>
      <c r="BB50" s="187"/>
      <c r="BC50" s="187"/>
      <c r="BD50" s="187"/>
      <c r="BE50" s="187"/>
      <c r="BF50" s="187"/>
    </row>
    <row r="51" spans="1:58" ht="15">
      <c r="A51" s="149"/>
      <c r="B51" s="149"/>
      <c r="C51" s="210"/>
      <c r="D51" s="210"/>
      <c r="E51" s="210"/>
      <c r="F51" s="210"/>
      <c r="G51" s="210"/>
      <c r="H51" s="210"/>
      <c r="I51" s="210"/>
      <c r="J51" s="210"/>
      <c r="K51" s="210"/>
      <c r="L51" s="210"/>
      <c r="M51" s="210"/>
      <c r="N51" s="210"/>
      <c r="O51" s="210"/>
      <c r="P51" s="210"/>
      <c r="Q51" s="210"/>
      <c r="R51" s="210"/>
      <c r="S51" s="210"/>
      <c r="T51" s="210"/>
      <c r="U51" s="210"/>
      <c r="V51" s="210"/>
      <c r="W51" s="149"/>
      <c r="X51" s="149"/>
      <c r="Y51" s="207"/>
      <c r="Z51" s="425"/>
      <c r="AA51" s="425"/>
      <c r="AB51" s="425"/>
      <c r="AC51" s="466"/>
      <c r="AD51" s="466"/>
      <c r="AE51" s="466"/>
      <c r="AF51" s="466"/>
      <c r="AG51" s="466"/>
      <c r="AH51" s="466"/>
      <c r="AI51" s="466"/>
      <c r="AJ51" s="466"/>
      <c r="AK51" s="466"/>
      <c r="AL51" s="466"/>
      <c r="AM51" s="466"/>
      <c r="AN51" s="466"/>
      <c r="AO51" s="466"/>
      <c r="AP51" s="466"/>
      <c r="AQ51" s="466"/>
      <c r="AR51" s="466"/>
      <c r="AS51" s="466"/>
      <c r="AT51" s="466"/>
      <c r="AU51" s="466"/>
      <c r="AV51" s="466"/>
      <c r="AW51" s="466"/>
      <c r="AX51" s="466"/>
      <c r="AY51" s="466"/>
      <c r="AZ51" s="395"/>
      <c r="BA51" s="391"/>
      <c r="BB51" s="187"/>
      <c r="BC51" s="187"/>
      <c r="BD51" s="187"/>
      <c r="BE51" s="187"/>
      <c r="BF51" s="187"/>
    </row>
    <row r="52" spans="1:58" ht="15">
      <c r="A52" s="149"/>
      <c r="B52" s="149"/>
      <c r="C52" s="210"/>
      <c r="D52" s="210"/>
      <c r="E52" s="210"/>
      <c r="F52" s="210"/>
      <c r="G52" s="210"/>
      <c r="H52" s="210"/>
      <c r="I52" s="210"/>
      <c r="J52" s="210"/>
      <c r="K52" s="210"/>
      <c r="L52" s="210"/>
      <c r="M52" s="210"/>
      <c r="N52" s="210"/>
      <c r="O52" s="210"/>
      <c r="P52" s="210"/>
      <c r="Q52" s="210"/>
      <c r="R52" s="210"/>
      <c r="S52" s="210"/>
      <c r="T52" s="210"/>
      <c r="U52" s="210"/>
      <c r="V52" s="210"/>
      <c r="W52" s="149"/>
      <c r="X52" s="149"/>
      <c r="Y52" s="207"/>
      <c r="Z52" s="425"/>
      <c r="AA52" s="425"/>
      <c r="AB52" s="425"/>
      <c r="AC52" s="466"/>
      <c r="AD52" s="466"/>
      <c r="AE52" s="466"/>
      <c r="AF52" s="466"/>
      <c r="AG52" s="466"/>
      <c r="AH52" s="466"/>
      <c r="AI52" s="466"/>
      <c r="AJ52" s="466"/>
      <c r="AK52" s="466"/>
      <c r="AL52" s="466"/>
      <c r="AM52" s="466"/>
      <c r="AN52" s="466"/>
      <c r="AO52" s="466"/>
      <c r="AP52" s="466"/>
      <c r="AQ52" s="466"/>
      <c r="AR52" s="466"/>
      <c r="AS52" s="466"/>
      <c r="AT52" s="466"/>
      <c r="AU52" s="466"/>
      <c r="AV52" s="466"/>
      <c r="AW52" s="466"/>
      <c r="AX52" s="466"/>
      <c r="AY52" s="466"/>
      <c r="AZ52" s="395"/>
      <c r="BA52" s="391"/>
      <c r="BB52" s="187"/>
      <c r="BC52" s="187"/>
      <c r="BD52" s="187"/>
      <c r="BE52" s="187"/>
      <c r="BF52" s="187"/>
    </row>
    <row r="53" spans="1:58" ht="15">
      <c r="A53" s="149"/>
      <c r="B53" s="149"/>
      <c r="C53" s="210"/>
      <c r="D53" s="210"/>
      <c r="E53" s="210"/>
      <c r="F53" s="210"/>
      <c r="G53" s="210"/>
      <c r="H53" s="210"/>
      <c r="I53" s="210"/>
      <c r="J53" s="210"/>
      <c r="K53" s="210"/>
      <c r="L53" s="210"/>
      <c r="M53" s="210"/>
      <c r="N53" s="210"/>
      <c r="O53" s="210"/>
      <c r="P53" s="210"/>
      <c r="Q53" s="210"/>
      <c r="R53" s="210"/>
      <c r="S53" s="210"/>
      <c r="T53" s="210"/>
      <c r="U53" s="210"/>
      <c r="V53" s="210"/>
      <c r="W53" s="149"/>
      <c r="X53" s="149"/>
      <c r="Y53" s="207"/>
      <c r="Z53" s="425"/>
      <c r="AA53" s="425"/>
      <c r="AB53" s="425"/>
      <c r="AC53" s="466"/>
      <c r="AD53" s="466"/>
      <c r="AE53" s="466"/>
      <c r="AF53" s="466"/>
      <c r="AG53" s="466"/>
      <c r="AH53" s="466"/>
      <c r="AI53" s="466"/>
      <c r="AJ53" s="466"/>
      <c r="AK53" s="466"/>
      <c r="AL53" s="466"/>
      <c r="AM53" s="466"/>
      <c r="AN53" s="466"/>
      <c r="AO53" s="466"/>
      <c r="AP53" s="466"/>
      <c r="AQ53" s="466"/>
      <c r="AR53" s="466"/>
      <c r="AS53" s="466"/>
      <c r="AT53" s="466"/>
      <c r="AU53" s="466"/>
      <c r="AV53" s="466"/>
      <c r="AW53" s="466"/>
      <c r="AX53" s="466"/>
      <c r="AY53" s="466"/>
      <c r="AZ53" s="395"/>
      <c r="BA53" s="391"/>
      <c r="BB53" s="187"/>
      <c r="BC53" s="187"/>
      <c r="BD53" s="187"/>
      <c r="BE53" s="187"/>
      <c r="BF53" s="187"/>
    </row>
    <row r="54" spans="1:58" ht="15">
      <c r="A54" s="149"/>
      <c r="B54" s="149"/>
      <c r="C54" s="210"/>
      <c r="D54" s="210"/>
      <c r="E54" s="210"/>
      <c r="F54" s="210"/>
      <c r="G54" s="210"/>
      <c r="H54" s="210"/>
      <c r="I54" s="210"/>
      <c r="J54" s="210"/>
      <c r="K54" s="210"/>
      <c r="L54" s="210"/>
      <c r="M54" s="210"/>
      <c r="N54" s="210"/>
      <c r="O54" s="210"/>
      <c r="P54" s="210"/>
      <c r="Q54" s="210"/>
      <c r="R54" s="210"/>
      <c r="S54" s="210"/>
      <c r="T54" s="210"/>
      <c r="U54" s="210"/>
      <c r="V54" s="210"/>
      <c r="W54" s="149"/>
      <c r="X54" s="149"/>
      <c r="Y54" s="207"/>
      <c r="Z54" s="424"/>
      <c r="AA54" s="424"/>
      <c r="AB54" s="424"/>
      <c r="AC54" s="466"/>
      <c r="AD54" s="466"/>
      <c r="AE54" s="466"/>
      <c r="AF54" s="466"/>
      <c r="AG54" s="466"/>
      <c r="AH54" s="466"/>
      <c r="AI54" s="466"/>
      <c r="AJ54" s="466"/>
      <c r="AK54" s="466"/>
      <c r="AL54" s="466"/>
      <c r="AM54" s="466"/>
      <c r="AN54" s="466"/>
      <c r="AO54" s="466"/>
      <c r="AP54" s="466"/>
      <c r="AQ54" s="466"/>
      <c r="AR54" s="466"/>
      <c r="AS54" s="466"/>
      <c r="AT54" s="466"/>
      <c r="AU54" s="466"/>
      <c r="AV54" s="466"/>
      <c r="AW54" s="466"/>
      <c r="AX54" s="466"/>
      <c r="AY54" s="466"/>
      <c r="AZ54" s="395"/>
      <c r="BA54" s="391"/>
      <c r="BB54" s="187"/>
      <c r="BC54" s="187"/>
      <c r="BD54" s="187"/>
      <c r="BE54" s="187"/>
      <c r="BF54" s="187"/>
    </row>
    <row r="55" spans="1:58" ht="15">
      <c r="A55" s="149"/>
      <c r="B55" s="149"/>
      <c r="C55" s="210"/>
      <c r="D55" s="210"/>
      <c r="E55" s="210"/>
      <c r="F55" s="210"/>
      <c r="G55" s="210"/>
      <c r="H55" s="210"/>
      <c r="I55" s="210"/>
      <c r="J55" s="210"/>
      <c r="K55" s="210"/>
      <c r="L55" s="210"/>
      <c r="M55" s="210"/>
      <c r="N55" s="210"/>
      <c r="O55" s="210"/>
      <c r="P55" s="210"/>
      <c r="Q55" s="210"/>
      <c r="R55" s="210"/>
      <c r="S55" s="210"/>
      <c r="T55" s="210"/>
      <c r="U55" s="210"/>
      <c r="V55" s="210"/>
      <c r="W55" s="149"/>
      <c r="X55" s="149"/>
      <c r="Y55" s="207"/>
      <c r="Z55" s="424"/>
      <c r="AA55" s="424"/>
      <c r="AB55" s="424"/>
      <c r="AC55" s="466"/>
      <c r="AD55" s="466"/>
      <c r="AE55" s="466"/>
      <c r="AF55" s="466"/>
      <c r="AG55" s="466"/>
      <c r="AH55" s="466"/>
      <c r="AI55" s="466"/>
      <c r="AJ55" s="466"/>
      <c r="AK55" s="466"/>
      <c r="AL55" s="466"/>
      <c r="AM55" s="466"/>
      <c r="AN55" s="466"/>
      <c r="AO55" s="466"/>
      <c r="AP55" s="466"/>
      <c r="AQ55" s="466"/>
      <c r="AR55" s="466"/>
      <c r="AS55" s="466"/>
      <c r="AT55" s="466"/>
      <c r="AU55" s="466"/>
      <c r="AV55" s="466"/>
      <c r="AW55" s="466"/>
      <c r="AX55" s="466"/>
      <c r="AY55" s="466"/>
      <c r="AZ55" s="395"/>
      <c r="BA55" s="391"/>
      <c r="BB55" s="187"/>
      <c r="BC55" s="187"/>
      <c r="BD55" s="187"/>
      <c r="BE55" s="187"/>
      <c r="BF55" s="187"/>
    </row>
    <row r="56" spans="1:58" ht="15">
      <c r="A56" s="149"/>
      <c r="B56" s="149"/>
      <c r="C56" s="210"/>
      <c r="D56" s="210"/>
      <c r="E56" s="210"/>
      <c r="F56" s="210"/>
      <c r="G56" s="210"/>
      <c r="H56" s="210"/>
      <c r="I56" s="210"/>
      <c r="J56" s="210"/>
      <c r="K56" s="210"/>
      <c r="L56" s="210"/>
      <c r="M56" s="210"/>
      <c r="N56" s="210"/>
      <c r="O56" s="210"/>
      <c r="P56" s="210"/>
      <c r="Q56" s="210"/>
      <c r="R56" s="210"/>
      <c r="S56" s="210"/>
      <c r="T56" s="210"/>
      <c r="U56" s="210"/>
      <c r="V56" s="210"/>
      <c r="W56" s="149"/>
      <c r="X56" s="149"/>
      <c r="Y56" s="207"/>
      <c r="Z56" s="424"/>
      <c r="AA56" s="424"/>
      <c r="AB56" s="424"/>
      <c r="AC56" s="466"/>
      <c r="AD56" s="466"/>
      <c r="AE56" s="466"/>
      <c r="AF56" s="466"/>
      <c r="AG56" s="466"/>
      <c r="AH56" s="466"/>
      <c r="AI56" s="466"/>
      <c r="AJ56" s="466"/>
      <c r="AK56" s="466"/>
      <c r="AL56" s="466"/>
      <c r="AM56" s="466"/>
      <c r="AN56" s="466"/>
      <c r="AO56" s="466"/>
      <c r="AP56" s="466"/>
      <c r="AQ56" s="466"/>
      <c r="AR56" s="466"/>
      <c r="AS56" s="466"/>
      <c r="AT56" s="466"/>
      <c r="AU56" s="466"/>
      <c r="AV56" s="466"/>
      <c r="AW56" s="466"/>
      <c r="AX56" s="466"/>
      <c r="AY56" s="466"/>
      <c r="AZ56" s="395"/>
      <c r="BA56" s="391"/>
      <c r="BB56" s="187"/>
      <c r="BC56" s="187"/>
      <c r="BD56" s="187"/>
      <c r="BE56" s="187"/>
      <c r="BF56" s="187"/>
    </row>
    <row r="57" spans="1:58" ht="15">
      <c r="A57" s="149"/>
      <c r="B57" s="149"/>
      <c r="C57" s="210"/>
      <c r="D57" s="210"/>
      <c r="E57" s="210"/>
      <c r="F57" s="210"/>
      <c r="G57" s="210"/>
      <c r="H57" s="210"/>
      <c r="I57" s="210"/>
      <c r="J57" s="210"/>
      <c r="K57" s="210"/>
      <c r="L57" s="210"/>
      <c r="M57" s="210"/>
      <c r="N57" s="210"/>
      <c r="O57" s="210"/>
      <c r="P57" s="210"/>
      <c r="Q57" s="210"/>
      <c r="R57" s="210"/>
      <c r="S57" s="210"/>
      <c r="T57" s="210"/>
      <c r="U57" s="210"/>
      <c r="V57" s="210"/>
      <c r="W57" s="149"/>
      <c r="X57" s="149"/>
      <c r="Y57" s="207"/>
      <c r="Z57" s="424"/>
      <c r="AA57" s="424"/>
      <c r="AB57" s="424"/>
      <c r="AC57" s="466"/>
      <c r="AD57" s="466"/>
      <c r="AE57" s="466"/>
      <c r="AF57" s="466"/>
      <c r="AG57" s="466"/>
      <c r="AH57" s="466"/>
      <c r="AI57" s="466"/>
      <c r="AJ57" s="466"/>
      <c r="AK57" s="466"/>
      <c r="AL57" s="466"/>
      <c r="AM57" s="466"/>
      <c r="AN57" s="466"/>
      <c r="AO57" s="466"/>
      <c r="AP57" s="466"/>
      <c r="AQ57" s="466"/>
      <c r="AR57" s="466"/>
      <c r="AS57" s="466"/>
      <c r="AT57" s="466"/>
      <c r="AU57" s="466"/>
      <c r="AV57" s="466"/>
      <c r="AW57" s="466"/>
      <c r="AX57" s="466"/>
      <c r="AY57" s="466"/>
      <c r="AZ57" s="395"/>
      <c r="BA57" s="391"/>
      <c r="BB57" s="187"/>
      <c r="BC57" s="187"/>
      <c r="BD57" s="187"/>
      <c r="BE57" s="187"/>
      <c r="BF57" s="187"/>
    </row>
    <row r="58" spans="1:58" ht="15">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207"/>
      <c r="Z58" s="424"/>
      <c r="AA58" s="424"/>
      <c r="AB58" s="424"/>
      <c r="AC58" s="466"/>
      <c r="AD58" s="466"/>
      <c r="AE58" s="466"/>
      <c r="AF58" s="466"/>
      <c r="AG58" s="466"/>
      <c r="AH58" s="466"/>
      <c r="AI58" s="466"/>
      <c r="AJ58" s="466"/>
      <c r="AK58" s="466"/>
      <c r="AL58" s="466"/>
      <c r="AM58" s="466"/>
      <c r="AN58" s="466"/>
      <c r="AO58" s="466"/>
      <c r="AP58" s="466"/>
      <c r="AQ58" s="466"/>
      <c r="AR58" s="466"/>
      <c r="AS58" s="466"/>
      <c r="AT58" s="466"/>
      <c r="AU58" s="466"/>
      <c r="AV58" s="466"/>
      <c r="AW58" s="466"/>
      <c r="AX58" s="466"/>
      <c r="AY58" s="466"/>
      <c r="AZ58" s="395"/>
      <c r="BA58" s="391"/>
      <c r="BB58" s="187"/>
      <c r="BC58" s="187"/>
      <c r="BD58" s="187"/>
      <c r="BE58" s="187"/>
      <c r="BF58" s="187"/>
    </row>
    <row r="59" spans="1:58" ht="15">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207"/>
      <c r="Z59" s="424"/>
      <c r="AA59" s="424"/>
      <c r="AB59" s="424"/>
      <c r="AC59" s="466"/>
      <c r="AD59" s="466"/>
      <c r="AE59" s="466"/>
      <c r="AF59" s="466"/>
      <c r="AG59" s="466"/>
      <c r="AH59" s="466"/>
      <c r="AI59" s="466"/>
      <c r="AJ59" s="466"/>
      <c r="AK59" s="466"/>
      <c r="AL59" s="466"/>
      <c r="AM59" s="466"/>
      <c r="AN59" s="466"/>
      <c r="AO59" s="466"/>
      <c r="AP59" s="466"/>
      <c r="AQ59" s="466"/>
      <c r="AR59" s="466"/>
      <c r="AS59" s="466"/>
      <c r="AT59" s="466"/>
      <c r="AU59" s="466"/>
      <c r="AV59" s="466"/>
      <c r="AW59" s="466"/>
      <c r="AX59" s="466"/>
      <c r="AY59" s="466"/>
      <c r="AZ59" s="395"/>
      <c r="BA59" s="391"/>
      <c r="BB59" s="187"/>
      <c r="BC59" s="187"/>
      <c r="BD59" s="187"/>
      <c r="BE59" s="187"/>
      <c r="BF59" s="187"/>
    </row>
    <row r="60" spans="1:58" ht="15">
      <c r="A60" s="149"/>
      <c r="G60" s="149"/>
      <c r="H60" s="149"/>
      <c r="I60" s="149"/>
      <c r="J60" s="149"/>
      <c r="K60" s="149"/>
      <c r="L60" s="149"/>
      <c r="M60" s="149"/>
      <c r="N60" s="149"/>
      <c r="O60" s="149"/>
      <c r="P60" s="149"/>
      <c r="Q60" s="149"/>
      <c r="R60" s="149"/>
      <c r="S60" s="149"/>
      <c r="T60" s="149"/>
      <c r="U60" s="149"/>
      <c r="V60" s="149"/>
      <c r="W60" s="149"/>
      <c r="X60" s="149"/>
      <c r="Y60" s="149"/>
      <c r="Z60" s="428"/>
      <c r="AA60" s="428"/>
      <c r="AB60" s="428"/>
      <c r="AC60" s="466"/>
      <c r="AD60" s="466"/>
      <c r="AE60" s="466"/>
      <c r="AF60" s="466"/>
      <c r="AG60" s="466"/>
      <c r="AH60" s="466"/>
      <c r="AI60" s="466"/>
      <c r="AJ60" s="466"/>
      <c r="AK60" s="466"/>
      <c r="AL60" s="466"/>
      <c r="AM60" s="466"/>
      <c r="AN60" s="466"/>
      <c r="AO60" s="466"/>
      <c r="AP60" s="466"/>
      <c r="AQ60" s="466"/>
      <c r="AR60" s="466"/>
      <c r="AS60" s="466"/>
      <c r="AT60" s="466"/>
      <c r="AU60" s="466"/>
      <c r="AV60" s="466"/>
      <c r="AW60" s="466"/>
      <c r="AX60" s="466"/>
      <c r="AY60" s="466"/>
      <c r="AZ60" s="395"/>
      <c r="BA60" s="391"/>
      <c r="BB60" s="187"/>
      <c r="BC60" s="187"/>
      <c r="BD60" s="187"/>
      <c r="BE60" s="187"/>
      <c r="BF60" s="187"/>
    </row>
    <row r="61" spans="1:58" ht="15">
      <c r="A61" s="207"/>
      <c r="G61" s="207"/>
      <c r="H61" s="207"/>
      <c r="I61" s="207"/>
      <c r="J61" s="207"/>
      <c r="K61" s="207"/>
      <c r="L61" s="149"/>
      <c r="M61" s="149"/>
      <c r="N61" s="149"/>
      <c r="O61" s="149"/>
      <c r="P61" s="149"/>
      <c r="Q61" s="149"/>
      <c r="R61" s="149"/>
      <c r="S61" s="149"/>
      <c r="T61" s="149"/>
      <c r="U61" s="149"/>
      <c r="V61" s="149"/>
      <c r="W61" s="149"/>
      <c r="X61" s="149"/>
      <c r="Y61" s="149"/>
      <c r="Z61" s="149"/>
      <c r="AA61" s="149"/>
      <c r="AB61" s="149"/>
      <c r="AC61" s="466"/>
      <c r="AD61" s="466"/>
      <c r="AE61" s="466"/>
      <c r="AF61" s="466"/>
      <c r="AG61" s="466"/>
      <c r="AH61" s="466"/>
      <c r="AI61" s="466"/>
      <c r="AJ61" s="466"/>
      <c r="AK61" s="466"/>
      <c r="AL61" s="466"/>
      <c r="AM61" s="466"/>
      <c r="AN61" s="466"/>
      <c r="AO61" s="466"/>
      <c r="AP61" s="466"/>
      <c r="AQ61" s="466"/>
      <c r="AR61" s="466"/>
      <c r="AS61" s="466"/>
      <c r="AT61" s="466"/>
      <c r="AU61" s="466"/>
      <c r="AV61" s="466"/>
      <c r="AW61" s="466"/>
      <c r="AX61" s="466"/>
      <c r="AY61" s="466"/>
      <c r="AZ61" s="395"/>
      <c r="BA61" s="391"/>
      <c r="BB61" s="187"/>
      <c r="BC61" s="187"/>
      <c r="BD61" s="187"/>
      <c r="BE61" s="187"/>
      <c r="BF61" s="187"/>
    </row>
    <row r="62" spans="1:58" ht="14" customHeight="1">
      <c r="A62" s="149"/>
      <c r="G62" s="207"/>
      <c r="H62" s="727" t="s">
        <v>340</v>
      </c>
      <c r="I62" s="727"/>
      <c r="J62" s="727"/>
      <c r="K62" s="727"/>
      <c r="L62" s="727"/>
      <c r="M62" s="727"/>
      <c r="N62" s="149"/>
      <c r="O62" s="149"/>
      <c r="P62" s="149"/>
      <c r="Q62" s="149"/>
      <c r="R62" s="149"/>
      <c r="S62" s="149"/>
      <c r="T62" s="149"/>
      <c r="U62" s="149"/>
      <c r="V62" s="149"/>
      <c r="W62" s="149"/>
      <c r="X62" s="149"/>
      <c r="Y62" s="149"/>
      <c r="Z62" s="149"/>
      <c r="AA62" s="149"/>
      <c r="AB62" s="149"/>
      <c r="AC62" s="466"/>
      <c r="AD62" s="466"/>
      <c r="AE62" s="466"/>
      <c r="AF62" s="466"/>
      <c r="AG62" s="466"/>
      <c r="AH62" s="466"/>
      <c r="AI62" s="466"/>
      <c r="AJ62" s="466"/>
      <c r="AK62" s="466"/>
      <c r="AL62" s="466"/>
      <c r="AM62" s="466"/>
      <c r="AN62" s="466"/>
      <c r="AO62" s="466"/>
      <c r="AP62" s="466"/>
      <c r="AQ62" s="466"/>
      <c r="AR62" s="466"/>
      <c r="AS62" s="466"/>
      <c r="AT62" s="466"/>
      <c r="AU62" s="466"/>
      <c r="AV62" s="466"/>
      <c r="AW62" s="466"/>
      <c r="AX62" s="466"/>
      <c r="AY62" s="466"/>
      <c r="AZ62" s="395"/>
      <c r="BA62" s="391"/>
      <c r="BB62" s="187"/>
      <c r="BC62" s="187"/>
      <c r="BD62" s="187"/>
      <c r="BE62" s="187"/>
      <c r="BF62" s="187"/>
    </row>
    <row r="63" spans="1:58" ht="15" customHeight="1">
      <c r="A63" s="149"/>
      <c r="G63" s="210"/>
      <c r="H63" s="727"/>
      <c r="I63" s="727"/>
      <c r="J63" s="727"/>
      <c r="K63" s="727"/>
      <c r="L63" s="727"/>
      <c r="M63" s="727"/>
      <c r="N63" s="429"/>
      <c r="O63" s="429"/>
      <c r="P63" s="429"/>
      <c r="Q63" s="429"/>
      <c r="R63" s="149"/>
      <c r="S63" s="149"/>
      <c r="T63" s="149"/>
      <c r="U63" s="149"/>
      <c r="V63" s="149"/>
      <c r="W63" s="149"/>
      <c r="X63" s="149"/>
      <c r="Y63" s="149"/>
      <c r="Z63" s="149"/>
      <c r="AA63" s="149"/>
      <c r="AB63" s="149"/>
      <c r="AC63" s="466"/>
      <c r="AD63" s="466"/>
      <c r="AE63" s="466"/>
      <c r="AF63" s="466"/>
      <c r="AG63" s="466"/>
      <c r="AH63" s="466"/>
      <c r="AI63" s="466"/>
      <c r="AJ63" s="466"/>
      <c r="AK63" s="466"/>
      <c r="AL63" s="466"/>
      <c r="AM63" s="466"/>
      <c r="AN63" s="466"/>
      <c r="AO63" s="466"/>
      <c r="AP63" s="466"/>
      <c r="AQ63" s="466"/>
      <c r="AR63" s="466"/>
      <c r="AS63" s="466"/>
      <c r="AT63" s="466"/>
      <c r="AU63" s="466"/>
      <c r="AV63" s="466"/>
      <c r="AW63" s="466"/>
      <c r="AX63" s="466"/>
      <c r="AY63" s="466"/>
      <c r="AZ63" s="395"/>
      <c r="BA63" s="391"/>
      <c r="BB63" s="187"/>
      <c r="BC63" s="187"/>
      <c r="BD63" s="187"/>
      <c r="BE63" s="187"/>
      <c r="BF63" s="187"/>
    </row>
    <row r="64" spans="1:58">
      <c r="A64" s="149"/>
      <c r="G64" s="210"/>
      <c r="H64" s="727"/>
      <c r="I64" s="727"/>
      <c r="J64" s="727"/>
      <c r="K64" s="727"/>
      <c r="L64" s="727"/>
      <c r="M64" s="727"/>
      <c r="N64" s="429"/>
      <c r="O64" s="429"/>
      <c r="P64" s="429"/>
      <c r="Q64" s="429"/>
      <c r="R64" s="149"/>
      <c r="S64" s="149"/>
      <c r="T64" s="149"/>
      <c r="U64" s="149"/>
      <c r="V64" s="149"/>
      <c r="W64" s="149"/>
      <c r="X64" s="149"/>
      <c r="Y64" s="149"/>
      <c r="Z64" s="149"/>
      <c r="AA64" s="149"/>
      <c r="AB64" s="149"/>
      <c r="AC64" s="149"/>
      <c r="AD64" s="149"/>
      <c r="AE64" s="149"/>
      <c r="AF64" s="149"/>
      <c r="AG64" s="149"/>
      <c r="AH64" s="149"/>
      <c r="AI64" s="187"/>
      <c r="AJ64" s="187"/>
      <c r="AK64" s="187"/>
      <c r="AL64" s="187"/>
      <c r="AM64" s="187"/>
      <c r="AN64" s="187"/>
      <c r="AO64" s="187"/>
      <c r="AP64" s="187"/>
      <c r="AQ64" s="187"/>
      <c r="AR64" s="187"/>
      <c r="AS64" s="391"/>
      <c r="AT64" s="367"/>
      <c r="AU64" s="367"/>
      <c r="AV64" s="367"/>
      <c r="AW64" s="367"/>
      <c r="AX64" s="367"/>
      <c r="AY64" s="394"/>
      <c r="AZ64" s="395"/>
      <c r="BA64" s="391"/>
      <c r="BB64" s="187"/>
      <c r="BC64" s="187"/>
      <c r="BD64" s="187"/>
      <c r="BE64" s="187"/>
      <c r="BF64" s="187"/>
    </row>
    <row r="65" spans="1:58">
      <c r="A65" s="149"/>
      <c r="G65" s="210"/>
      <c r="H65" s="727"/>
      <c r="I65" s="727"/>
      <c r="J65" s="727"/>
      <c r="K65" s="727"/>
      <c r="L65" s="727"/>
      <c r="M65" s="727"/>
      <c r="N65" s="429"/>
      <c r="O65" s="429"/>
      <c r="P65" s="429"/>
      <c r="Q65" s="42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395"/>
      <c r="BA65" s="391"/>
      <c r="BB65" s="187"/>
      <c r="BC65" s="187"/>
      <c r="BD65" s="187"/>
      <c r="BE65" s="187"/>
      <c r="BF65" s="187"/>
    </row>
    <row r="66" spans="1:58">
      <c r="A66" s="149"/>
      <c r="G66" s="210"/>
      <c r="H66" s="727"/>
      <c r="I66" s="727"/>
      <c r="J66" s="727"/>
      <c r="K66" s="727"/>
      <c r="L66" s="727"/>
      <c r="M66" s="727"/>
      <c r="N66" s="429"/>
      <c r="O66" s="429"/>
      <c r="P66" s="429"/>
      <c r="Q66" s="429"/>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395"/>
      <c r="BA66" s="391"/>
      <c r="BB66" s="187"/>
      <c r="BC66" s="187"/>
      <c r="BD66" s="187"/>
      <c r="BE66" s="187"/>
      <c r="BF66" s="187"/>
    </row>
    <row r="67" spans="1:58">
      <c r="A67" s="84"/>
      <c r="B67" s="84"/>
      <c r="C67" s="84"/>
      <c r="D67" s="84"/>
      <c r="E67" s="84"/>
      <c r="F67" s="210"/>
      <c r="G67" s="210"/>
      <c r="H67" s="727"/>
      <c r="I67" s="727"/>
      <c r="J67" s="727"/>
      <c r="K67" s="727"/>
      <c r="L67" s="727"/>
      <c r="M67" s="727"/>
      <c r="N67" s="429"/>
      <c r="O67" s="429"/>
      <c r="P67" s="429"/>
      <c r="Q67" s="42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395"/>
      <c r="BA67" s="391"/>
      <c r="BB67" s="187"/>
      <c r="BC67" s="187"/>
      <c r="BD67" s="187"/>
      <c r="BE67" s="187"/>
      <c r="BF67" s="187"/>
    </row>
    <row r="68" spans="1:58">
      <c r="A68" s="84"/>
      <c r="B68" s="84"/>
      <c r="C68" s="84"/>
      <c r="D68" s="84"/>
      <c r="E68" s="84"/>
      <c r="F68" s="210"/>
      <c r="G68" s="210"/>
      <c r="H68" s="727"/>
      <c r="I68" s="727"/>
      <c r="J68" s="727"/>
      <c r="K68" s="727"/>
      <c r="L68" s="727"/>
      <c r="M68" s="727"/>
      <c r="N68" s="429"/>
      <c r="O68" s="429"/>
      <c r="P68" s="429"/>
      <c r="Q68" s="429"/>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395"/>
      <c r="BA68" s="391"/>
      <c r="BB68" s="187"/>
      <c r="BC68" s="187"/>
      <c r="BD68" s="187"/>
      <c r="BE68" s="187"/>
      <c r="BF68" s="187"/>
    </row>
    <row r="69" spans="1:58" ht="15">
      <c r="A69" s="430"/>
      <c r="B69" s="430"/>
      <c r="C69" s="430"/>
      <c r="D69" s="430"/>
      <c r="E69" s="430"/>
      <c r="F69" s="424"/>
      <c r="G69" s="425"/>
      <c r="H69" s="431"/>
      <c r="I69" s="431"/>
      <c r="J69" s="431"/>
      <c r="K69" s="431"/>
      <c r="L69" s="429"/>
      <c r="M69" s="429"/>
      <c r="N69" s="429"/>
      <c r="O69" s="429"/>
      <c r="P69" s="429"/>
      <c r="Q69" s="429"/>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395"/>
      <c r="BA69" s="391"/>
      <c r="BB69" s="187"/>
      <c r="BC69" s="187"/>
      <c r="BD69" s="187"/>
      <c r="BE69" s="187"/>
      <c r="BF69" s="187"/>
    </row>
    <row r="70" spans="1:58" ht="15">
      <c r="A70" s="430"/>
      <c r="B70" s="430"/>
      <c r="C70" s="430"/>
      <c r="D70" s="430"/>
      <c r="E70" s="430"/>
      <c r="F70" s="424"/>
      <c r="G70" s="425"/>
      <c r="H70" s="431"/>
      <c r="I70" s="431"/>
      <c r="J70" s="431"/>
      <c r="K70" s="431"/>
      <c r="L70" s="429"/>
      <c r="M70" s="429"/>
      <c r="N70" s="429"/>
      <c r="O70" s="429"/>
      <c r="P70" s="429"/>
      <c r="Q70" s="429"/>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395"/>
      <c r="BA70" s="391"/>
      <c r="BB70" s="187"/>
      <c r="BC70" s="187"/>
      <c r="BD70" s="187"/>
      <c r="BE70" s="187"/>
      <c r="BF70" s="187"/>
    </row>
    <row r="71" spans="1:58" ht="15">
      <c r="A71" s="425"/>
      <c r="B71" s="425"/>
      <c r="C71" s="425"/>
      <c r="D71" s="425"/>
      <c r="E71" s="425"/>
      <c r="F71" s="425"/>
      <c r="G71" s="425"/>
      <c r="H71" s="431"/>
      <c r="I71" s="431"/>
      <c r="J71" s="431"/>
      <c r="K71" s="431"/>
      <c r="L71" s="429"/>
      <c r="M71" s="429"/>
      <c r="N71" s="429"/>
      <c r="O71" s="429"/>
      <c r="P71" s="429"/>
      <c r="Q71" s="429"/>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c r="AT71" s="149"/>
      <c r="AU71" s="149"/>
      <c r="AV71" s="149"/>
      <c r="AW71" s="149"/>
      <c r="AX71" s="149"/>
      <c r="AY71" s="149"/>
      <c r="AZ71" s="395"/>
      <c r="BA71" s="391"/>
      <c r="BB71" s="187"/>
      <c r="BC71" s="187"/>
      <c r="BD71" s="187"/>
      <c r="BE71" s="187"/>
      <c r="BF71" s="187"/>
    </row>
    <row r="72" spans="1:58">
      <c r="A72" s="425"/>
      <c r="B72" s="425"/>
      <c r="C72" s="425"/>
      <c r="D72" s="425"/>
      <c r="E72" s="425"/>
      <c r="F72" s="425"/>
      <c r="G72" s="424"/>
      <c r="H72" s="207"/>
      <c r="I72" s="207"/>
      <c r="J72" s="207"/>
      <c r="K72" s="207"/>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395"/>
      <c r="BA72" s="391"/>
      <c r="BB72" s="187"/>
      <c r="BC72" s="187"/>
      <c r="BD72" s="187"/>
      <c r="BE72" s="187"/>
      <c r="BF72" s="187"/>
    </row>
    <row r="73" spans="1:58">
      <c r="A73" s="425"/>
      <c r="B73" s="425"/>
      <c r="C73" s="425"/>
      <c r="D73" s="425"/>
      <c r="E73" s="425"/>
      <c r="F73" s="425"/>
      <c r="G73" s="424"/>
      <c r="H73" s="207"/>
      <c r="I73" s="207"/>
      <c r="J73" s="207"/>
      <c r="K73" s="207"/>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395"/>
      <c r="BA73" s="391"/>
      <c r="BB73" s="187"/>
      <c r="BC73" s="187"/>
      <c r="BD73" s="187"/>
      <c r="BE73" s="187"/>
      <c r="BF73" s="187"/>
    </row>
    <row r="74" spans="1:58">
      <c r="A74" s="424"/>
      <c r="B74" s="424"/>
      <c r="C74" s="424"/>
      <c r="D74" s="424"/>
      <c r="E74" s="424"/>
      <c r="F74" s="424"/>
      <c r="G74" s="424"/>
      <c r="H74" s="207"/>
      <c r="I74" s="207"/>
      <c r="J74" s="207"/>
      <c r="K74" s="207"/>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391"/>
      <c r="BA74" s="391"/>
      <c r="BB74" s="187"/>
      <c r="BC74" s="187"/>
      <c r="BD74" s="187"/>
      <c r="BE74" s="187"/>
      <c r="BF74" s="187"/>
    </row>
    <row r="75" spans="1:58">
      <c r="A75" s="424"/>
      <c r="B75" s="424"/>
      <c r="C75" s="424"/>
      <c r="D75" s="424"/>
      <c r="E75" s="424"/>
      <c r="F75" s="424"/>
      <c r="G75" s="424"/>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391"/>
      <c r="BA75" s="391"/>
      <c r="BB75" s="187"/>
      <c r="BC75" s="187"/>
      <c r="BD75" s="187"/>
      <c r="BE75" s="187"/>
      <c r="BF75" s="187"/>
    </row>
    <row r="76" spans="1:58">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391"/>
      <c r="BA76" s="391"/>
      <c r="BB76" s="187"/>
      <c r="BC76" s="187"/>
      <c r="BD76" s="187"/>
      <c r="BE76" s="187"/>
      <c r="BF76" s="187"/>
    </row>
    <row r="77" spans="1:58">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391"/>
      <c r="BA77" s="391"/>
      <c r="BB77" s="187"/>
      <c r="BC77" s="187"/>
      <c r="BD77" s="187"/>
      <c r="BE77" s="187"/>
      <c r="BF77" s="187"/>
    </row>
    <row r="78" spans="1:58">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391"/>
      <c r="BA78" s="391"/>
      <c r="BB78" s="391"/>
      <c r="BC78" s="187"/>
      <c r="BD78" s="187"/>
      <c r="BE78" s="187"/>
      <c r="BF78" s="187"/>
    </row>
    <row r="79" spans="1:58">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391"/>
      <c r="BA79" s="391"/>
      <c r="BB79" s="391"/>
      <c r="BC79" s="187"/>
      <c r="BD79" s="187"/>
      <c r="BE79" s="187"/>
      <c r="BF79" s="187"/>
    </row>
    <row r="80" spans="1:58" ht="15">
      <c r="A80" s="149"/>
      <c r="B80" s="149"/>
      <c r="C80" s="466"/>
      <c r="D80" s="466"/>
      <c r="E80" s="466"/>
      <c r="F80" s="466"/>
      <c r="G80" s="466"/>
      <c r="H80" s="466"/>
      <c r="I80" s="466"/>
      <c r="J80" s="466"/>
      <c r="K80" s="466"/>
      <c r="L80" s="466"/>
      <c r="M80" s="466"/>
      <c r="N80" s="466"/>
      <c r="O80" s="149"/>
      <c r="P80" s="149"/>
      <c r="Q80" s="149"/>
      <c r="R80" s="149"/>
      <c r="S80" s="149"/>
      <c r="T80" s="149"/>
      <c r="U80" s="149"/>
      <c r="V80" s="149"/>
      <c r="W80" s="149"/>
      <c r="X80" s="149"/>
      <c r="Y80" s="149"/>
      <c r="Z80" s="149"/>
      <c r="AA80" s="149"/>
      <c r="AB80" s="149"/>
      <c r="AC80" s="149"/>
      <c r="AD80" s="149"/>
      <c r="AE80" s="149"/>
      <c r="AF80" s="149"/>
      <c r="AG80" s="149"/>
      <c r="AH80" s="149"/>
      <c r="AI80" s="149"/>
      <c r="AJ80" s="149"/>
      <c r="AK80" s="149"/>
      <c r="AL80" s="149"/>
      <c r="AM80" s="149"/>
      <c r="AN80" s="149"/>
      <c r="AO80" s="149"/>
      <c r="AP80" s="149"/>
      <c r="AQ80" s="149"/>
      <c r="AR80" s="149"/>
      <c r="AS80" s="149"/>
      <c r="AT80" s="149"/>
      <c r="AU80" s="149"/>
      <c r="AV80" s="149"/>
      <c r="AW80" s="149"/>
      <c r="AX80" s="149"/>
      <c r="AY80" s="149"/>
      <c r="AZ80" s="391"/>
      <c r="BA80" s="391"/>
      <c r="BB80" s="391"/>
      <c r="BC80" s="187"/>
      <c r="BD80" s="187"/>
      <c r="BE80" s="187"/>
      <c r="BF80" s="187"/>
    </row>
    <row r="81" spans="1:58" ht="15">
      <c r="A81" s="149"/>
      <c r="B81" s="149"/>
      <c r="C81" s="466"/>
      <c r="D81" s="466"/>
      <c r="E81" s="466"/>
      <c r="F81" s="466"/>
      <c r="G81" s="466"/>
      <c r="H81" s="466"/>
      <c r="I81" s="466"/>
      <c r="J81" s="466"/>
      <c r="K81" s="466"/>
      <c r="L81" s="466"/>
      <c r="M81" s="466"/>
      <c r="N81" s="466"/>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187"/>
      <c r="AZ81" s="187"/>
      <c r="BA81" s="187"/>
      <c r="BB81" s="187"/>
      <c r="BC81" s="187"/>
      <c r="BD81" s="187"/>
      <c r="BE81" s="187"/>
      <c r="BF81" s="187"/>
    </row>
    <row r="82" spans="1:58" ht="15">
      <c r="A82" s="149"/>
      <c r="B82" s="149"/>
      <c r="C82" s="466"/>
      <c r="D82" s="466"/>
      <c r="E82" s="466"/>
      <c r="F82" s="466"/>
      <c r="G82" s="466"/>
      <c r="H82" s="466"/>
      <c r="I82" s="466"/>
      <c r="J82" s="466"/>
      <c r="K82" s="466"/>
      <c r="L82" s="466"/>
      <c r="M82" s="466"/>
      <c r="N82" s="466"/>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187"/>
      <c r="AZ82" s="187"/>
      <c r="BA82" s="187"/>
      <c r="BB82" s="187"/>
      <c r="BC82" s="187"/>
      <c r="BD82" s="187"/>
      <c r="BE82" s="187"/>
      <c r="BF82" s="187"/>
    </row>
    <row r="83" spans="1:58" ht="15">
      <c r="A83" s="149"/>
      <c r="B83" s="149"/>
      <c r="C83" s="466"/>
      <c r="D83" s="466"/>
      <c r="E83" s="466"/>
      <c r="F83" s="466"/>
      <c r="G83" s="466"/>
      <c r="H83" s="466"/>
      <c r="I83" s="466"/>
      <c r="J83" s="466"/>
      <c r="K83" s="466"/>
      <c r="L83" s="466"/>
      <c r="M83" s="466"/>
      <c r="N83" s="466"/>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187"/>
      <c r="AZ83" s="187"/>
      <c r="BA83" s="187"/>
      <c r="BB83" s="187"/>
      <c r="BC83" s="187"/>
      <c r="BD83" s="187"/>
      <c r="BE83" s="187"/>
      <c r="BF83" s="187"/>
    </row>
    <row r="84" spans="1:58" ht="15">
      <c r="A84" s="149"/>
      <c r="B84" s="149"/>
      <c r="C84" s="466"/>
      <c r="D84" s="466"/>
      <c r="E84" s="466"/>
      <c r="F84" s="466"/>
      <c r="G84" s="466"/>
      <c r="H84" s="466"/>
      <c r="I84" s="466"/>
      <c r="J84" s="466"/>
      <c r="K84" s="466"/>
      <c r="L84" s="466"/>
      <c r="M84" s="466"/>
      <c r="N84" s="466"/>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row>
    <row r="85" spans="1:58" ht="15">
      <c r="A85" s="149"/>
      <c r="B85" s="149"/>
      <c r="C85" s="466"/>
      <c r="D85" s="466"/>
      <c r="E85" s="466"/>
      <c r="F85" s="466"/>
      <c r="G85" s="466"/>
      <c r="H85" s="466"/>
      <c r="I85" s="466"/>
      <c r="J85" s="466"/>
      <c r="K85" s="466"/>
      <c r="L85" s="466"/>
      <c r="M85" s="466"/>
      <c r="N85" s="466"/>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row>
    <row r="86" spans="1:58" ht="15">
      <c r="A86" s="149"/>
      <c r="B86" s="149"/>
      <c r="C86" s="466"/>
      <c r="D86" s="466"/>
      <c r="E86" s="466"/>
      <c r="F86" s="466"/>
      <c r="G86" s="466"/>
      <c r="H86" s="466"/>
      <c r="I86" s="466"/>
      <c r="J86" s="466"/>
      <c r="K86" s="466"/>
      <c r="L86" s="466"/>
      <c r="M86" s="466"/>
      <c r="N86" s="466"/>
      <c r="O86" s="149"/>
      <c r="P86" s="149"/>
      <c r="Q86" s="149"/>
      <c r="R86" s="149"/>
      <c r="S86" s="149"/>
      <c r="T86" s="149"/>
      <c r="U86" s="149"/>
      <c r="V86" s="149"/>
      <c r="W86" s="149"/>
      <c r="X86" s="149"/>
      <c r="Y86" s="149"/>
      <c r="Z86" s="149"/>
      <c r="AA86" s="466"/>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row>
    <row r="87" spans="1:58" ht="15">
      <c r="A87" s="149"/>
      <c r="B87" s="149"/>
      <c r="C87" s="466"/>
      <c r="D87" s="466"/>
      <c r="E87" s="466"/>
      <c r="F87" s="466"/>
      <c r="G87" s="466"/>
      <c r="H87" s="466"/>
      <c r="I87" s="466"/>
      <c r="J87" s="466"/>
      <c r="K87" s="466"/>
      <c r="L87" s="466"/>
      <c r="M87" s="466"/>
      <c r="N87" s="466"/>
      <c r="O87" s="149"/>
      <c r="P87" s="149"/>
      <c r="Q87" s="149"/>
      <c r="R87" s="149"/>
      <c r="S87" s="149"/>
      <c r="T87" s="149"/>
      <c r="U87" s="149"/>
      <c r="V87" s="149"/>
      <c r="W87" s="149"/>
      <c r="X87" s="149"/>
      <c r="Y87" s="149"/>
      <c r="Z87" s="149"/>
      <c r="AA87" s="466"/>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row>
    <row r="88" spans="1:58" ht="15">
      <c r="A88" s="149"/>
      <c r="B88" s="149"/>
      <c r="C88" s="466"/>
      <c r="D88" s="466"/>
      <c r="E88" s="466"/>
      <c r="F88" s="466"/>
      <c r="G88" s="466"/>
      <c r="H88" s="466"/>
      <c r="I88" s="466"/>
      <c r="J88" s="466"/>
      <c r="K88" s="466"/>
      <c r="L88" s="466"/>
      <c r="M88" s="466"/>
      <c r="N88" s="466"/>
      <c r="O88" s="149"/>
      <c r="P88" s="149"/>
      <c r="Q88" s="149"/>
      <c r="R88" s="149"/>
      <c r="S88" s="149"/>
      <c r="T88" s="149"/>
      <c r="U88" s="149"/>
      <c r="V88" s="149"/>
      <c r="W88" s="149"/>
      <c r="X88" s="149"/>
      <c r="Y88" s="149"/>
      <c r="Z88" s="149"/>
      <c r="AA88" s="466"/>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row>
    <row r="89" spans="1:58" ht="15">
      <c r="A89" s="149"/>
      <c r="B89" s="149"/>
      <c r="C89" s="466"/>
      <c r="D89" s="466"/>
      <c r="E89" s="466"/>
      <c r="F89" s="466"/>
      <c r="G89" s="466"/>
      <c r="H89" s="466"/>
      <c r="I89" s="466"/>
      <c r="J89" s="466"/>
      <c r="K89" s="466"/>
      <c r="L89" s="466"/>
      <c r="M89" s="466"/>
      <c r="N89" s="466"/>
      <c r="O89" s="149"/>
      <c r="P89" s="149"/>
      <c r="Q89" s="149"/>
      <c r="R89" s="149"/>
      <c r="S89" s="149"/>
      <c r="T89" s="149"/>
      <c r="U89" s="149"/>
      <c r="V89" s="149"/>
      <c r="W89" s="149"/>
      <c r="X89" s="149"/>
      <c r="Y89" s="149"/>
      <c r="Z89" s="149"/>
      <c r="AA89" s="466"/>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row>
    <row r="90" spans="1:58" ht="15">
      <c r="A90" s="149"/>
      <c r="B90" s="149"/>
      <c r="C90" s="466"/>
      <c r="D90" s="466"/>
      <c r="E90" s="466"/>
      <c r="F90" s="466"/>
      <c r="G90" s="466"/>
      <c r="H90" s="466"/>
      <c r="I90" s="466"/>
      <c r="J90" s="466"/>
      <c r="K90" s="466"/>
      <c r="L90" s="466"/>
      <c r="M90" s="466"/>
      <c r="N90" s="466"/>
      <c r="O90" s="149"/>
      <c r="P90" s="149"/>
      <c r="Q90" s="149"/>
      <c r="R90" s="149"/>
      <c r="S90" s="149"/>
      <c r="T90" s="149"/>
      <c r="U90" s="149"/>
      <c r="V90" s="149"/>
      <c r="W90" s="149"/>
      <c r="X90" s="149"/>
      <c r="Y90" s="149"/>
      <c r="Z90" s="149"/>
      <c r="AA90" s="466"/>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row>
    <row r="91" spans="1:58" ht="15">
      <c r="A91" s="149"/>
      <c r="B91" s="149"/>
      <c r="C91" s="466"/>
      <c r="D91" s="466"/>
      <c r="E91" s="466"/>
      <c r="F91" s="466"/>
      <c r="G91" s="466"/>
      <c r="H91" s="466"/>
      <c r="I91" s="466"/>
      <c r="J91" s="466"/>
      <c r="K91" s="466"/>
      <c r="L91" s="466"/>
      <c r="M91" s="466"/>
      <c r="N91" s="466"/>
      <c r="O91" s="149"/>
      <c r="P91" s="149"/>
      <c r="Q91" s="149"/>
      <c r="R91" s="149"/>
      <c r="S91" s="149"/>
      <c r="T91" s="149"/>
      <c r="U91" s="149"/>
      <c r="V91" s="149"/>
      <c r="W91" s="149"/>
      <c r="X91" s="149"/>
      <c r="Y91" s="149"/>
      <c r="Z91" s="149"/>
      <c r="AA91" s="466"/>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row>
    <row r="92" spans="1:58" ht="15">
      <c r="A92" s="149"/>
      <c r="B92" s="149"/>
      <c r="C92" s="466"/>
      <c r="D92" s="466"/>
      <c r="E92" s="466"/>
      <c r="F92" s="466"/>
      <c r="G92" s="466"/>
      <c r="H92" s="466"/>
      <c r="I92" s="466"/>
      <c r="J92" s="466"/>
      <c r="K92" s="466"/>
      <c r="L92" s="466"/>
      <c r="M92" s="466"/>
      <c r="N92" s="466"/>
      <c r="O92" s="149"/>
      <c r="P92" s="149"/>
      <c r="Q92" s="149"/>
      <c r="R92" s="149"/>
      <c r="S92" s="149"/>
      <c r="T92" s="149"/>
      <c r="U92" s="149"/>
      <c r="V92" s="149"/>
      <c r="W92" s="149"/>
      <c r="X92" s="149"/>
      <c r="Y92" s="149"/>
      <c r="Z92" s="149"/>
      <c r="AA92" s="466"/>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row>
    <row r="93" spans="1:58" ht="15">
      <c r="A93" s="149"/>
      <c r="B93" s="149"/>
      <c r="C93" s="466"/>
      <c r="D93" s="466"/>
      <c r="E93" s="466"/>
      <c r="F93" s="466"/>
      <c r="G93" s="466"/>
      <c r="H93" s="466"/>
      <c r="I93" s="466"/>
      <c r="J93" s="466"/>
      <c r="K93" s="466"/>
      <c r="L93" s="466"/>
      <c r="M93" s="466"/>
      <c r="N93" s="466"/>
      <c r="O93" s="149"/>
      <c r="P93" s="149"/>
      <c r="Q93" s="149"/>
      <c r="R93" s="149"/>
      <c r="S93" s="149"/>
      <c r="T93" s="149"/>
      <c r="U93" s="149"/>
      <c r="V93" s="149"/>
      <c r="W93" s="149"/>
      <c r="X93" s="149"/>
      <c r="Y93" s="149"/>
      <c r="Z93" s="149"/>
      <c r="AA93" s="466"/>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row>
    <row r="94" spans="1:58" ht="15">
      <c r="A94" s="149"/>
      <c r="B94" s="149"/>
      <c r="C94" s="466"/>
      <c r="D94" s="466"/>
      <c r="E94" s="466"/>
      <c r="F94" s="466"/>
      <c r="G94" s="466"/>
      <c r="H94" s="466"/>
      <c r="I94" s="466"/>
      <c r="J94" s="466"/>
      <c r="K94" s="466"/>
      <c r="L94" s="466"/>
      <c r="M94" s="466"/>
      <c r="N94" s="466"/>
      <c r="O94" s="149"/>
      <c r="P94" s="149"/>
      <c r="Q94" s="149"/>
      <c r="R94" s="149"/>
      <c r="S94" s="149"/>
      <c r="T94" s="149"/>
      <c r="U94" s="149"/>
      <c r="V94" s="149"/>
      <c r="W94" s="149"/>
      <c r="X94" s="149"/>
      <c r="Y94" s="149"/>
      <c r="Z94" s="149"/>
      <c r="AA94" s="466"/>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row>
    <row r="95" spans="1:58" ht="15">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466"/>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row>
    <row r="96" spans="1:58" ht="15">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466"/>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row>
    <row r="97" spans="1:58">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row>
    <row r="98" spans="1:58">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row>
    <row r="99" spans="1:58">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row>
    <row r="100" spans="1:58">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row>
    <row r="101" spans="1:58">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row>
    <row r="102" spans="1:58">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row>
    <row r="103" spans="1:58">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row>
    <row r="104" spans="1:58">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row>
    <row r="105" spans="1:58">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row>
    <row r="106" spans="1:58">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row>
    <row r="107" spans="1:58">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row>
    <row r="108" spans="1:58">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row>
    <row r="109" spans="1:58">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row>
    <row r="110" spans="1:58">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row>
    <row r="111" spans="1:58">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row>
    <row r="112" spans="1:58">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row>
    <row r="113" spans="1:58">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row>
    <row r="114" spans="1:58">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row>
    <row r="115" spans="1:58">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row>
    <row r="116" spans="1:58">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row>
    <row r="117" spans="1:58">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row>
    <row r="118" spans="1:58">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row>
    <row r="119" spans="1:58">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row>
    <row r="120" spans="1:58">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row>
    <row r="121" spans="1:58">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row>
    <row r="122" spans="1:58">
      <c r="A122" s="149"/>
      <c r="B122" s="149"/>
      <c r="C122" s="149"/>
      <c r="D122" s="149"/>
      <c r="E122" s="765"/>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row>
    <row r="123" spans="1:58">
      <c r="A123" s="149"/>
      <c r="B123" s="149"/>
      <c r="C123" s="149"/>
      <c r="D123" s="149"/>
      <c r="E123" s="765"/>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row>
    <row r="124" spans="1:58">
      <c r="A124" s="149"/>
      <c r="B124" s="149"/>
      <c r="C124" s="149"/>
      <c r="D124" s="149"/>
      <c r="E124" s="765"/>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row>
    <row r="125" spans="1:58">
      <c r="A125" s="149"/>
      <c r="B125" s="149"/>
      <c r="C125" s="149"/>
      <c r="D125" s="149"/>
      <c r="E125" s="765"/>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row>
    <row r="126" spans="1:58" ht="15">
      <c r="A126" s="149"/>
      <c r="B126" s="149"/>
      <c r="C126" s="745">
        <v>2014</v>
      </c>
      <c r="D126" s="149"/>
      <c r="E126" s="768" t="s">
        <v>419</v>
      </c>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row>
    <row r="127" spans="1:58" ht="15">
      <c r="A127" s="149"/>
      <c r="B127" s="149"/>
      <c r="C127" s="745">
        <v>2016</v>
      </c>
      <c r="D127" s="149"/>
      <c r="E127" s="768" t="s">
        <v>420</v>
      </c>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row>
    <row r="128" spans="1:58" ht="15">
      <c r="A128" s="149"/>
      <c r="B128" s="149"/>
      <c r="C128" s="745">
        <v>2018</v>
      </c>
      <c r="D128" s="149"/>
      <c r="E128" s="768" t="s">
        <v>421</v>
      </c>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row>
    <row r="129" spans="1:58" ht="15">
      <c r="A129" s="149"/>
      <c r="B129" s="149"/>
      <c r="C129" s="745">
        <v>2020</v>
      </c>
      <c r="D129" s="149"/>
      <c r="E129" s="768" t="s">
        <v>422</v>
      </c>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row>
    <row r="130" spans="1:58" ht="15">
      <c r="A130" s="149"/>
      <c r="B130" s="149"/>
      <c r="C130" s="745">
        <v>2022</v>
      </c>
      <c r="D130" s="149"/>
      <c r="E130" s="766"/>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row>
    <row r="131" spans="1:58" ht="15">
      <c r="A131" s="149"/>
      <c r="B131" s="149"/>
      <c r="C131" s="745">
        <v>2024</v>
      </c>
      <c r="D131" s="149"/>
      <c r="E131" s="766"/>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row>
    <row r="132" spans="1:58" ht="15">
      <c r="A132" s="149"/>
      <c r="B132" s="149"/>
      <c r="C132" s="745">
        <v>2026</v>
      </c>
      <c r="D132" s="149"/>
      <c r="E132" s="767"/>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row>
    <row r="133" spans="1:58" ht="15">
      <c r="A133" s="149"/>
      <c r="B133" s="149"/>
      <c r="C133" s="745">
        <v>2028</v>
      </c>
      <c r="D133" s="149"/>
      <c r="E133" s="767"/>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row>
    <row r="134" spans="1:58" ht="15">
      <c r="A134" s="149"/>
      <c r="B134" s="149"/>
      <c r="C134" s="745">
        <v>2030</v>
      </c>
      <c r="D134" s="149"/>
      <c r="E134" s="767"/>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row>
    <row r="135" spans="1:58" ht="15">
      <c r="A135" s="149"/>
      <c r="B135" s="149"/>
      <c r="C135" s="745">
        <v>2032</v>
      </c>
      <c r="D135" s="149"/>
      <c r="E135" s="767"/>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row>
    <row r="136" spans="1:58" ht="15">
      <c r="A136" s="149"/>
      <c r="B136" s="149"/>
      <c r="C136" s="745">
        <v>2034</v>
      </c>
      <c r="D136" s="149"/>
      <c r="E136" s="767"/>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row>
    <row r="137" spans="1:58" ht="15">
      <c r="A137" s="149"/>
      <c r="B137" s="149"/>
      <c r="C137" s="745">
        <v>2036</v>
      </c>
      <c r="D137" s="149"/>
      <c r="E137" s="767"/>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row>
    <row r="138" spans="1:58" ht="15">
      <c r="A138" s="149"/>
      <c r="B138" s="149"/>
      <c r="C138" s="745">
        <v>2038</v>
      </c>
      <c r="D138" s="149"/>
      <c r="E138" s="767"/>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row>
    <row r="139" spans="1:58">
      <c r="A139" s="149"/>
      <c r="B139" s="149"/>
      <c r="C139" s="745">
        <v>2040</v>
      </c>
      <c r="D139" s="149"/>
      <c r="E139" s="765"/>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row>
    <row r="140" spans="1:58">
      <c r="A140" s="149"/>
      <c r="B140" s="149"/>
      <c r="C140" s="745">
        <v>2042</v>
      </c>
      <c r="D140" s="149"/>
      <c r="E140" s="765"/>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row>
    <row r="141" spans="1:58">
      <c r="A141" s="149"/>
      <c r="B141" s="149"/>
      <c r="C141" s="745">
        <v>2044</v>
      </c>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row>
    <row r="142" spans="1:58">
      <c r="A142" s="149"/>
      <c r="B142" s="149"/>
      <c r="C142" s="745">
        <v>2046</v>
      </c>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row>
    <row r="143" spans="1:58">
      <c r="A143" s="149"/>
      <c r="B143" s="149"/>
      <c r="C143" s="745">
        <v>2048</v>
      </c>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row>
    <row r="144" spans="1:58">
      <c r="A144" s="149"/>
      <c r="B144" s="149"/>
      <c r="C144" s="745">
        <v>2050</v>
      </c>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row>
    <row r="145" spans="1:58">
      <c r="A145" s="149"/>
      <c r="B145" s="149"/>
      <c r="C145" s="745" t="s">
        <v>429</v>
      </c>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row>
    <row r="146" spans="1:58">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row>
    <row r="147" spans="1:58">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row>
    <row r="148" spans="1:58">
      <c r="A148" s="149"/>
      <c r="B148" s="149"/>
      <c r="C148" s="149"/>
      <c r="D148" s="149"/>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row>
    <row r="149" spans="1:58">
      <c r="A149" s="149"/>
      <c r="B149" s="149"/>
      <c r="C149" s="149"/>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row>
    <row r="150" spans="1:58">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row>
    <row r="151" spans="1:58">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row>
    <row r="152" spans="1:58">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row>
    <row r="153" spans="1:58">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row>
    <row r="154" spans="1:58">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row>
    <row r="155" spans="1:58">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row>
    <row r="156" spans="1:58">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row>
    <row r="157" spans="1:58">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row>
    <row r="158" spans="1:58">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row>
    <row r="159" spans="1:58">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row>
    <row r="160" spans="1:58">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row>
    <row r="161" spans="1:58">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row>
    <row r="162" spans="1:58">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row>
    <row r="163" spans="1:58">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row>
    <row r="164" spans="1:58">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row>
    <row r="165" spans="1:58">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row>
    <row r="166" spans="1:58">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row>
    <row r="167" spans="1:58">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row>
    <row r="168" spans="1:58">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row>
    <row r="169" spans="1:58">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row>
    <row r="170" spans="1:58">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row>
    <row r="171" spans="1:58">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row>
    <row r="172" spans="1:58">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row>
    <row r="173" spans="1:58">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row>
    <row r="174" spans="1:58">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row>
    <row r="175" spans="1:58">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row>
    <row r="176" spans="1:58">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row>
    <row r="177" spans="1:58">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row>
    <row r="178" spans="1:58">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row>
    <row r="179" spans="1:58">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row>
    <row r="180" spans="1:58">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row>
    <row r="181" spans="1:58">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row>
    <row r="182" spans="1:58">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row>
    <row r="183" spans="1:58">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row>
    <row r="184" spans="1:58">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row>
    <row r="185" spans="1:58">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row>
    <row r="186" spans="1:58">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row>
    <row r="187" spans="1:58">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row>
    <row r="188" spans="1:58">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row>
    <row r="189" spans="1:58">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row>
    <row r="190" spans="1:58">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row>
    <row r="191" spans="1:58">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row>
    <row r="192" spans="1:58">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row>
    <row r="193" spans="1:58">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row>
    <row r="194" spans="1:58">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row>
    <row r="195" spans="1:58">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row>
    <row r="196" spans="1:58">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row>
    <row r="197" spans="1:58">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row>
    <row r="198" spans="1:58">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row>
    <row r="199" spans="1:58">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row>
    <row r="200" spans="1:58">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row>
    <row r="201" spans="1:58">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row>
    <row r="202" spans="1:58">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row>
    <row r="203" spans="1:58">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row>
    <row r="204" spans="1:58">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row>
    <row r="205" spans="1:58">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row>
    <row r="206" spans="1:58">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row>
    <row r="207" spans="1:58">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row>
    <row r="208" spans="1:58">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row>
    <row r="209" spans="1:58">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row>
    <row r="210" spans="1:58">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row>
    <row r="211" spans="1:58">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row>
    <row r="212" spans="1:58">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row>
    <row r="213" spans="1:58">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row>
    <row r="214" spans="1:58">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row>
    <row r="215" spans="1:58">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row>
    <row r="216" spans="1:58">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row>
    <row r="217" spans="1:58">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row>
    <row r="218" spans="1:58">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row>
    <row r="219" spans="1:58">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row>
    <row r="220" spans="1:58">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row>
    <row r="221" spans="1:58">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row>
    <row r="222" spans="1:58">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row>
    <row r="223" spans="1:58">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row>
    <row r="224" spans="1:58">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row>
    <row r="225" spans="1:58">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row>
    <row r="226" spans="1:58">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row>
    <row r="227" spans="1:58">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row>
    <row r="228" spans="1:58">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row>
    <row r="229" spans="1:58">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row>
    <row r="230" spans="1:58">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row>
    <row r="231" spans="1:58">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row>
    <row r="232" spans="1:58">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row>
    <row r="233" spans="1:58">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row>
    <row r="234" spans="1:58">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row>
    <row r="235" spans="1:58">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row>
    <row r="236" spans="1:58">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row>
    <row r="237" spans="1:58">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row>
    <row r="238" spans="1:58">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row>
    <row r="239" spans="1:58">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row>
    <row r="240" spans="1:58">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row>
    <row r="241" spans="1:58">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row>
    <row r="242" spans="1:58">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row>
    <row r="243" spans="1:58">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row>
    <row r="244" spans="1:58">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row>
    <row r="245" spans="1:58">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row>
    <row r="246" spans="1:58">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row>
    <row r="247" spans="1:58">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row>
    <row r="248" spans="1:58">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row>
    <row r="249" spans="1:58">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row>
    <row r="250" spans="1:58">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row>
    <row r="251" spans="1:58">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row>
    <row r="252" spans="1:58">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row>
    <row r="253" spans="1:58">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row>
    <row r="254" spans="1:58">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row>
    <row r="255" spans="1:58">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row>
    <row r="256" spans="1:58">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row>
    <row r="257" spans="1:58">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row>
    <row r="258" spans="1:58">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row>
    <row r="259" spans="1:58">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row>
    <row r="260" spans="1:58">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row>
    <row r="261" spans="1:58">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row>
    <row r="262" spans="1:58">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row>
    <row r="263" spans="1:58">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row>
    <row r="264" spans="1:58">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row>
    <row r="265" spans="1:58">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row>
    <row r="266" spans="1:58">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row>
    <row r="267" spans="1:58">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row>
    <row r="268" spans="1:58">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row>
    <row r="269" spans="1:58">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row>
    <row r="270" spans="1:58">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row>
    <row r="271" spans="1:58">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row>
    <row r="272" spans="1:58">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row>
    <row r="273" spans="1:58">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row>
    <row r="274" spans="1:58">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row>
    <row r="275" spans="1:58">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row>
    <row r="276" spans="1:58">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row>
    <row r="277" spans="1:58">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row>
    <row r="278" spans="1:58">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row>
    <row r="279" spans="1:58">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row>
    <row r="280" spans="1:58">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row>
    <row r="281" spans="1:58">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row>
    <row r="282" spans="1:58">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row>
    <row r="283" spans="1:58">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row>
    <row r="284" spans="1:58">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row>
    <row r="285" spans="1:58">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row>
    <row r="286" spans="1:58">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row>
    <row r="287" spans="1:58">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row>
    <row r="288" spans="1:58">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row>
    <row r="289" spans="1:58">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row>
    <row r="290" spans="1:58">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row>
    <row r="291" spans="1:58">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row>
    <row r="292" spans="1:58">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row>
    <row r="293" spans="1:58">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row>
    <row r="294" spans="1:58">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row>
    <row r="295" spans="1:58">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row>
    <row r="296" spans="1:58">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row>
    <row r="297" spans="1:58">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row>
    <row r="298" spans="1:58">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row>
    <row r="299" spans="1:58">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row>
    <row r="300" spans="1:58">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row>
    <row r="301" spans="1:58">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row>
    <row r="302" spans="1:58">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row>
    <row r="303" spans="1:58">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row>
    <row r="304" spans="1:58">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row>
    <row r="305" spans="1:58">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row>
    <row r="306" spans="1:58">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row>
    <row r="307" spans="1:58">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row>
    <row r="308" spans="1:58">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row>
    <row r="309" spans="1:58">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row>
    <row r="310" spans="1:58">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row>
    <row r="311" spans="1:58">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row>
    <row r="312" spans="1:58">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row>
    <row r="313" spans="1:58">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row>
    <row r="314" spans="1:58">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row>
    <row r="315" spans="1:58">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row>
    <row r="316" spans="1:58">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row>
    <row r="317" spans="1:58">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row>
    <row r="318" spans="1:58">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row>
    <row r="319" spans="1:58">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row>
    <row r="320" spans="1:58">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row>
    <row r="321" spans="1:58">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row>
    <row r="322" spans="1:58">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row>
    <row r="323" spans="1:58">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row>
    <row r="324" spans="1:58">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row>
    <row r="325" spans="1:58">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row>
    <row r="326" spans="1:58">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row>
    <row r="327" spans="1:58">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row>
    <row r="328" spans="1:58">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row>
    <row r="329" spans="1:58">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row>
    <row r="330" spans="1:58">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row>
    <row r="331" spans="1:58">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row>
    <row r="332" spans="1:58">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row>
    <row r="333" spans="1:58">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row>
    <row r="334" spans="1:58">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row>
    <row r="335" spans="1:58">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row>
    <row r="336" spans="1:58">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row>
    <row r="337" spans="1:58">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row>
    <row r="338" spans="1:58">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row>
    <row r="339" spans="1:58">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row>
    <row r="340" spans="1:58">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row>
    <row r="341" spans="1:58">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row>
    <row r="342" spans="1:58">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row>
    <row r="343" spans="1:58">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row>
    <row r="344" spans="1:58">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row>
    <row r="345" spans="1:58">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row>
    <row r="346" spans="1:58">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row>
    <row r="347" spans="1:58">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row>
    <row r="348" spans="1:58">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row>
    <row r="349" spans="1:58">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row>
    <row r="350" spans="1:58">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row>
    <row r="351" spans="1:58">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row>
    <row r="352" spans="1:58">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row>
    <row r="353" spans="1:58">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row>
    <row r="354" spans="1:58">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row>
    <row r="355" spans="1:58">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row>
    <row r="356" spans="1:58">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row>
    <row r="357" spans="1:58">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row>
    <row r="358" spans="1:58">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row>
    <row r="359" spans="1:58">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row>
    <row r="360" spans="1:58">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row>
    <row r="361" spans="1:58">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row>
    <row r="362" spans="1:58">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row>
    <row r="363" spans="1:58">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row>
    <row r="364" spans="1:58">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row>
    <row r="365" spans="1:58">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row>
    <row r="366" spans="1:58">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row>
    <row r="367" spans="1:58">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row>
    <row r="368" spans="1:58">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row>
    <row r="369" spans="1:58">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row>
    <row r="370" spans="1:58">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row>
    <row r="371" spans="1:58">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row>
    <row r="372" spans="1:58">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row>
    <row r="373" spans="1:58">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row>
    <row r="374" spans="1:58">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row>
    <row r="375" spans="1:58">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row>
    <row r="376" spans="1:58">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row>
    <row r="377" spans="1:58">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row>
    <row r="378" spans="1:58">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row>
    <row r="379" spans="1:58">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row>
    <row r="380" spans="1:58">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row>
    <row r="381" spans="1:58">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row>
    <row r="382" spans="1:58">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row>
    <row r="383" spans="1:58">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row>
    <row r="384" spans="1:58">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row>
    <row r="385" spans="1:58">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row>
    <row r="386" spans="1:58">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row>
    <row r="387" spans="1:58">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row>
    <row r="388" spans="1:58">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row>
    <row r="389" spans="1:58">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row>
    <row r="390" spans="1:58">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row>
    <row r="391" spans="1:58">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row>
    <row r="392" spans="1:58">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row>
    <row r="393" spans="1:58">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row>
    <row r="394" spans="1:58">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row>
    <row r="395" spans="1:58">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row>
    <row r="396" spans="1:58">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row>
    <row r="397" spans="1:58">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row>
    <row r="398" spans="1:58">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row>
    <row r="399" spans="1:58">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row>
    <row r="400" spans="1:58">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row>
    <row r="401" spans="1:58">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row>
    <row r="402" spans="1:58">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row>
    <row r="403" spans="1:58">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row>
    <row r="404" spans="1:58">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row>
    <row r="405" spans="1:58">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row>
    <row r="406" spans="1:58">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row>
    <row r="407" spans="1:58">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row>
    <row r="408" spans="1:58">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row>
    <row r="409" spans="1:58">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row>
    <row r="410" spans="1:58">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row>
    <row r="411" spans="1:58">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row>
    <row r="412" spans="1:58">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row>
    <row r="413" spans="1:58">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row>
    <row r="414" spans="1:58">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row>
    <row r="415" spans="1:58">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row>
    <row r="416" spans="1:58">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row>
    <row r="417" spans="1:58">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row>
    <row r="418" spans="1:58">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row>
    <row r="419" spans="1:58">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row>
    <row r="420" spans="1:58">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row>
    <row r="421" spans="1:58">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row>
    <row r="422" spans="1:58">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row>
    <row r="423" spans="1:58">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row>
    <row r="424" spans="1:58">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row>
    <row r="425" spans="1:58">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row>
    <row r="426" spans="1:58">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row>
    <row r="427" spans="1:58">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row>
    <row r="428" spans="1:58">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row>
    <row r="429" spans="1:58">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row>
    <row r="430" spans="1:58">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row>
    <row r="431" spans="1:58">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row>
    <row r="432" spans="1:58">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row>
    <row r="433" spans="1:58">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row>
    <row r="434" spans="1:58">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row>
    <row r="435" spans="1:58">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row>
    <row r="436" spans="1:58">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row>
    <row r="437" spans="1:58">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row>
    <row r="438" spans="1:58">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row>
    <row r="439" spans="1:58">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row>
    <row r="440" spans="1:58">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row>
    <row r="441" spans="1:58">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row>
    <row r="442" spans="1:58">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row>
    <row r="443" spans="1:58">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row>
    <row r="444" spans="1:58">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row>
    <row r="445" spans="1:58">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row>
    <row r="446" spans="1:58">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row>
    <row r="447" spans="1:58">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row>
    <row r="448" spans="1:58">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row>
    <row r="449" spans="1:58">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row>
    <row r="450" spans="1:58">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row>
    <row r="451" spans="1:58">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row>
    <row r="452" spans="1:58">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row>
    <row r="453" spans="1:58">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row>
    <row r="454" spans="1:58">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row>
    <row r="455" spans="1:58">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row>
    <row r="456" spans="1:58">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row>
    <row r="457" spans="1:58">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row>
    <row r="458" spans="1:58">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row>
    <row r="459" spans="1:58">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row>
    <row r="460" spans="1:58">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row>
    <row r="461" spans="1:58">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row>
    <row r="462" spans="1:58">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row>
    <row r="463" spans="1:58">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row>
    <row r="464" spans="1:58">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row>
    <row r="465" spans="1:58">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row>
    <row r="466" spans="1:58">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row>
    <row r="467" spans="1:58">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row>
    <row r="468" spans="1:58">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row>
    <row r="469" spans="1:58">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row>
    <row r="470" spans="1:58">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row>
    <row r="471" spans="1:58">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row>
    <row r="472" spans="1:58">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row>
    <row r="473" spans="1:58">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row>
    <row r="474" spans="1:58">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row>
    <row r="475" spans="1:58">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row>
    <row r="476" spans="1:58">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row>
    <row r="477" spans="1:58">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row>
    <row r="478" spans="1:58">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row>
    <row r="479" spans="1:58">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row>
    <row r="480" spans="1:58">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row>
    <row r="481" spans="1:58">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row>
    <row r="482" spans="1:58">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row>
    <row r="483" spans="1:58">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row>
    <row r="484" spans="1:58">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row>
    <row r="485" spans="1:58">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row>
    <row r="486" spans="1:58">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row>
    <row r="487" spans="1:58">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row>
    <row r="488" spans="1:58">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row>
    <row r="489" spans="1:58">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row>
    <row r="490" spans="1:58">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row>
    <row r="491" spans="1:58">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row>
    <row r="492" spans="1:58">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row>
    <row r="493" spans="1:58">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row>
    <row r="494" spans="1:58">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row>
    <row r="495" spans="1:58">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row>
    <row r="496" spans="1:58">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row>
    <row r="497" spans="1:58">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row>
    <row r="498" spans="1:58">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row>
    <row r="499" spans="1:58">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row>
    <row r="500" spans="1:58">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row>
    <row r="501" spans="1:58">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row>
    <row r="502" spans="1:58">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row>
    <row r="503" spans="1:58">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row>
    <row r="504" spans="1:58">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row>
    <row r="505" spans="1:58">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row>
    <row r="506" spans="1:58">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row>
    <row r="507" spans="1:58">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row>
    <row r="508" spans="1:58">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row>
    <row r="509" spans="1:58">
      <c r="A509" s="411"/>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row>
    <row r="510" spans="1:58">
      <c r="A510" s="411"/>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row>
    <row r="511" spans="1:58">
      <c r="A511" s="411"/>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row>
    <row r="512" spans="1:58">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row>
    <row r="513" spans="1:58">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row>
    <row r="514" spans="1:58">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row>
    <row r="515" spans="1:58">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row>
    <row r="516" spans="1:58">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row>
    <row r="517" spans="1:58">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row>
    <row r="518" spans="1:58">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411"/>
      <c r="AD518" s="411"/>
      <c r="AE518" s="411"/>
      <c r="AF518" s="411"/>
      <c r="AG518" s="411"/>
      <c r="AH518" s="411"/>
      <c r="AI518" s="411"/>
    </row>
    <row r="519" spans="1:58">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411"/>
      <c r="AD519" s="411"/>
      <c r="AE519" s="411"/>
      <c r="AF519" s="411"/>
      <c r="AG519" s="411"/>
      <c r="AH519" s="411"/>
      <c r="AI519" s="411"/>
    </row>
    <row r="520" spans="1:58">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411"/>
      <c r="AD520" s="411"/>
      <c r="AE520" s="411"/>
      <c r="AF520" s="411"/>
      <c r="AG520" s="411"/>
      <c r="AH520" s="411"/>
      <c r="AI520" s="411"/>
    </row>
    <row r="521" spans="1:58">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58">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58">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58">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58">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58">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58">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58">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411"/>
      <c r="Z622" s="411"/>
      <c r="AA622" s="411"/>
      <c r="AB622" s="411"/>
      <c r="AC622" s="411"/>
      <c r="AD622" s="411"/>
      <c r="AE622" s="411"/>
      <c r="AF622" s="411"/>
      <c r="AG622" s="411"/>
      <c r="AH622" s="411"/>
      <c r="AI622" s="411"/>
    </row>
    <row r="623" spans="1:35">
      <c r="A623" s="411"/>
      <c r="B623" s="411"/>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411"/>
      <c r="Z623" s="411"/>
      <c r="AA623" s="411"/>
      <c r="AB623" s="411"/>
      <c r="AC623" s="411"/>
      <c r="AD623" s="411"/>
      <c r="AE623" s="411"/>
      <c r="AF623" s="411"/>
      <c r="AG623" s="411"/>
      <c r="AH623" s="411"/>
      <c r="AI623" s="411"/>
    </row>
    <row r="624" spans="1:35">
      <c r="A624" s="411"/>
      <c r="B624" s="411"/>
      <c r="C624" s="149"/>
      <c r="D624" s="149"/>
      <c r="E624" s="149"/>
      <c r="F624" s="149"/>
      <c r="G624" s="149"/>
      <c r="H624" s="149"/>
      <c r="I624" s="149"/>
      <c r="J624" s="149"/>
      <c r="K624" s="149"/>
      <c r="L624" s="149"/>
      <c r="M624" s="149"/>
      <c r="N624" s="149"/>
      <c r="O624" s="149"/>
      <c r="P624" s="149"/>
      <c r="Q624" s="149"/>
      <c r="R624" s="149"/>
      <c r="S624" s="149"/>
      <c r="T624" s="149"/>
      <c r="U624" s="149"/>
      <c r="V624" s="149"/>
      <c r="W624" s="411"/>
      <c r="X624" s="411"/>
      <c r="Y624" s="411"/>
      <c r="Z624" s="411"/>
      <c r="AA624" s="411"/>
      <c r="AB624" s="411"/>
      <c r="AC624" s="411"/>
      <c r="AD624" s="411"/>
      <c r="AE624" s="411"/>
      <c r="AF624" s="411"/>
      <c r="AG624" s="411"/>
      <c r="AH624" s="411"/>
      <c r="AI624" s="411"/>
    </row>
    <row r="625" spans="1:35">
      <c r="A625" s="411"/>
      <c r="B625" s="411"/>
      <c r="C625" s="411"/>
      <c r="D625" s="411"/>
      <c r="E625" s="411"/>
      <c r="F625" s="411"/>
      <c r="G625" s="411"/>
      <c r="H625" s="411"/>
      <c r="I625" s="411"/>
      <c r="J625" s="411"/>
      <c r="K625" s="411"/>
      <c r="L625" s="411"/>
      <c r="M625" s="411"/>
      <c r="N625" s="411"/>
      <c r="O625" s="411"/>
      <c r="P625" s="411"/>
      <c r="Q625" s="411"/>
      <c r="R625" s="411"/>
      <c r="S625" s="411"/>
      <c r="T625" s="411"/>
      <c r="U625" s="411"/>
      <c r="V625" s="411"/>
      <c r="W625" s="411"/>
      <c r="X625" s="411"/>
      <c r="Y625" s="411"/>
      <c r="Z625" s="411"/>
      <c r="AA625" s="411"/>
      <c r="AB625" s="411"/>
      <c r="AC625" s="411"/>
      <c r="AD625" s="411"/>
      <c r="AE625" s="411"/>
      <c r="AF625" s="411"/>
      <c r="AG625" s="411"/>
      <c r="AH625" s="411"/>
      <c r="AI625" s="411"/>
    </row>
    <row r="626" spans="1:35">
      <c r="A626" s="411"/>
      <c r="B626" s="411"/>
      <c r="C626" s="411"/>
      <c r="D626" s="411"/>
      <c r="E626" s="411"/>
      <c r="F626" s="411"/>
      <c r="G626" s="411"/>
      <c r="H626" s="411"/>
      <c r="I626" s="411"/>
      <c r="J626" s="411"/>
      <c r="K626" s="411"/>
      <c r="L626" s="411"/>
      <c r="M626" s="411"/>
      <c r="N626" s="411"/>
      <c r="O626" s="411"/>
      <c r="P626" s="411"/>
      <c r="Q626" s="411"/>
      <c r="R626" s="411"/>
      <c r="S626" s="411"/>
      <c r="T626" s="411"/>
      <c r="U626" s="411"/>
      <c r="V626" s="411"/>
      <c r="W626" s="411"/>
      <c r="X626" s="411"/>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row>
    <row r="795" spans="1:35">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row>
    <row r="796" spans="1:35">
      <c r="C796" s="411"/>
      <c r="D796" s="411"/>
      <c r="E796" s="411"/>
      <c r="F796" s="411"/>
      <c r="G796" s="411"/>
      <c r="H796" s="411"/>
      <c r="I796" s="411"/>
      <c r="J796" s="411"/>
      <c r="K796" s="411"/>
      <c r="L796" s="411"/>
      <c r="M796" s="411"/>
      <c r="N796" s="411"/>
      <c r="O796" s="411"/>
      <c r="P796" s="411"/>
      <c r="Q796" s="411"/>
      <c r="R796" s="411"/>
      <c r="S796" s="411"/>
      <c r="T796" s="411"/>
      <c r="U796" s="411"/>
      <c r="V796" s="411"/>
    </row>
  </sheetData>
  <mergeCells count="5">
    <mergeCell ref="D38:E38"/>
    <mergeCell ref="F38:G38"/>
    <mergeCell ref="H62:M68"/>
    <mergeCell ref="D4:H4"/>
    <mergeCell ref="N4:O4"/>
  </mergeCells>
  <conditionalFormatting sqref="AF64:AX74">
    <cfRule type="colorScale" priority="8">
      <colorScale>
        <cfvo type="min"/>
        <cfvo type="percentile" val="50"/>
        <cfvo type="max"/>
        <color rgb="FFF8696B"/>
        <color rgb="FFFFEB84"/>
        <color rgb="FF63BE7B"/>
      </colorScale>
    </cfRule>
  </conditionalFormatting>
  <conditionalFormatting sqref="D6:H16">
    <cfRule type="cellIs" dxfId="0" priority="1" operator="equal">
      <formula>TRUE</formula>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N6:O9">
      <formula1>$C$126:$C$145</formula1>
    </dataValidation>
    <dataValidation type="list" allowBlank="1" showInputMessage="1" showErrorMessage="1" sqref="K6:K16">
      <formula1>$E$126:$E$129</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13" t="s">
        <v>343</v>
      </c>
    </row>
    <row r="7" spans="1:7" ht="26" customHeight="1" thickBot="1">
      <c r="B7" s="728" t="s">
        <v>344</v>
      </c>
      <c r="C7" s="728"/>
    </row>
    <row r="8" spans="1:7" ht="14" thickTop="1" thickBot="1">
      <c r="B8" s="432" t="s">
        <v>345</v>
      </c>
      <c r="C8" s="433" t="b">
        <v>1</v>
      </c>
      <c r="E8" s="434"/>
      <c r="F8" s="434"/>
      <c r="G8" s="434"/>
    </row>
    <row r="9" spans="1:7" ht="14" thickTop="1" thickBot="1">
      <c r="E9" s="434"/>
      <c r="F9" s="434"/>
      <c r="G9" s="434"/>
    </row>
    <row r="10" spans="1:7" ht="14" thickTop="1" thickBot="1">
      <c r="B10" s="435" t="s">
        <v>346</v>
      </c>
      <c r="C10" s="435" t="s">
        <v>347</v>
      </c>
      <c r="E10" s="705" t="s">
        <v>348</v>
      </c>
      <c r="F10" s="705"/>
      <c r="G10" s="705"/>
    </row>
    <row r="11" spans="1:7" ht="15">
      <c r="B11" s="436">
        <v>20</v>
      </c>
      <c r="C11" s="437">
        <v>0.5</v>
      </c>
      <c r="E11" s="705"/>
      <c r="F11" s="705"/>
      <c r="G11" s="705"/>
    </row>
    <row r="12" spans="1:7" ht="15">
      <c r="B12" s="438">
        <v>30</v>
      </c>
      <c r="C12" s="439">
        <v>1</v>
      </c>
      <c r="E12" s="705"/>
      <c r="F12" s="705"/>
      <c r="G12" s="705"/>
    </row>
    <row r="13" spans="1:7" ht="15">
      <c r="B13" s="438">
        <v>40</v>
      </c>
      <c r="C13" s="439">
        <v>2</v>
      </c>
      <c r="E13" s="705"/>
      <c r="F13" s="705"/>
      <c r="G13" s="705"/>
    </row>
    <row r="14" spans="1:7" ht="15">
      <c r="A14" s="150"/>
      <c r="B14" s="438">
        <v>50</v>
      </c>
      <c r="C14" s="440">
        <v>3</v>
      </c>
      <c r="E14" s="705"/>
      <c r="F14" s="705"/>
      <c r="G14" s="705"/>
    </row>
    <row r="15" spans="1:7" ht="16" thickBot="1">
      <c r="B15" s="441">
        <v>80</v>
      </c>
      <c r="C15" s="442">
        <v>4</v>
      </c>
      <c r="E15" s="705"/>
      <c r="F15" s="705"/>
      <c r="G15" s="705"/>
    </row>
    <row r="18" spans="2:17">
      <c r="E18" s="261"/>
      <c r="F18" s="261"/>
      <c r="G18" s="261"/>
    </row>
    <row r="19" spans="2:17" ht="26" customHeight="1" thickBot="1">
      <c r="B19" s="728" t="s">
        <v>349</v>
      </c>
      <c r="C19" s="728"/>
      <c r="E19" s="261"/>
      <c r="F19" s="261"/>
      <c r="G19" s="261"/>
    </row>
    <row r="20" spans="2:17" ht="14" thickTop="1" thickBot="1">
      <c r="B20" s="432" t="s">
        <v>345</v>
      </c>
      <c r="C20" s="433" t="b">
        <v>1</v>
      </c>
      <c r="E20" s="261"/>
      <c r="F20" s="261"/>
      <c r="G20" s="261"/>
    </row>
    <row r="21" spans="2:17" ht="20" customHeight="1" thickTop="1" thickBot="1">
      <c r="B21" s="272"/>
      <c r="E21" s="434" t="s">
        <v>350</v>
      </c>
      <c r="F21" s="434"/>
      <c r="G21" s="434"/>
    </row>
    <row r="22" spans="2:17" ht="14" thickTop="1" thickBot="1">
      <c r="B22" s="435" t="s">
        <v>346</v>
      </c>
      <c r="C22" s="435" t="s">
        <v>351</v>
      </c>
      <c r="E22" s="705" t="s">
        <v>352</v>
      </c>
      <c r="F22" s="705"/>
      <c r="G22" s="705"/>
    </row>
    <row r="23" spans="2:17" ht="15">
      <c r="B23" s="436">
        <v>20</v>
      </c>
      <c r="C23" s="443">
        <v>0.96</v>
      </c>
      <c r="E23" s="705"/>
      <c r="F23" s="705"/>
      <c r="G23" s="705"/>
    </row>
    <row r="24" spans="2:17" ht="15">
      <c r="B24" s="438">
        <v>30</v>
      </c>
      <c r="C24" s="444">
        <v>0.91</v>
      </c>
      <c r="E24" s="705"/>
      <c r="F24" s="705"/>
      <c r="G24" s="705"/>
      <c r="Q24" s="445"/>
    </row>
    <row r="25" spans="2:17" ht="15">
      <c r="B25" s="438">
        <v>40</v>
      </c>
      <c r="C25" s="444">
        <v>0.84</v>
      </c>
      <c r="E25" s="705"/>
      <c r="F25" s="705"/>
      <c r="G25" s="705"/>
      <c r="Q25" s="445"/>
    </row>
    <row r="26" spans="2:17" ht="15">
      <c r="B26" s="438">
        <v>50</v>
      </c>
      <c r="C26" s="446">
        <v>0.75</v>
      </c>
      <c r="E26" s="705"/>
      <c r="F26" s="705"/>
      <c r="G26" s="705"/>
      <c r="Q26" s="445"/>
    </row>
    <row r="27" spans="2:17" ht="16" thickBot="1">
      <c r="B27" s="441">
        <v>80</v>
      </c>
      <c r="C27" s="447">
        <v>0.26</v>
      </c>
      <c r="E27" s="705"/>
      <c r="F27" s="705"/>
      <c r="G27" s="705"/>
      <c r="Q27" s="445"/>
    </row>
    <row r="28" spans="2:17">
      <c r="E28" s="705"/>
      <c r="F28" s="705"/>
      <c r="G28" s="705"/>
      <c r="Q28" s="445"/>
    </row>
    <row r="29" spans="2:17">
      <c r="F29" s="434"/>
      <c r="G29" s="434"/>
      <c r="Q29" s="445"/>
    </row>
    <row r="30" spans="2:17">
      <c r="F30" s="434"/>
      <c r="G30" s="434"/>
      <c r="Q30" s="445"/>
    </row>
    <row r="31" spans="2:17" ht="26" customHeight="1" thickBot="1">
      <c r="B31" s="728" t="s">
        <v>353</v>
      </c>
      <c r="C31" s="728"/>
      <c r="D31" s="728"/>
      <c r="F31" s="434"/>
      <c r="G31" s="434"/>
      <c r="Q31" s="445"/>
    </row>
    <row r="32" spans="2:17" ht="14" thickTop="1" thickBot="1">
      <c r="B32" s="729" t="s">
        <v>345</v>
      </c>
      <c r="C32" s="730"/>
      <c r="D32" s="433" t="b">
        <v>1</v>
      </c>
      <c r="F32" s="434"/>
      <c r="G32" s="434"/>
      <c r="Q32" s="445"/>
    </row>
    <row r="33" spans="2:17" ht="20" thickTop="1" thickBot="1">
      <c r="B33" s="272"/>
      <c r="F33" s="434"/>
      <c r="G33" s="434"/>
      <c r="Q33" s="445"/>
    </row>
    <row r="34" spans="2:17" ht="14" thickTop="1" thickBot="1">
      <c r="B34" s="435" t="s">
        <v>355</v>
      </c>
      <c r="C34" s="435" t="s">
        <v>354</v>
      </c>
      <c r="D34" s="435" t="s">
        <v>356</v>
      </c>
      <c r="F34" s="705" t="s">
        <v>357</v>
      </c>
      <c r="G34" s="705"/>
      <c r="Q34" s="445"/>
    </row>
    <row r="35" spans="2:17" ht="15">
      <c r="B35" s="500">
        <v>2.2000000000000002</v>
      </c>
      <c r="C35" s="436">
        <v>2.5</v>
      </c>
      <c r="D35" s="448">
        <v>17.2</v>
      </c>
      <c r="F35" s="705"/>
      <c r="G35" s="705"/>
      <c r="Q35" s="445"/>
    </row>
    <row r="36" spans="2:17" ht="15">
      <c r="B36" s="501">
        <v>3.1</v>
      </c>
      <c r="C36" s="438">
        <v>5</v>
      </c>
      <c r="D36" s="449">
        <v>18.100000000000001</v>
      </c>
      <c r="F36" s="705"/>
      <c r="G36" s="705"/>
      <c r="Q36" s="445"/>
    </row>
    <row r="37" spans="2:17" ht="15">
      <c r="B37" s="501">
        <v>4.4000000000000004</v>
      </c>
      <c r="C37" s="438">
        <v>10</v>
      </c>
      <c r="D37" s="449">
        <v>19.399999999999999</v>
      </c>
      <c r="F37" s="705"/>
      <c r="G37" s="705"/>
      <c r="Q37" s="445"/>
    </row>
    <row r="38" spans="2:17" ht="15">
      <c r="B38" s="501">
        <v>6.2</v>
      </c>
      <c r="C38" s="438">
        <v>20</v>
      </c>
      <c r="D38" s="450">
        <v>21.2</v>
      </c>
      <c r="F38" s="705"/>
      <c r="G38" s="705"/>
      <c r="Q38" s="445"/>
    </row>
    <row r="39" spans="2:17" ht="15">
      <c r="B39" s="501">
        <v>9.8000000000000007</v>
      </c>
      <c r="C39" s="438">
        <v>50</v>
      </c>
      <c r="D39" s="450">
        <v>24.8</v>
      </c>
      <c r="F39" s="705"/>
      <c r="G39" s="705"/>
      <c r="Q39" s="445"/>
    </row>
    <row r="40" spans="2:17" ht="15">
      <c r="B40" s="501">
        <v>13.8</v>
      </c>
      <c r="C40" s="438">
        <v>100</v>
      </c>
      <c r="D40" s="449">
        <v>28.8</v>
      </c>
      <c r="F40" s="705"/>
      <c r="G40" s="705"/>
      <c r="Q40" s="445"/>
    </row>
    <row r="41" spans="2:17" ht="15">
      <c r="B41" s="501">
        <v>21.9</v>
      </c>
      <c r="C41" s="438">
        <v>250</v>
      </c>
      <c r="D41" s="449">
        <v>36.9</v>
      </c>
      <c r="F41" s="705"/>
      <c r="G41" s="705"/>
      <c r="Q41" s="445"/>
    </row>
    <row r="42" spans="2:17" ht="15">
      <c r="B42" s="501">
        <v>30.9</v>
      </c>
      <c r="C42" s="438">
        <v>500</v>
      </c>
      <c r="D42" s="449">
        <v>45.9</v>
      </c>
      <c r="F42" s="705"/>
      <c r="G42" s="705"/>
      <c r="Q42" s="445"/>
    </row>
    <row r="43" spans="2:17" ht="15">
      <c r="B43" s="501">
        <v>37.799999999999997</v>
      </c>
      <c r="C43" s="438">
        <v>750</v>
      </c>
      <c r="D43" s="450">
        <v>52.8</v>
      </c>
      <c r="F43" s="705"/>
      <c r="G43" s="705"/>
    </row>
    <row r="44" spans="2:17" ht="15">
      <c r="B44" s="501">
        <v>43.7</v>
      </c>
      <c r="C44" s="438">
        <v>1000</v>
      </c>
      <c r="D44" s="450">
        <v>58.7</v>
      </c>
      <c r="F44" s="705"/>
      <c r="G44" s="705"/>
    </row>
    <row r="45" spans="2:17" ht="16" thickBot="1">
      <c r="B45" s="502">
        <v>53.5</v>
      </c>
      <c r="C45" s="441">
        <v>1500</v>
      </c>
      <c r="D45" s="451">
        <v>68.5</v>
      </c>
      <c r="F45" s="705"/>
      <c r="G45" s="705"/>
    </row>
    <row r="174" spans="3:3">
      <c r="C174" s="452" t="b">
        <v>1</v>
      </c>
    </row>
    <row r="175" spans="3:3">
      <c r="C175" s="452"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267</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466"/>
      <c r="C3" s="466"/>
      <c r="D3" s="466"/>
      <c r="E3" s="466"/>
      <c r="F3" s="466"/>
      <c r="G3" s="466"/>
      <c r="H3" s="466"/>
      <c r="I3" s="466"/>
      <c r="J3" s="466"/>
      <c r="K3" s="466"/>
      <c r="L3" s="466"/>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466"/>
      <c r="C4" s="466"/>
      <c r="D4" s="466"/>
      <c r="E4" s="466"/>
      <c r="F4" s="466"/>
      <c r="G4" s="466"/>
      <c r="H4" s="466"/>
      <c r="I4" s="466"/>
      <c r="J4" s="466"/>
      <c r="K4" s="466"/>
      <c r="L4" s="466"/>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706" t="s">
        <v>148</v>
      </c>
      <c r="C5" s="710" t="s">
        <v>261</v>
      </c>
      <c r="D5" s="712" t="s">
        <v>396</v>
      </c>
      <c r="E5" s="713"/>
      <c r="F5" s="713"/>
      <c r="G5" s="713"/>
      <c r="H5" s="714"/>
      <c r="I5" s="712" t="s">
        <v>399</v>
      </c>
      <c r="J5" s="713"/>
      <c r="K5" s="713"/>
      <c r="L5" s="713"/>
      <c r="M5" s="714"/>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07"/>
      <c r="C6" s="711"/>
      <c r="D6" s="597" t="s">
        <v>269</v>
      </c>
      <c r="E6" s="598" t="s">
        <v>395</v>
      </c>
      <c r="F6" s="598" t="s">
        <v>270</v>
      </c>
      <c r="G6" s="598" t="s">
        <v>271</v>
      </c>
      <c r="H6" s="599" t="s">
        <v>272</v>
      </c>
      <c r="I6" s="598" t="s">
        <v>397</v>
      </c>
      <c r="J6" s="598" t="s">
        <v>398</v>
      </c>
      <c r="K6" s="598" t="s">
        <v>270</v>
      </c>
      <c r="L6" s="598" t="s">
        <v>271</v>
      </c>
      <c r="M6" s="599" t="s">
        <v>272</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708"/>
      <c r="C7" s="585">
        <v>2014</v>
      </c>
      <c r="D7" s="586">
        <v>15</v>
      </c>
      <c r="E7" s="629">
        <v>0.06</v>
      </c>
      <c r="F7" s="587">
        <v>0.2</v>
      </c>
      <c r="G7" s="587">
        <v>7.0000000000000007E-2</v>
      </c>
      <c r="H7" s="600">
        <v>0.33</v>
      </c>
      <c r="I7" s="588">
        <v>20</v>
      </c>
      <c r="J7" s="629">
        <v>0.1</v>
      </c>
      <c r="K7" s="587">
        <v>0</v>
      </c>
      <c r="L7" s="587">
        <v>7.0000000000000007E-2</v>
      </c>
      <c r="M7" s="589">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708"/>
      <c r="C8" s="590">
        <v>2016</v>
      </c>
      <c r="D8" s="581">
        <v>15</v>
      </c>
      <c r="E8" s="630">
        <v>0.06</v>
      </c>
      <c r="F8" s="582">
        <v>0.2</v>
      </c>
      <c r="G8" s="582">
        <v>7.0000000000000007E-2</v>
      </c>
      <c r="H8" s="584">
        <v>0.33</v>
      </c>
      <c r="I8" s="583">
        <v>20</v>
      </c>
      <c r="J8" s="630">
        <v>0.1</v>
      </c>
      <c r="K8" s="582">
        <v>0</v>
      </c>
      <c r="L8" s="582">
        <v>7.0000000000000007E-2</v>
      </c>
      <c r="M8" s="591">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708"/>
      <c r="C9" s="590">
        <v>2018</v>
      </c>
      <c r="D9" s="581">
        <v>15</v>
      </c>
      <c r="E9" s="630">
        <v>0.06</v>
      </c>
      <c r="F9" s="582">
        <v>0.2</v>
      </c>
      <c r="G9" s="582">
        <v>7.0000000000000007E-2</v>
      </c>
      <c r="H9" s="584">
        <v>0.33</v>
      </c>
      <c r="I9" s="583">
        <v>20</v>
      </c>
      <c r="J9" s="630">
        <v>0.1</v>
      </c>
      <c r="K9" s="582">
        <v>0</v>
      </c>
      <c r="L9" s="582">
        <v>7.0000000000000007E-2</v>
      </c>
      <c r="M9" s="591">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708"/>
      <c r="C10" s="590">
        <v>2020</v>
      </c>
      <c r="D10" s="581">
        <v>15</v>
      </c>
      <c r="E10" s="630">
        <v>0.06</v>
      </c>
      <c r="F10" s="582">
        <v>0.2</v>
      </c>
      <c r="G10" s="582">
        <v>7.0000000000000007E-2</v>
      </c>
      <c r="H10" s="584">
        <v>0.33</v>
      </c>
      <c r="I10" s="583">
        <v>20</v>
      </c>
      <c r="J10" s="630">
        <v>0.1</v>
      </c>
      <c r="K10" s="582">
        <v>0</v>
      </c>
      <c r="L10" s="582">
        <v>7.0000000000000007E-2</v>
      </c>
      <c r="M10" s="591">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08"/>
      <c r="C11" s="590">
        <v>2022</v>
      </c>
      <c r="D11" s="581">
        <v>15</v>
      </c>
      <c r="E11" s="630">
        <v>0.06</v>
      </c>
      <c r="F11" s="582">
        <v>0.2</v>
      </c>
      <c r="G11" s="582">
        <v>7.0000000000000007E-2</v>
      </c>
      <c r="H11" s="584">
        <v>0.33</v>
      </c>
      <c r="I11" s="583">
        <v>20</v>
      </c>
      <c r="J11" s="630">
        <v>0.1</v>
      </c>
      <c r="K11" s="582">
        <v>0</v>
      </c>
      <c r="L11" s="582">
        <v>7.0000000000000007E-2</v>
      </c>
      <c r="M11" s="591">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08"/>
      <c r="C12" s="590">
        <v>2024</v>
      </c>
      <c r="D12" s="581">
        <v>15</v>
      </c>
      <c r="E12" s="630">
        <v>0.06</v>
      </c>
      <c r="F12" s="582">
        <v>0.2</v>
      </c>
      <c r="G12" s="582">
        <v>7.0000000000000007E-2</v>
      </c>
      <c r="H12" s="584">
        <v>0.33</v>
      </c>
      <c r="I12" s="583">
        <v>20</v>
      </c>
      <c r="J12" s="630">
        <v>0.1</v>
      </c>
      <c r="K12" s="582">
        <v>0</v>
      </c>
      <c r="L12" s="582">
        <v>7.0000000000000007E-2</v>
      </c>
      <c r="M12" s="591">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08"/>
      <c r="C13" s="590">
        <v>2026</v>
      </c>
      <c r="D13" s="581">
        <v>15</v>
      </c>
      <c r="E13" s="630">
        <v>0.06</v>
      </c>
      <c r="F13" s="582">
        <v>0.2</v>
      </c>
      <c r="G13" s="582">
        <v>7.0000000000000007E-2</v>
      </c>
      <c r="H13" s="584">
        <v>0.33</v>
      </c>
      <c r="I13" s="583">
        <v>20</v>
      </c>
      <c r="J13" s="630">
        <v>0.1</v>
      </c>
      <c r="K13" s="582">
        <v>0</v>
      </c>
      <c r="L13" s="582">
        <v>7.0000000000000007E-2</v>
      </c>
      <c r="M13" s="591">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08"/>
      <c r="C14" s="590">
        <v>2028</v>
      </c>
      <c r="D14" s="581">
        <v>15</v>
      </c>
      <c r="E14" s="630">
        <v>0.06</v>
      </c>
      <c r="F14" s="582">
        <v>0.2</v>
      </c>
      <c r="G14" s="582">
        <v>7.0000000000000007E-2</v>
      </c>
      <c r="H14" s="584">
        <v>0.33</v>
      </c>
      <c r="I14" s="583">
        <v>20</v>
      </c>
      <c r="J14" s="630">
        <v>0.1</v>
      </c>
      <c r="K14" s="582">
        <v>0</v>
      </c>
      <c r="L14" s="582">
        <v>7.0000000000000007E-2</v>
      </c>
      <c r="M14" s="591">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08"/>
      <c r="C15" s="590">
        <v>2030</v>
      </c>
      <c r="D15" s="581">
        <v>15</v>
      </c>
      <c r="E15" s="630">
        <v>0.06</v>
      </c>
      <c r="F15" s="582">
        <v>0.2</v>
      </c>
      <c r="G15" s="582">
        <v>7.0000000000000007E-2</v>
      </c>
      <c r="H15" s="584">
        <v>0.33</v>
      </c>
      <c r="I15" s="583">
        <v>20</v>
      </c>
      <c r="J15" s="630">
        <v>0.1</v>
      </c>
      <c r="K15" s="582">
        <v>0</v>
      </c>
      <c r="L15" s="582">
        <v>7.0000000000000007E-2</v>
      </c>
      <c r="M15" s="591">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08"/>
      <c r="C16" s="590">
        <v>2032</v>
      </c>
      <c r="D16" s="581">
        <v>15</v>
      </c>
      <c r="E16" s="630">
        <v>0.06</v>
      </c>
      <c r="F16" s="582">
        <v>0.2</v>
      </c>
      <c r="G16" s="582">
        <v>7.0000000000000007E-2</v>
      </c>
      <c r="H16" s="584">
        <v>0.33</v>
      </c>
      <c r="I16" s="583">
        <v>20</v>
      </c>
      <c r="J16" s="630">
        <v>0.1</v>
      </c>
      <c r="K16" s="582">
        <v>0</v>
      </c>
      <c r="L16" s="582">
        <v>7.0000000000000007E-2</v>
      </c>
      <c r="M16" s="591">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08"/>
      <c r="C17" s="590">
        <v>2034</v>
      </c>
      <c r="D17" s="581">
        <v>15</v>
      </c>
      <c r="E17" s="630">
        <v>0.06</v>
      </c>
      <c r="F17" s="582">
        <v>0.2</v>
      </c>
      <c r="G17" s="582">
        <v>7.0000000000000007E-2</v>
      </c>
      <c r="H17" s="584">
        <v>0.33</v>
      </c>
      <c r="I17" s="583">
        <v>20</v>
      </c>
      <c r="J17" s="630">
        <v>0.1</v>
      </c>
      <c r="K17" s="582">
        <v>0</v>
      </c>
      <c r="L17" s="582">
        <v>7.0000000000000007E-2</v>
      </c>
      <c r="M17" s="591">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08"/>
      <c r="C18" s="590">
        <v>2036</v>
      </c>
      <c r="D18" s="581">
        <v>15</v>
      </c>
      <c r="E18" s="630">
        <v>0.06</v>
      </c>
      <c r="F18" s="582">
        <v>0.2</v>
      </c>
      <c r="G18" s="582">
        <v>7.0000000000000007E-2</v>
      </c>
      <c r="H18" s="584">
        <v>0.33</v>
      </c>
      <c r="I18" s="583">
        <v>20</v>
      </c>
      <c r="J18" s="630">
        <v>0.1</v>
      </c>
      <c r="K18" s="582">
        <v>0</v>
      </c>
      <c r="L18" s="582">
        <v>7.0000000000000007E-2</v>
      </c>
      <c r="M18" s="591">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08"/>
      <c r="C19" s="590">
        <v>2038</v>
      </c>
      <c r="D19" s="581">
        <v>15</v>
      </c>
      <c r="E19" s="630">
        <v>0.06</v>
      </c>
      <c r="F19" s="582">
        <v>0.2</v>
      </c>
      <c r="G19" s="582">
        <v>7.0000000000000007E-2</v>
      </c>
      <c r="H19" s="584">
        <v>0.33</v>
      </c>
      <c r="I19" s="583">
        <v>20</v>
      </c>
      <c r="J19" s="630">
        <v>0.1</v>
      </c>
      <c r="K19" s="582">
        <v>0</v>
      </c>
      <c r="L19" s="582">
        <v>7.0000000000000007E-2</v>
      </c>
      <c r="M19" s="591">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08"/>
      <c r="C20" s="590">
        <v>2040</v>
      </c>
      <c r="D20" s="581">
        <v>15</v>
      </c>
      <c r="E20" s="630">
        <v>0.06</v>
      </c>
      <c r="F20" s="582">
        <v>0.2</v>
      </c>
      <c r="G20" s="582">
        <v>7.0000000000000007E-2</v>
      </c>
      <c r="H20" s="584">
        <v>0.33</v>
      </c>
      <c r="I20" s="583">
        <v>20</v>
      </c>
      <c r="J20" s="630">
        <v>0.1</v>
      </c>
      <c r="K20" s="582">
        <v>0</v>
      </c>
      <c r="L20" s="582">
        <v>7.0000000000000007E-2</v>
      </c>
      <c r="M20" s="591">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08"/>
      <c r="C21" s="590">
        <v>2042</v>
      </c>
      <c r="D21" s="581">
        <v>15</v>
      </c>
      <c r="E21" s="630">
        <v>0.06</v>
      </c>
      <c r="F21" s="582">
        <v>0.2</v>
      </c>
      <c r="G21" s="582">
        <v>7.0000000000000007E-2</v>
      </c>
      <c r="H21" s="584">
        <v>0.33</v>
      </c>
      <c r="I21" s="583">
        <v>20</v>
      </c>
      <c r="J21" s="630">
        <v>0.1</v>
      </c>
      <c r="K21" s="582">
        <v>0</v>
      </c>
      <c r="L21" s="582">
        <v>7.0000000000000007E-2</v>
      </c>
      <c r="M21" s="591">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08"/>
      <c r="C22" s="590">
        <v>2044</v>
      </c>
      <c r="D22" s="581">
        <v>15</v>
      </c>
      <c r="E22" s="630">
        <v>0.06</v>
      </c>
      <c r="F22" s="582">
        <v>0.2</v>
      </c>
      <c r="G22" s="582">
        <v>7.0000000000000007E-2</v>
      </c>
      <c r="H22" s="584">
        <v>0.33</v>
      </c>
      <c r="I22" s="583">
        <v>20</v>
      </c>
      <c r="J22" s="630">
        <v>0.1</v>
      </c>
      <c r="K22" s="582">
        <v>0</v>
      </c>
      <c r="L22" s="582">
        <v>7.0000000000000007E-2</v>
      </c>
      <c r="M22" s="591">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08"/>
      <c r="C23" s="590">
        <v>2046</v>
      </c>
      <c r="D23" s="581">
        <v>15</v>
      </c>
      <c r="E23" s="630">
        <v>0.06</v>
      </c>
      <c r="F23" s="582">
        <v>0.2</v>
      </c>
      <c r="G23" s="582">
        <v>7.0000000000000007E-2</v>
      </c>
      <c r="H23" s="584">
        <v>0.33</v>
      </c>
      <c r="I23" s="583">
        <v>20</v>
      </c>
      <c r="J23" s="630">
        <v>0.1</v>
      </c>
      <c r="K23" s="582">
        <v>0</v>
      </c>
      <c r="L23" s="582">
        <v>7.0000000000000007E-2</v>
      </c>
      <c r="M23" s="591">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08"/>
      <c r="C24" s="590">
        <v>2048</v>
      </c>
      <c r="D24" s="581">
        <v>15</v>
      </c>
      <c r="E24" s="630">
        <v>0.06</v>
      </c>
      <c r="F24" s="582">
        <v>0.2</v>
      </c>
      <c r="G24" s="582">
        <v>7.0000000000000007E-2</v>
      </c>
      <c r="H24" s="584">
        <v>0.33</v>
      </c>
      <c r="I24" s="583">
        <v>20</v>
      </c>
      <c r="J24" s="630">
        <v>0.1</v>
      </c>
      <c r="K24" s="582">
        <v>0</v>
      </c>
      <c r="L24" s="582">
        <v>7.0000000000000007E-2</v>
      </c>
      <c r="M24" s="591">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09"/>
      <c r="C25" s="592">
        <v>2050</v>
      </c>
      <c r="D25" s="593">
        <v>15</v>
      </c>
      <c r="E25" s="631">
        <v>0.06</v>
      </c>
      <c r="F25" s="594">
        <v>0.2</v>
      </c>
      <c r="G25" s="594">
        <v>7.0000000000000007E-2</v>
      </c>
      <c r="H25" s="601">
        <v>0.33</v>
      </c>
      <c r="I25" s="595">
        <v>20</v>
      </c>
      <c r="J25" s="631">
        <v>0.1</v>
      </c>
      <c r="K25" s="594">
        <v>0</v>
      </c>
      <c r="L25" s="594">
        <v>7.0000000000000007E-2</v>
      </c>
      <c r="M25" s="596">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466"/>
      <c r="C26" s="466"/>
      <c r="D26" s="466"/>
      <c r="E26" s="466"/>
      <c r="F26" s="466"/>
      <c r="G26" s="466"/>
      <c r="H26" s="466"/>
      <c r="I26" s="466"/>
      <c r="J26" s="466"/>
      <c r="K26" s="466"/>
      <c r="L26" s="4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466"/>
      <c r="C27" s="466"/>
      <c r="D27" s="466"/>
      <c r="E27" s="466"/>
      <c r="F27" s="466"/>
      <c r="G27" s="466"/>
      <c r="H27" s="466"/>
      <c r="I27" s="466"/>
      <c r="J27" s="466"/>
      <c r="K27" s="466"/>
      <c r="L27" s="466"/>
      <c r="M27" s="1"/>
      <c r="N27" s="1"/>
      <c r="O27" s="56"/>
      <c r="P27" s="56"/>
      <c r="Q27" s="688"/>
      <c r="R27" s="718" t="s">
        <v>268</v>
      </c>
      <c r="S27" s="718"/>
      <c r="T27" s="718"/>
      <c r="U27" s="718"/>
      <c r="V27" s="718"/>
      <c r="W27" s="718"/>
      <c r="X27" s="718"/>
      <c r="Y27" s="718"/>
      <c r="Z27" s="718"/>
      <c r="AA27" s="718"/>
      <c r="AB27" s="718"/>
      <c r="AC27" s="718"/>
      <c r="AD27" s="718"/>
      <c r="AE27" s="718"/>
      <c r="AF27" s="718"/>
      <c r="AG27" s="718"/>
      <c r="AH27" s="718"/>
      <c r="AI27" s="718"/>
      <c r="AJ27" s="719"/>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466" customFormat="1" ht="18" customHeight="1" thickBot="1">
      <c r="B28" s="706" t="s">
        <v>214</v>
      </c>
      <c r="C28" s="710" t="s">
        <v>261</v>
      </c>
      <c r="D28" s="712" t="s">
        <v>396</v>
      </c>
      <c r="E28" s="713"/>
      <c r="F28" s="713"/>
      <c r="G28" s="713"/>
      <c r="H28" s="713"/>
      <c r="I28" s="714"/>
      <c r="J28" s="712" t="s">
        <v>399</v>
      </c>
      <c r="K28" s="713"/>
      <c r="L28" s="713"/>
      <c r="M28" s="713"/>
      <c r="N28" s="713"/>
      <c r="O28" s="714"/>
      <c r="Q28" s="679"/>
      <c r="R28" s="731" t="s">
        <v>417</v>
      </c>
      <c r="S28" s="732"/>
      <c r="T28" s="732"/>
      <c r="U28" s="732"/>
      <c r="V28" s="732"/>
      <c r="W28" s="732"/>
      <c r="X28" s="732"/>
      <c r="Y28" s="732"/>
      <c r="Z28" s="732"/>
      <c r="AA28" s="732"/>
      <c r="AB28" s="732"/>
      <c r="AC28" s="732"/>
      <c r="AD28" s="732"/>
      <c r="AE28" s="732"/>
      <c r="AF28" s="732"/>
      <c r="AG28" s="732"/>
      <c r="AH28" s="732"/>
      <c r="AI28" s="732"/>
      <c r="AJ28" s="733"/>
    </row>
    <row r="29" spans="1:84" s="466" customFormat="1" ht="55" thickBot="1">
      <c r="B29" s="707"/>
      <c r="C29" s="711"/>
      <c r="D29" s="613" t="s">
        <v>269</v>
      </c>
      <c r="E29" s="614" t="s">
        <v>395</v>
      </c>
      <c r="F29" s="614" t="s">
        <v>270</v>
      </c>
      <c r="G29" s="614" t="s">
        <v>271</v>
      </c>
      <c r="H29" s="615" t="s">
        <v>272</v>
      </c>
      <c r="I29" s="616" t="s">
        <v>400</v>
      </c>
      <c r="J29" s="597" t="s">
        <v>397</v>
      </c>
      <c r="K29" s="598" t="s">
        <v>398</v>
      </c>
      <c r="L29" s="598" t="s">
        <v>270</v>
      </c>
      <c r="M29" s="598" t="s">
        <v>271</v>
      </c>
      <c r="N29" s="608" t="s">
        <v>272</v>
      </c>
      <c r="O29" s="616" t="s">
        <v>400</v>
      </c>
      <c r="Q29" s="680" t="s">
        <v>416</v>
      </c>
      <c r="R29" s="681">
        <v>2014</v>
      </c>
      <c r="S29" s="681">
        <v>2016</v>
      </c>
      <c r="T29" s="681">
        <v>2018</v>
      </c>
      <c r="U29" s="681">
        <v>2020</v>
      </c>
      <c r="V29" s="681">
        <v>2022</v>
      </c>
      <c r="W29" s="681">
        <v>2024</v>
      </c>
      <c r="X29" s="681">
        <v>2026</v>
      </c>
      <c r="Y29" s="681">
        <v>2028</v>
      </c>
      <c r="Z29" s="681">
        <v>2030</v>
      </c>
      <c r="AA29" s="681">
        <v>2032</v>
      </c>
      <c r="AB29" s="681">
        <v>2034</v>
      </c>
      <c r="AC29" s="681">
        <v>2036</v>
      </c>
      <c r="AD29" s="681">
        <v>2038</v>
      </c>
      <c r="AE29" s="681">
        <v>2040</v>
      </c>
      <c r="AF29" s="681">
        <v>2042</v>
      </c>
      <c r="AG29" s="681">
        <v>2044</v>
      </c>
      <c r="AH29" s="681">
        <v>2046</v>
      </c>
      <c r="AI29" s="681">
        <v>2048</v>
      </c>
      <c r="AJ29" s="682">
        <v>2050</v>
      </c>
    </row>
    <row r="30" spans="1:84" s="466" customFormat="1" ht="22" customHeight="1">
      <c r="B30" s="708"/>
      <c r="C30" s="585">
        <v>2014</v>
      </c>
      <c r="D30" s="602">
        <v>15</v>
      </c>
      <c r="E30" s="632">
        <v>0.06</v>
      </c>
      <c r="F30" s="603">
        <v>0.2</v>
      </c>
      <c r="G30" s="603">
        <v>7.0000000000000007E-2</v>
      </c>
      <c r="H30" s="609">
        <v>0.35</v>
      </c>
      <c r="I30" s="617">
        <v>25</v>
      </c>
      <c r="J30" s="586">
        <v>20</v>
      </c>
      <c r="K30" s="629">
        <v>0.1</v>
      </c>
      <c r="L30" s="587">
        <v>0</v>
      </c>
      <c r="M30" s="587">
        <v>7.0000000000000007E-2</v>
      </c>
      <c r="N30" s="609">
        <v>0.35</v>
      </c>
      <c r="O30" s="619">
        <v>25</v>
      </c>
      <c r="Q30" s="683">
        <v>1</v>
      </c>
      <c r="R30" s="673">
        <v>0.6</v>
      </c>
      <c r="S30" s="673">
        <v>0.6</v>
      </c>
      <c r="T30" s="673">
        <v>0.6</v>
      </c>
      <c r="U30" s="673">
        <v>0.56000000000000005</v>
      </c>
      <c r="V30" s="673">
        <v>0.32</v>
      </c>
      <c r="W30" s="673">
        <v>0.2</v>
      </c>
      <c r="X30" s="673">
        <v>0.2</v>
      </c>
      <c r="Y30" s="673">
        <v>0.2</v>
      </c>
      <c r="Z30" s="673">
        <v>0.2</v>
      </c>
      <c r="AA30" s="673">
        <v>0.2</v>
      </c>
      <c r="AB30" s="673">
        <v>0.2</v>
      </c>
      <c r="AC30" s="673">
        <v>0.2</v>
      </c>
      <c r="AD30" s="673">
        <v>0.2</v>
      </c>
      <c r="AE30" s="673">
        <v>0.2</v>
      </c>
      <c r="AF30" s="673">
        <v>0.2</v>
      </c>
      <c r="AG30" s="673">
        <v>0.2</v>
      </c>
      <c r="AH30" s="673">
        <v>0.2</v>
      </c>
      <c r="AI30" s="673">
        <v>0.2</v>
      </c>
      <c r="AJ30" s="674">
        <v>0.2</v>
      </c>
    </row>
    <row r="31" spans="1:84" s="466" customFormat="1" ht="17.25" customHeight="1">
      <c r="B31" s="708"/>
      <c r="C31" s="590">
        <v>2016</v>
      </c>
      <c r="D31" s="604">
        <v>15</v>
      </c>
      <c r="E31" s="633">
        <v>0.06</v>
      </c>
      <c r="F31" s="605">
        <v>0.2</v>
      </c>
      <c r="G31" s="605">
        <v>7.0000000000000007E-2</v>
      </c>
      <c r="H31" s="610">
        <v>0.35</v>
      </c>
      <c r="I31" s="612">
        <v>25</v>
      </c>
      <c r="J31" s="581">
        <v>20</v>
      </c>
      <c r="K31" s="630">
        <v>0.1</v>
      </c>
      <c r="L31" s="582">
        <v>0</v>
      </c>
      <c r="M31" s="582">
        <v>7.0000000000000007E-2</v>
      </c>
      <c r="N31" s="610">
        <v>0.35</v>
      </c>
      <c r="O31" s="620">
        <v>25</v>
      </c>
      <c r="Q31" s="683">
        <v>2</v>
      </c>
      <c r="R31" s="673">
        <v>0.16</v>
      </c>
      <c r="S31" s="673">
        <v>0.16</v>
      </c>
      <c r="T31" s="673">
        <v>0.16</v>
      </c>
      <c r="U31" s="673">
        <v>0.17599999999999999</v>
      </c>
      <c r="V31" s="673">
        <v>0.27200000000000002</v>
      </c>
      <c r="W31" s="673">
        <v>0.32</v>
      </c>
      <c r="X31" s="673">
        <v>0.32</v>
      </c>
      <c r="Y31" s="673">
        <v>0.32</v>
      </c>
      <c r="Z31" s="673">
        <v>0.32</v>
      </c>
      <c r="AA31" s="673">
        <v>0.32</v>
      </c>
      <c r="AB31" s="673">
        <v>0.32</v>
      </c>
      <c r="AC31" s="673">
        <v>0.32</v>
      </c>
      <c r="AD31" s="673">
        <v>0.32</v>
      </c>
      <c r="AE31" s="673">
        <v>0.32</v>
      </c>
      <c r="AF31" s="673">
        <v>0.32</v>
      </c>
      <c r="AG31" s="673">
        <v>0.32</v>
      </c>
      <c r="AH31" s="673">
        <v>0.32</v>
      </c>
      <c r="AI31" s="673">
        <v>0.32</v>
      </c>
      <c r="AJ31" s="674">
        <v>0.32</v>
      </c>
    </row>
    <row r="32" spans="1:84" s="466" customFormat="1" ht="15">
      <c r="B32" s="708"/>
      <c r="C32" s="590">
        <v>2018</v>
      </c>
      <c r="D32" s="604">
        <v>15</v>
      </c>
      <c r="E32" s="633">
        <v>0.06</v>
      </c>
      <c r="F32" s="605">
        <v>0.2</v>
      </c>
      <c r="G32" s="605">
        <v>7.0000000000000007E-2</v>
      </c>
      <c r="H32" s="610">
        <v>0.35</v>
      </c>
      <c r="I32" s="612">
        <v>25</v>
      </c>
      <c r="J32" s="581">
        <v>20</v>
      </c>
      <c r="K32" s="630">
        <v>0.1</v>
      </c>
      <c r="L32" s="582">
        <v>0</v>
      </c>
      <c r="M32" s="582">
        <v>7.0000000000000007E-2</v>
      </c>
      <c r="N32" s="610">
        <v>0.35</v>
      </c>
      <c r="O32" s="620">
        <v>25</v>
      </c>
      <c r="Q32" s="683">
        <v>3</v>
      </c>
      <c r="R32" s="673">
        <v>9.6000000000000002E-2</v>
      </c>
      <c r="S32" s="673">
        <v>9.6000000000000002E-2</v>
      </c>
      <c r="T32" s="673">
        <v>9.6000000000000002E-2</v>
      </c>
      <c r="U32" s="673">
        <v>0.1056</v>
      </c>
      <c r="V32" s="673">
        <v>0.16320000000000001</v>
      </c>
      <c r="W32" s="673">
        <v>0.192</v>
      </c>
      <c r="X32" s="673">
        <v>0.192</v>
      </c>
      <c r="Y32" s="673">
        <v>0.192</v>
      </c>
      <c r="Z32" s="673">
        <v>0.192</v>
      </c>
      <c r="AA32" s="673">
        <v>0.192</v>
      </c>
      <c r="AB32" s="673">
        <v>0.192</v>
      </c>
      <c r="AC32" s="673">
        <v>0.192</v>
      </c>
      <c r="AD32" s="673">
        <v>0.192</v>
      </c>
      <c r="AE32" s="673">
        <v>0.192</v>
      </c>
      <c r="AF32" s="673">
        <v>0.192</v>
      </c>
      <c r="AG32" s="673">
        <v>0.192</v>
      </c>
      <c r="AH32" s="673">
        <v>0.192</v>
      </c>
      <c r="AI32" s="673">
        <v>0.192</v>
      </c>
      <c r="AJ32" s="674">
        <v>0.192</v>
      </c>
    </row>
    <row r="33" spans="2:36" s="466" customFormat="1" ht="15">
      <c r="B33" s="708"/>
      <c r="C33" s="590">
        <v>2020</v>
      </c>
      <c r="D33" s="604">
        <v>15</v>
      </c>
      <c r="E33" s="633">
        <v>0.06</v>
      </c>
      <c r="F33" s="605">
        <v>0.2</v>
      </c>
      <c r="G33" s="605">
        <v>7.0000000000000007E-2</v>
      </c>
      <c r="H33" s="610">
        <v>0.35</v>
      </c>
      <c r="I33" s="612">
        <v>25</v>
      </c>
      <c r="J33" s="581">
        <v>20</v>
      </c>
      <c r="K33" s="630">
        <v>0.1</v>
      </c>
      <c r="L33" s="582">
        <v>0</v>
      </c>
      <c r="M33" s="582">
        <v>7.0000000000000007E-2</v>
      </c>
      <c r="N33" s="610">
        <v>0.35</v>
      </c>
      <c r="O33" s="620">
        <v>25</v>
      </c>
      <c r="Q33" s="683">
        <v>4</v>
      </c>
      <c r="R33" s="673">
        <v>5.7599999999999998E-2</v>
      </c>
      <c r="S33" s="673">
        <v>5.7599999999999998E-2</v>
      </c>
      <c r="T33" s="673">
        <v>5.7599999999999998E-2</v>
      </c>
      <c r="U33" s="673">
        <v>6.336E-2</v>
      </c>
      <c r="V33" s="673">
        <v>9.7919999999999993E-2</v>
      </c>
      <c r="W33" s="673">
        <v>0.1152</v>
      </c>
      <c r="X33" s="673">
        <v>0.1152</v>
      </c>
      <c r="Y33" s="673">
        <v>0.1152</v>
      </c>
      <c r="Z33" s="673">
        <v>0.1152</v>
      </c>
      <c r="AA33" s="673">
        <v>0.1152</v>
      </c>
      <c r="AB33" s="673">
        <v>0.1152</v>
      </c>
      <c r="AC33" s="673">
        <v>0.1152</v>
      </c>
      <c r="AD33" s="673">
        <v>0.1152</v>
      </c>
      <c r="AE33" s="673">
        <v>0.1152</v>
      </c>
      <c r="AF33" s="673">
        <v>0.1152</v>
      </c>
      <c r="AG33" s="673">
        <v>0.1152</v>
      </c>
      <c r="AH33" s="673">
        <v>0.1152</v>
      </c>
      <c r="AI33" s="673">
        <v>0.1152</v>
      </c>
      <c r="AJ33" s="674">
        <v>0.1152</v>
      </c>
    </row>
    <row r="34" spans="2:36" s="466" customFormat="1" ht="15">
      <c r="B34" s="708"/>
      <c r="C34" s="590">
        <v>2022</v>
      </c>
      <c r="D34" s="604">
        <v>15</v>
      </c>
      <c r="E34" s="633">
        <v>0.06</v>
      </c>
      <c r="F34" s="605">
        <v>0.2</v>
      </c>
      <c r="G34" s="605">
        <v>7.0000000000000007E-2</v>
      </c>
      <c r="H34" s="610">
        <v>0.35</v>
      </c>
      <c r="I34" s="612">
        <v>25</v>
      </c>
      <c r="J34" s="581">
        <v>20</v>
      </c>
      <c r="K34" s="630">
        <v>0.1</v>
      </c>
      <c r="L34" s="582">
        <v>0</v>
      </c>
      <c r="M34" s="582">
        <v>7.0000000000000007E-2</v>
      </c>
      <c r="N34" s="610">
        <v>0.35</v>
      </c>
      <c r="O34" s="620">
        <v>25</v>
      </c>
      <c r="Q34" s="683">
        <v>5</v>
      </c>
      <c r="R34" s="673">
        <v>5.7599999999999998E-2</v>
      </c>
      <c r="S34" s="673">
        <v>5.7599999999999998E-2</v>
      </c>
      <c r="T34" s="673">
        <v>5.7599999999999998E-2</v>
      </c>
      <c r="U34" s="673">
        <v>6.336E-2</v>
      </c>
      <c r="V34" s="673">
        <v>9.7919999999999993E-2</v>
      </c>
      <c r="W34" s="673">
        <v>0.1152</v>
      </c>
      <c r="X34" s="673">
        <v>0.1152</v>
      </c>
      <c r="Y34" s="673">
        <v>0.1152</v>
      </c>
      <c r="Z34" s="673">
        <v>0.1152</v>
      </c>
      <c r="AA34" s="673">
        <v>0.1152</v>
      </c>
      <c r="AB34" s="673">
        <v>0.1152</v>
      </c>
      <c r="AC34" s="673">
        <v>0.1152</v>
      </c>
      <c r="AD34" s="673">
        <v>0.1152</v>
      </c>
      <c r="AE34" s="673">
        <v>0.1152</v>
      </c>
      <c r="AF34" s="673">
        <v>0.1152</v>
      </c>
      <c r="AG34" s="673">
        <v>0.1152</v>
      </c>
      <c r="AH34" s="673">
        <v>0.1152</v>
      </c>
      <c r="AI34" s="673">
        <v>0.1152</v>
      </c>
      <c r="AJ34" s="674">
        <v>0.1152</v>
      </c>
    </row>
    <row r="35" spans="2:36" s="466" customFormat="1" ht="15">
      <c r="B35" s="708"/>
      <c r="C35" s="590">
        <v>2024</v>
      </c>
      <c r="D35" s="604">
        <v>15</v>
      </c>
      <c r="E35" s="633">
        <v>0.06</v>
      </c>
      <c r="F35" s="605">
        <v>0.2</v>
      </c>
      <c r="G35" s="605">
        <v>7.0000000000000007E-2</v>
      </c>
      <c r="H35" s="610">
        <v>0.35</v>
      </c>
      <c r="I35" s="612">
        <v>25</v>
      </c>
      <c r="J35" s="581">
        <v>20</v>
      </c>
      <c r="K35" s="630">
        <v>0.1</v>
      </c>
      <c r="L35" s="582">
        <v>0</v>
      </c>
      <c r="M35" s="582">
        <v>7.0000000000000007E-2</v>
      </c>
      <c r="N35" s="610">
        <v>0.35</v>
      </c>
      <c r="O35" s="620">
        <v>25</v>
      </c>
      <c r="Q35" s="683">
        <v>6</v>
      </c>
      <c r="R35" s="673">
        <v>2.8799999999999999E-2</v>
      </c>
      <c r="S35" s="673">
        <v>2.8799999999999999E-2</v>
      </c>
      <c r="T35" s="673">
        <v>2.8799999999999999E-2</v>
      </c>
      <c r="U35" s="673">
        <v>3.168E-2</v>
      </c>
      <c r="V35" s="673">
        <v>4.8959999999999997E-2</v>
      </c>
      <c r="W35" s="673">
        <v>5.7599999999999998E-2</v>
      </c>
      <c r="X35" s="673">
        <v>5.7599999999999998E-2</v>
      </c>
      <c r="Y35" s="673">
        <v>5.7599999999999998E-2</v>
      </c>
      <c r="Z35" s="673">
        <v>5.7599999999999998E-2</v>
      </c>
      <c r="AA35" s="673">
        <v>5.7599999999999998E-2</v>
      </c>
      <c r="AB35" s="673">
        <v>5.7599999999999998E-2</v>
      </c>
      <c r="AC35" s="673">
        <v>5.7599999999999998E-2</v>
      </c>
      <c r="AD35" s="673">
        <v>5.7599999999999998E-2</v>
      </c>
      <c r="AE35" s="673">
        <v>5.7599999999999998E-2</v>
      </c>
      <c r="AF35" s="673">
        <v>5.7599999999999998E-2</v>
      </c>
      <c r="AG35" s="673">
        <v>5.7599999999999998E-2</v>
      </c>
      <c r="AH35" s="673">
        <v>5.7599999999999998E-2</v>
      </c>
      <c r="AI35" s="673">
        <v>5.7599999999999998E-2</v>
      </c>
      <c r="AJ35" s="674">
        <v>5.7599999999999998E-2</v>
      </c>
    </row>
    <row r="36" spans="2:36" s="466" customFormat="1" ht="15">
      <c r="B36" s="708"/>
      <c r="C36" s="590">
        <v>2026</v>
      </c>
      <c r="D36" s="604">
        <v>15</v>
      </c>
      <c r="E36" s="633">
        <v>0.06</v>
      </c>
      <c r="F36" s="605">
        <v>0.2</v>
      </c>
      <c r="G36" s="605">
        <v>7.0000000000000007E-2</v>
      </c>
      <c r="H36" s="610">
        <v>0.35</v>
      </c>
      <c r="I36" s="612">
        <v>25</v>
      </c>
      <c r="J36" s="581">
        <v>20</v>
      </c>
      <c r="K36" s="630">
        <v>0.1</v>
      </c>
      <c r="L36" s="582">
        <v>0</v>
      </c>
      <c r="M36" s="582">
        <v>7.0000000000000007E-2</v>
      </c>
      <c r="N36" s="610">
        <v>0.35</v>
      </c>
      <c r="O36" s="620">
        <v>25</v>
      </c>
      <c r="Q36" s="683">
        <v>7</v>
      </c>
      <c r="R36" s="669">
        <v>0</v>
      </c>
      <c r="S36" s="669">
        <v>0</v>
      </c>
      <c r="T36" s="669">
        <v>0</v>
      </c>
      <c r="U36" s="669">
        <v>0</v>
      </c>
      <c r="V36" s="669">
        <v>0</v>
      </c>
      <c r="W36" s="669">
        <v>0</v>
      </c>
      <c r="X36" s="669">
        <v>0</v>
      </c>
      <c r="Y36" s="669">
        <v>0</v>
      </c>
      <c r="Z36" s="669">
        <v>0</v>
      </c>
      <c r="AA36" s="669">
        <v>0</v>
      </c>
      <c r="AB36" s="669">
        <v>0</v>
      </c>
      <c r="AC36" s="669">
        <v>0</v>
      </c>
      <c r="AD36" s="669">
        <v>0</v>
      </c>
      <c r="AE36" s="669">
        <v>0</v>
      </c>
      <c r="AF36" s="669">
        <v>0</v>
      </c>
      <c r="AG36" s="669">
        <v>0</v>
      </c>
      <c r="AH36" s="669">
        <v>0</v>
      </c>
      <c r="AI36" s="669">
        <v>0</v>
      </c>
      <c r="AJ36" s="670">
        <v>0</v>
      </c>
    </row>
    <row r="37" spans="2:36" s="466" customFormat="1" ht="15">
      <c r="B37" s="708"/>
      <c r="C37" s="590">
        <v>2028</v>
      </c>
      <c r="D37" s="604">
        <v>15</v>
      </c>
      <c r="E37" s="633">
        <v>0.06</v>
      </c>
      <c r="F37" s="605">
        <v>0.2</v>
      </c>
      <c r="G37" s="605">
        <v>7.0000000000000007E-2</v>
      </c>
      <c r="H37" s="610">
        <v>0.35</v>
      </c>
      <c r="I37" s="612">
        <v>25</v>
      </c>
      <c r="J37" s="581">
        <v>20</v>
      </c>
      <c r="K37" s="630">
        <v>0.1</v>
      </c>
      <c r="L37" s="582">
        <v>0</v>
      </c>
      <c r="M37" s="582">
        <v>7.0000000000000007E-2</v>
      </c>
      <c r="N37" s="610">
        <v>0.35</v>
      </c>
      <c r="O37" s="620">
        <v>25</v>
      </c>
      <c r="Q37" s="683">
        <v>8</v>
      </c>
      <c r="R37" s="669">
        <v>0</v>
      </c>
      <c r="S37" s="669">
        <v>0</v>
      </c>
      <c r="T37" s="669">
        <v>0</v>
      </c>
      <c r="U37" s="669">
        <v>0</v>
      </c>
      <c r="V37" s="669">
        <v>0</v>
      </c>
      <c r="W37" s="669">
        <v>0</v>
      </c>
      <c r="X37" s="669">
        <v>0</v>
      </c>
      <c r="Y37" s="669">
        <v>0</v>
      </c>
      <c r="Z37" s="669">
        <v>0</v>
      </c>
      <c r="AA37" s="669">
        <v>0</v>
      </c>
      <c r="AB37" s="669">
        <v>0</v>
      </c>
      <c r="AC37" s="669">
        <v>0</v>
      </c>
      <c r="AD37" s="669">
        <v>0</v>
      </c>
      <c r="AE37" s="669">
        <v>0</v>
      </c>
      <c r="AF37" s="669">
        <v>0</v>
      </c>
      <c r="AG37" s="669">
        <v>0</v>
      </c>
      <c r="AH37" s="669">
        <v>0</v>
      </c>
      <c r="AI37" s="669">
        <v>0</v>
      </c>
      <c r="AJ37" s="670">
        <v>0</v>
      </c>
    </row>
    <row r="38" spans="2:36" s="466" customFormat="1" ht="15">
      <c r="B38" s="708"/>
      <c r="C38" s="590">
        <v>2030</v>
      </c>
      <c r="D38" s="604">
        <v>15</v>
      </c>
      <c r="E38" s="633">
        <v>0.06</v>
      </c>
      <c r="F38" s="605">
        <v>0.2</v>
      </c>
      <c r="G38" s="605">
        <v>7.0000000000000007E-2</v>
      </c>
      <c r="H38" s="610">
        <v>0.35</v>
      </c>
      <c r="I38" s="612">
        <v>25</v>
      </c>
      <c r="J38" s="581">
        <v>20</v>
      </c>
      <c r="K38" s="630">
        <v>0.1</v>
      </c>
      <c r="L38" s="582">
        <v>0</v>
      </c>
      <c r="M38" s="582">
        <v>7.0000000000000007E-2</v>
      </c>
      <c r="N38" s="610">
        <v>0.35</v>
      </c>
      <c r="O38" s="620">
        <v>25</v>
      </c>
      <c r="Q38" s="683">
        <v>9</v>
      </c>
      <c r="R38" s="669">
        <v>0</v>
      </c>
      <c r="S38" s="669">
        <v>0</v>
      </c>
      <c r="T38" s="669">
        <v>0</v>
      </c>
      <c r="U38" s="669">
        <v>0</v>
      </c>
      <c r="V38" s="669">
        <v>0</v>
      </c>
      <c r="W38" s="669">
        <v>0</v>
      </c>
      <c r="X38" s="669">
        <v>0</v>
      </c>
      <c r="Y38" s="669">
        <v>0</v>
      </c>
      <c r="Z38" s="669">
        <v>0</v>
      </c>
      <c r="AA38" s="669">
        <v>0</v>
      </c>
      <c r="AB38" s="669">
        <v>0</v>
      </c>
      <c r="AC38" s="669">
        <v>0</v>
      </c>
      <c r="AD38" s="669">
        <v>0</v>
      </c>
      <c r="AE38" s="669">
        <v>0</v>
      </c>
      <c r="AF38" s="669">
        <v>0</v>
      </c>
      <c r="AG38" s="669">
        <v>0</v>
      </c>
      <c r="AH38" s="669">
        <v>0</v>
      </c>
      <c r="AI38" s="669">
        <v>0</v>
      </c>
      <c r="AJ38" s="670">
        <v>0</v>
      </c>
    </row>
    <row r="39" spans="2:36" s="466" customFormat="1" ht="15">
      <c r="B39" s="708"/>
      <c r="C39" s="590">
        <v>2032</v>
      </c>
      <c r="D39" s="604">
        <v>15</v>
      </c>
      <c r="E39" s="633">
        <v>0.06</v>
      </c>
      <c r="F39" s="605">
        <v>0.2</v>
      </c>
      <c r="G39" s="605">
        <v>7.0000000000000007E-2</v>
      </c>
      <c r="H39" s="610">
        <v>0.35</v>
      </c>
      <c r="I39" s="612">
        <v>25</v>
      </c>
      <c r="J39" s="581">
        <v>20</v>
      </c>
      <c r="K39" s="630">
        <v>0.1</v>
      </c>
      <c r="L39" s="582">
        <v>0</v>
      </c>
      <c r="M39" s="582">
        <v>7.0000000000000007E-2</v>
      </c>
      <c r="N39" s="610">
        <v>0.35</v>
      </c>
      <c r="O39" s="620">
        <v>25</v>
      </c>
      <c r="Q39" s="683">
        <v>10</v>
      </c>
      <c r="R39" s="669">
        <v>0</v>
      </c>
      <c r="S39" s="669">
        <v>0</v>
      </c>
      <c r="T39" s="669">
        <v>0</v>
      </c>
      <c r="U39" s="669">
        <v>0</v>
      </c>
      <c r="V39" s="669">
        <v>0</v>
      </c>
      <c r="W39" s="669">
        <v>0</v>
      </c>
      <c r="X39" s="669">
        <v>0</v>
      </c>
      <c r="Y39" s="669">
        <v>0</v>
      </c>
      <c r="Z39" s="669">
        <v>0</v>
      </c>
      <c r="AA39" s="669">
        <v>0</v>
      </c>
      <c r="AB39" s="669">
        <v>0</v>
      </c>
      <c r="AC39" s="669">
        <v>0</v>
      </c>
      <c r="AD39" s="669">
        <v>0</v>
      </c>
      <c r="AE39" s="669">
        <v>0</v>
      </c>
      <c r="AF39" s="669">
        <v>0</v>
      </c>
      <c r="AG39" s="669">
        <v>0</v>
      </c>
      <c r="AH39" s="669">
        <v>0</v>
      </c>
      <c r="AI39" s="669">
        <v>0</v>
      </c>
      <c r="AJ39" s="670">
        <v>0</v>
      </c>
    </row>
    <row r="40" spans="2:36" s="466" customFormat="1" ht="15">
      <c r="B40" s="708"/>
      <c r="C40" s="590">
        <v>2034</v>
      </c>
      <c r="D40" s="604">
        <v>15</v>
      </c>
      <c r="E40" s="633">
        <v>0.06</v>
      </c>
      <c r="F40" s="605">
        <v>0.2</v>
      </c>
      <c r="G40" s="605">
        <v>7.0000000000000007E-2</v>
      </c>
      <c r="H40" s="610">
        <v>0.35</v>
      </c>
      <c r="I40" s="612">
        <v>25</v>
      </c>
      <c r="J40" s="581">
        <v>20</v>
      </c>
      <c r="K40" s="630">
        <v>0.1</v>
      </c>
      <c r="L40" s="582">
        <v>0</v>
      </c>
      <c r="M40" s="582">
        <v>7.0000000000000007E-2</v>
      </c>
      <c r="N40" s="610">
        <v>0.35</v>
      </c>
      <c r="O40" s="620">
        <v>25</v>
      </c>
      <c r="Q40" s="683">
        <v>11</v>
      </c>
      <c r="R40" s="669">
        <v>0</v>
      </c>
      <c r="S40" s="669">
        <v>0</v>
      </c>
      <c r="T40" s="669">
        <v>0</v>
      </c>
      <c r="U40" s="669">
        <v>0</v>
      </c>
      <c r="V40" s="669">
        <v>0</v>
      </c>
      <c r="W40" s="669">
        <v>0</v>
      </c>
      <c r="X40" s="669">
        <v>0</v>
      </c>
      <c r="Y40" s="669">
        <v>0</v>
      </c>
      <c r="Z40" s="669">
        <v>0</v>
      </c>
      <c r="AA40" s="669">
        <v>0</v>
      </c>
      <c r="AB40" s="669">
        <v>0</v>
      </c>
      <c r="AC40" s="669">
        <v>0</v>
      </c>
      <c r="AD40" s="669">
        <v>0</v>
      </c>
      <c r="AE40" s="669">
        <v>0</v>
      </c>
      <c r="AF40" s="669">
        <v>0</v>
      </c>
      <c r="AG40" s="669">
        <v>0</v>
      </c>
      <c r="AH40" s="669">
        <v>0</v>
      </c>
      <c r="AI40" s="669">
        <v>0</v>
      </c>
      <c r="AJ40" s="670">
        <v>0</v>
      </c>
    </row>
    <row r="41" spans="2:36" s="466" customFormat="1" ht="15">
      <c r="B41" s="708"/>
      <c r="C41" s="590">
        <v>2036</v>
      </c>
      <c r="D41" s="604">
        <v>15</v>
      </c>
      <c r="E41" s="633">
        <v>0.06</v>
      </c>
      <c r="F41" s="605">
        <v>0.2</v>
      </c>
      <c r="G41" s="605">
        <v>7.0000000000000007E-2</v>
      </c>
      <c r="H41" s="610">
        <v>0.35</v>
      </c>
      <c r="I41" s="612">
        <v>25</v>
      </c>
      <c r="J41" s="581">
        <v>20</v>
      </c>
      <c r="K41" s="630">
        <v>0.1</v>
      </c>
      <c r="L41" s="582">
        <v>0</v>
      </c>
      <c r="M41" s="582">
        <v>7.0000000000000007E-2</v>
      </c>
      <c r="N41" s="610">
        <v>0.35</v>
      </c>
      <c r="O41" s="620">
        <v>25</v>
      </c>
      <c r="Q41" s="683">
        <v>12</v>
      </c>
      <c r="R41" s="669">
        <v>0</v>
      </c>
      <c r="S41" s="669">
        <v>0</v>
      </c>
      <c r="T41" s="669">
        <v>0</v>
      </c>
      <c r="U41" s="669">
        <v>0</v>
      </c>
      <c r="V41" s="669">
        <v>0</v>
      </c>
      <c r="W41" s="669">
        <v>0</v>
      </c>
      <c r="X41" s="669">
        <v>0</v>
      </c>
      <c r="Y41" s="669">
        <v>0</v>
      </c>
      <c r="Z41" s="669">
        <v>0</v>
      </c>
      <c r="AA41" s="669">
        <v>0</v>
      </c>
      <c r="AB41" s="669">
        <v>0</v>
      </c>
      <c r="AC41" s="669">
        <v>0</v>
      </c>
      <c r="AD41" s="669">
        <v>0</v>
      </c>
      <c r="AE41" s="669">
        <v>0</v>
      </c>
      <c r="AF41" s="669">
        <v>0</v>
      </c>
      <c r="AG41" s="669">
        <v>0</v>
      </c>
      <c r="AH41" s="669">
        <v>0</v>
      </c>
      <c r="AI41" s="669">
        <v>0</v>
      </c>
      <c r="AJ41" s="670">
        <v>0</v>
      </c>
    </row>
    <row r="42" spans="2:36" s="466" customFormat="1" ht="15">
      <c r="B42" s="708"/>
      <c r="C42" s="590">
        <v>2038</v>
      </c>
      <c r="D42" s="604">
        <v>15</v>
      </c>
      <c r="E42" s="633">
        <v>0.06</v>
      </c>
      <c r="F42" s="605">
        <v>0.2</v>
      </c>
      <c r="G42" s="605">
        <v>7.0000000000000007E-2</v>
      </c>
      <c r="H42" s="610">
        <v>0.35</v>
      </c>
      <c r="I42" s="612">
        <v>25</v>
      </c>
      <c r="J42" s="581">
        <v>20</v>
      </c>
      <c r="K42" s="630">
        <v>0.1</v>
      </c>
      <c r="L42" s="582">
        <v>0</v>
      </c>
      <c r="M42" s="582">
        <v>7.0000000000000007E-2</v>
      </c>
      <c r="N42" s="610">
        <v>0.35</v>
      </c>
      <c r="O42" s="620">
        <v>25</v>
      </c>
      <c r="Q42" s="683">
        <v>13</v>
      </c>
      <c r="R42" s="669">
        <v>0</v>
      </c>
      <c r="S42" s="669">
        <v>0</v>
      </c>
      <c r="T42" s="669">
        <v>0</v>
      </c>
      <c r="U42" s="669">
        <v>0</v>
      </c>
      <c r="V42" s="669">
        <v>0</v>
      </c>
      <c r="W42" s="669">
        <v>0</v>
      </c>
      <c r="X42" s="669">
        <v>0</v>
      </c>
      <c r="Y42" s="669">
        <v>0</v>
      </c>
      <c r="Z42" s="669">
        <v>0</v>
      </c>
      <c r="AA42" s="669">
        <v>0</v>
      </c>
      <c r="AB42" s="669">
        <v>0</v>
      </c>
      <c r="AC42" s="669">
        <v>0</v>
      </c>
      <c r="AD42" s="669">
        <v>0</v>
      </c>
      <c r="AE42" s="669">
        <v>0</v>
      </c>
      <c r="AF42" s="669">
        <v>0</v>
      </c>
      <c r="AG42" s="669">
        <v>0</v>
      </c>
      <c r="AH42" s="669">
        <v>0</v>
      </c>
      <c r="AI42" s="669">
        <v>0</v>
      </c>
      <c r="AJ42" s="670">
        <v>0</v>
      </c>
    </row>
    <row r="43" spans="2:36" s="466" customFormat="1" ht="15">
      <c r="B43" s="708"/>
      <c r="C43" s="590">
        <v>2040</v>
      </c>
      <c r="D43" s="604">
        <v>15</v>
      </c>
      <c r="E43" s="633">
        <v>0.06</v>
      </c>
      <c r="F43" s="605">
        <v>0.2</v>
      </c>
      <c r="G43" s="605">
        <v>7.0000000000000007E-2</v>
      </c>
      <c r="H43" s="610">
        <v>0.35</v>
      </c>
      <c r="I43" s="612">
        <v>25</v>
      </c>
      <c r="J43" s="581">
        <v>20</v>
      </c>
      <c r="K43" s="630">
        <v>0.1</v>
      </c>
      <c r="L43" s="582">
        <v>0</v>
      </c>
      <c r="M43" s="582">
        <v>7.0000000000000007E-2</v>
      </c>
      <c r="N43" s="610">
        <v>0.35</v>
      </c>
      <c r="O43" s="620">
        <v>25</v>
      </c>
      <c r="Q43" s="683">
        <v>14</v>
      </c>
      <c r="R43" s="669">
        <v>0</v>
      </c>
      <c r="S43" s="669">
        <v>0</v>
      </c>
      <c r="T43" s="669">
        <v>0</v>
      </c>
      <c r="U43" s="669">
        <v>0</v>
      </c>
      <c r="V43" s="669">
        <v>0</v>
      </c>
      <c r="W43" s="669">
        <v>0</v>
      </c>
      <c r="X43" s="669">
        <v>0</v>
      </c>
      <c r="Y43" s="669">
        <v>0</v>
      </c>
      <c r="Z43" s="669">
        <v>0</v>
      </c>
      <c r="AA43" s="669">
        <v>0</v>
      </c>
      <c r="AB43" s="669">
        <v>0</v>
      </c>
      <c r="AC43" s="669">
        <v>0</v>
      </c>
      <c r="AD43" s="669">
        <v>0</v>
      </c>
      <c r="AE43" s="669">
        <v>0</v>
      </c>
      <c r="AF43" s="669">
        <v>0</v>
      </c>
      <c r="AG43" s="669">
        <v>0</v>
      </c>
      <c r="AH43" s="669">
        <v>0</v>
      </c>
      <c r="AI43" s="669">
        <v>0</v>
      </c>
      <c r="AJ43" s="670">
        <v>0</v>
      </c>
    </row>
    <row r="44" spans="2:36" s="466" customFormat="1" ht="15">
      <c r="B44" s="708"/>
      <c r="C44" s="590">
        <v>2042</v>
      </c>
      <c r="D44" s="604">
        <v>15</v>
      </c>
      <c r="E44" s="633">
        <v>0.06</v>
      </c>
      <c r="F44" s="605">
        <v>0.2</v>
      </c>
      <c r="G44" s="605">
        <v>7.0000000000000007E-2</v>
      </c>
      <c r="H44" s="610">
        <v>0.35</v>
      </c>
      <c r="I44" s="612">
        <v>25</v>
      </c>
      <c r="J44" s="581">
        <v>20</v>
      </c>
      <c r="K44" s="630">
        <v>0.1</v>
      </c>
      <c r="L44" s="582">
        <v>0</v>
      </c>
      <c r="M44" s="582">
        <v>7.0000000000000007E-2</v>
      </c>
      <c r="N44" s="610">
        <v>0.35</v>
      </c>
      <c r="O44" s="620">
        <v>25</v>
      </c>
      <c r="Q44" s="683">
        <v>15</v>
      </c>
      <c r="R44" s="669">
        <v>0</v>
      </c>
      <c r="S44" s="669">
        <v>0</v>
      </c>
      <c r="T44" s="669">
        <v>0</v>
      </c>
      <c r="U44" s="669">
        <v>0</v>
      </c>
      <c r="V44" s="669">
        <v>0</v>
      </c>
      <c r="W44" s="669">
        <v>0</v>
      </c>
      <c r="X44" s="669">
        <v>0</v>
      </c>
      <c r="Y44" s="669">
        <v>0</v>
      </c>
      <c r="Z44" s="669">
        <v>0</v>
      </c>
      <c r="AA44" s="669">
        <v>0</v>
      </c>
      <c r="AB44" s="669">
        <v>0</v>
      </c>
      <c r="AC44" s="669">
        <v>0</v>
      </c>
      <c r="AD44" s="669">
        <v>0</v>
      </c>
      <c r="AE44" s="669">
        <v>0</v>
      </c>
      <c r="AF44" s="669">
        <v>0</v>
      </c>
      <c r="AG44" s="669">
        <v>0</v>
      </c>
      <c r="AH44" s="669">
        <v>0</v>
      </c>
      <c r="AI44" s="669">
        <v>0</v>
      </c>
      <c r="AJ44" s="670">
        <v>0</v>
      </c>
    </row>
    <row r="45" spans="2:36" s="466" customFormat="1" ht="15">
      <c r="B45" s="708"/>
      <c r="C45" s="590">
        <v>2044</v>
      </c>
      <c r="D45" s="604">
        <v>15</v>
      </c>
      <c r="E45" s="633">
        <v>0.06</v>
      </c>
      <c r="F45" s="605">
        <v>0.2</v>
      </c>
      <c r="G45" s="605">
        <v>7.0000000000000007E-2</v>
      </c>
      <c r="H45" s="610">
        <v>0.35</v>
      </c>
      <c r="I45" s="612">
        <v>25</v>
      </c>
      <c r="J45" s="581">
        <v>20</v>
      </c>
      <c r="K45" s="630">
        <v>0.1</v>
      </c>
      <c r="L45" s="582">
        <v>0</v>
      </c>
      <c r="M45" s="582">
        <v>7.0000000000000007E-2</v>
      </c>
      <c r="N45" s="610">
        <v>0.35</v>
      </c>
      <c r="O45" s="620">
        <v>25</v>
      </c>
      <c r="Q45" s="683">
        <v>16</v>
      </c>
      <c r="R45" s="669">
        <v>0</v>
      </c>
      <c r="S45" s="669">
        <v>0</v>
      </c>
      <c r="T45" s="669">
        <v>0</v>
      </c>
      <c r="U45" s="669">
        <v>0</v>
      </c>
      <c r="V45" s="669">
        <v>0</v>
      </c>
      <c r="W45" s="669">
        <v>0</v>
      </c>
      <c r="X45" s="669">
        <v>0</v>
      </c>
      <c r="Y45" s="669">
        <v>0</v>
      </c>
      <c r="Z45" s="669">
        <v>0</v>
      </c>
      <c r="AA45" s="669">
        <v>0</v>
      </c>
      <c r="AB45" s="669">
        <v>0</v>
      </c>
      <c r="AC45" s="669">
        <v>0</v>
      </c>
      <c r="AD45" s="669">
        <v>0</v>
      </c>
      <c r="AE45" s="669">
        <v>0</v>
      </c>
      <c r="AF45" s="669">
        <v>0</v>
      </c>
      <c r="AG45" s="669">
        <v>0</v>
      </c>
      <c r="AH45" s="669">
        <v>0</v>
      </c>
      <c r="AI45" s="669">
        <v>0</v>
      </c>
      <c r="AJ45" s="670">
        <v>0</v>
      </c>
    </row>
    <row r="46" spans="2:36" s="466" customFormat="1" ht="15">
      <c r="B46" s="708"/>
      <c r="C46" s="590">
        <v>2046</v>
      </c>
      <c r="D46" s="604">
        <v>15</v>
      </c>
      <c r="E46" s="633">
        <v>0.06</v>
      </c>
      <c r="F46" s="605">
        <v>0.2</v>
      </c>
      <c r="G46" s="605">
        <v>7.0000000000000007E-2</v>
      </c>
      <c r="H46" s="610">
        <v>0.35</v>
      </c>
      <c r="I46" s="612">
        <v>25</v>
      </c>
      <c r="J46" s="581">
        <v>20</v>
      </c>
      <c r="K46" s="630">
        <v>0.1</v>
      </c>
      <c r="L46" s="582">
        <v>0</v>
      </c>
      <c r="M46" s="582">
        <v>7.0000000000000007E-2</v>
      </c>
      <c r="N46" s="610">
        <v>0.35</v>
      </c>
      <c r="O46" s="620">
        <v>25</v>
      </c>
      <c r="Q46" s="683">
        <v>17</v>
      </c>
      <c r="R46" s="669">
        <v>0</v>
      </c>
      <c r="S46" s="669">
        <v>0</v>
      </c>
      <c r="T46" s="669">
        <v>0</v>
      </c>
      <c r="U46" s="669">
        <v>0</v>
      </c>
      <c r="V46" s="669">
        <v>0</v>
      </c>
      <c r="W46" s="669">
        <v>0</v>
      </c>
      <c r="X46" s="669">
        <v>0</v>
      </c>
      <c r="Y46" s="669">
        <v>0</v>
      </c>
      <c r="Z46" s="669">
        <v>0</v>
      </c>
      <c r="AA46" s="669">
        <v>0</v>
      </c>
      <c r="AB46" s="669">
        <v>0</v>
      </c>
      <c r="AC46" s="669">
        <v>0</v>
      </c>
      <c r="AD46" s="669">
        <v>0</v>
      </c>
      <c r="AE46" s="669">
        <v>0</v>
      </c>
      <c r="AF46" s="669">
        <v>0</v>
      </c>
      <c r="AG46" s="669">
        <v>0</v>
      </c>
      <c r="AH46" s="669">
        <v>0</v>
      </c>
      <c r="AI46" s="669">
        <v>0</v>
      </c>
      <c r="AJ46" s="670">
        <v>0</v>
      </c>
    </row>
    <row r="47" spans="2:36" s="466" customFormat="1" ht="15">
      <c r="B47" s="708"/>
      <c r="C47" s="590">
        <v>2048</v>
      </c>
      <c r="D47" s="604">
        <v>15</v>
      </c>
      <c r="E47" s="633">
        <v>0.06</v>
      </c>
      <c r="F47" s="605">
        <v>0.2</v>
      </c>
      <c r="G47" s="605">
        <v>7.0000000000000007E-2</v>
      </c>
      <c r="H47" s="610">
        <v>0.35</v>
      </c>
      <c r="I47" s="612">
        <v>25</v>
      </c>
      <c r="J47" s="581">
        <v>20</v>
      </c>
      <c r="K47" s="630">
        <v>0.1</v>
      </c>
      <c r="L47" s="582">
        <v>0</v>
      </c>
      <c r="M47" s="582">
        <v>7.0000000000000007E-2</v>
      </c>
      <c r="N47" s="610">
        <v>0.35</v>
      </c>
      <c r="O47" s="620">
        <v>25</v>
      </c>
      <c r="Q47" s="683">
        <v>18</v>
      </c>
      <c r="R47" s="669">
        <v>0</v>
      </c>
      <c r="S47" s="669">
        <v>0</v>
      </c>
      <c r="T47" s="669">
        <v>0</v>
      </c>
      <c r="U47" s="669">
        <v>0</v>
      </c>
      <c r="V47" s="669">
        <v>0</v>
      </c>
      <c r="W47" s="669">
        <v>0</v>
      </c>
      <c r="X47" s="669">
        <v>0</v>
      </c>
      <c r="Y47" s="669">
        <v>0</v>
      </c>
      <c r="Z47" s="669">
        <v>0</v>
      </c>
      <c r="AA47" s="669">
        <v>0</v>
      </c>
      <c r="AB47" s="669">
        <v>0</v>
      </c>
      <c r="AC47" s="669">
        <v>0</v>
      </c>
      <c r="AD47" s="669">
        <v>0</v>
      </c>
      <c r="AE47" s="669">
        <v>0</v>
      </c>
      <c r="AF47" s="669">
        <v>0</v>
      </c>
      <c r="AG47" s="669">
        <v>0</v>
      </c>
      <c r="AH47" s="669">
        <v>0</v>
      </c>
      <c r="AI47" s="669">
        <v>0</v>
      </c>
      <c r="AJ47" s="670">
        <v>0</v>
      </c>
    </row>
    <row r="48" spans="2:36" s="466" customFormat="1" ht="16" thickBot="1">
      <c r="B48" s="709"/>
      <c r="C48" s="592">
        <v>2050</v>
      </c>
      <c r="D48" s="606">
        <v>15</v>
      </c>
      <c r="E48" s="634">
        <v>0.06</v>
      </c>
      <c r="F48" s="607">
        <v>0.2</v>
      </c>
      <c r="G48" s="607">
        <v>7.0000000000000007E-2</v>
      </c>
      <c r="H48" s="611">
        <v>0.35</v>
      </c>
      <c r="I48" s="618">
        <v>25</v>
      </c>
      <c r="J48" s="593">
        <v>20</v>
      </c>
      <c r="K48" s="631">
        <v>0.1</v>
      </c>
      <c r="L48" s="594">
        <v>0</v>
      </c>
      <c r="M48" s="594">
        <v>7.0000000000000007E-2</v>
      </c>
      <c r="N48" s="611">
        <v>0.35</v>
      </c>
      <c r="O48" s="621">
        <v>25</v>
      </c>
      <c r="Q48" s="683">
        <v>19</v>
      </c>
      <c r="R48" s="669">
        <v>0</v>
      </c>
      <c r="S48" s="669">
        <v>0</v>
      </c>
      <c r="T48" s="669">
        <v>0</v>
      </c>
      <c r="U48" s="669">
        <v>0</v>
      </c>
      <c r="V48" s="669">
        <v>0</v>
      </c>
      <c r="W48" s="669">
        <v>0</v>
      </c>
      <c r="X48" s="669">
        <v>0</v>
      </c>
      <c r="Y48" s="669">
        <v>0</v>
      </c>
      <c r="Z48" s="669">
        <v>0</v>
      </c>
      <c r="AA48" s="669">
        <v>0</v>
      </c>
      <c r="AB48" s="669">
        <v>0</v>
      </c>
      <c r="AC48" s="669">
        <v>0</v>
      </c>
      <c r="AD48" s="669">
        <v>0</v>
      </c>
      <c r="AE48" s="669">
        <v>0</v>
      </c>
      <c r="AF48" s="669">
        <v>0</v>
      </c>
      <c r="AG48" s="669">
        <v>0</v>
      </c>
      <c r="AH48" s="669">
        <v>0</v>
      </c>
      <c r="AI48" s="669">
        <v>0</v>
      </c>
      <c r="AJ48" s="670">
        <v>0</v>
      </c>
    </row>
    <row r="49" spans="1:84" s="6" customFormat="1" ht="15" thickBot="1">
      <c r="A49" s="1"/>
      <c r="B49" s="1"/>
      <c r="C49" s="1"/>
      <c r="D49" s="1"/>
      <c r="E49" s="1"/>
      <c r="F49" s="1"/>
      <c r="G49" s="1"/>
      <c r="H49" s="1"/>
      <c r="I49" s="1"/>
      <c r="J49" s="1"/>
      <c r="K49" s="1"/>
      <c r="L49" s="1"/>
      <c r="M49" s="1"/>
      <c r="N49" s="1"/>
      <c r="O49" s="1"/>
      <c r="P49" s="1"/>
      <c r="Q49" s="684">
        <v>20</v>
      </c>
      <c r="R49" s="671">
        <v>0</v>
      </c>
      <c r="S49" s="671">
        <v>0</v>
      </c>
      <c r="T49" s="671">
        <v>0</v>
      </c>
      <c r="U49" s="671">
        <v>0</v>
      </c>
      <c r="V49" s="671">
        <v>0</v>
      </c>
      <c r="W49" s="671">
        <v>0</v>
      </c>
      <c r="X49" s="671">
        <v>0</v>
      </c>
      <c r="Y49" s="671">
        <v>0</v>
      </c>
      <c r="Z49" s="671">
        <v>0</v>
      </c>
      <c r="AA49" s="671">
        <v>0</v>
      </c>
      <c r="AB49" s="671">
        <v>0</v>
      </c>
      <c r="AC49" s="671">
        <v>0</v>
      </c>
      <c r="AD49" s="671">
        <v>0</v>
      </c>
      <c r="AE49" s="671">
        <v>0</v>
      </c>
      <c r="AF49" s="671">
        <v>0</v>
      </c>
      <c r="AG49" s="671">
        <v>0</v>
      </c>
      <c r="AH49" s="671">
        <v>0</v>
      </c>
      <c r="AI49" s="671">
        <v>0</v>
      </c>
      <c r="AJ49" s="672">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685"/>
      <c r="R50" s="686">
        <v>1</v>
      </c>
      <c r="S50" s="686">
        <v>1</v>
      </c>
      <c r="T50" s="686">
        <v>1</v>
      </c>
      <c r="U50" s="686">
        <v>1</v>
      </c>
      <c r="V50" s="686">
        <v>1</v>
      </c>
      <c r="W50" s="686">
        <v>1</v>
      </c>
      <c r="X50" s="686">
        <v>1</v>
      </c>
      <c r="Y50" s="686">
        <v>1</v>
      </c>
      <c r="Z50" s="686">
        <v>1</v>
      </c>
      <c r="AA50" s="686">
        <v>1</v>
      </c>
      <c r="AB50" s="686">
        <v>1</v>
      </c>
      <c r="AC50" s="686">
        <v>1</v>
      </c>
      <c r="AD50" s="686">
        <v>1</v>
      </c>
      <c r="AE50" s="686">
        <v>1</v>
      </c>
      <c r="AF50" s="686">
        <v>1</v>
      </c>
      <c r="AG50" s="686">
        <v>1</v>
      </c>
      <c r="AH50" s="686">
        <v>1</v>
      </c>
      <c r="AI50" s="686">
        <v>1</v>
      </c>
      <c r="AJ50" s="686">
        <v>1</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06" t="s">
        <v>215</v>
      </c>
      <c r="C51" s="710" t="s">
        <v>261</v>
      </c>
      <c r="D51" s="712" t="s">
        <v>396</v>
      </c>
      <c r="E51" s="713"/>
      <c r="F51" s="713"/>
      <c r="G51" s="713"/>
      <c r="H51" s="713"/>
      <c r="I51" s="714"/>
      <c r="J51" s="712" t="s">
        <v>399</v>
      </c>
      <c r="K51" s="713"/>
      <c r="L51" s="713"/>
      <c r="M51" s="713"/>
      <c r="N51" s="713"/>
      <c r="O51" s="714"/>
      <c r="P51" s="1"/>
      <c r="Q51" s="685"/>
      <c r="R51" s="685" t="s">
        <v>418</v>
      </c>
      <c r="S51" s="685"/>
      <c r="T51" s="687"/>
      <c r="U51" s="687"/>
      <c r="V51" s="687"/>
      <c r="W51" s="687"/>
      <c r="X51" s="687"/>
      <c r="Y51" s="687"/>
      <c r="Z51" s="687"/>
      <c r="AA51" s="687"/>
      <c r="AB51" s="687"/>
      <c r="AC51" s="687"/>
      <c r="AD51" s="687"/>
      <c r="AE51" s="687"/>
      <c r="AF51" s="687"/>
      <c r="AG51" s="687"/>
      <c r="AH51" s="687"/>
      <c r="AI51" s="687"/>
      <c r="AJ51" s="687"/>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07"/>
      <c r="C52" s="711"/>
      <c r="D52" s="613" t="s">
        <v>269</v>
      </c>
      <c r="E52" s="614" t="s">
        <v>395</v>
      </c>
      <c r="F52" s="614" t="s">
        <v>270</v>
      </c>
      <c r="G52" s="614" t="s">
        <v>271</v>
      </c>
      <c r="H52" s="615" t="s">
        <v>272</v>
      </c>
      <c r="I52" s="616" t="s">
        <v>400</v>
      </c>
      <c r="J52" s="597" t="s">
        <v>397</v>
      </c>
      <c r="K52" s="598" t="s">
        <v>398</v>
      </c>
      <c r="L52" s="598" t="s">
        <v>270</v>
      </c>
      <c r="M52" s="598" t="s">
        <v>271</v>
      </c>
      <c r="N52" s="608" t="s">
        <v>272</v>
      </c>
      <c r="O52" s="616" t="s">
        <v>400</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08"/>
      <c r="C53" s="585">
        <v>2014</v>
      </c>
      <c r="D53" s="602">
        <v>15</v>
      </c>
      <c r="E53" s="632">
        <v>0.06</v>
      </c>
      <c r="F53" s="603">
        <v>0.2</v>
      </c>
      <c r="G53" s="603">
        <v>7.0000000000000007E-2</v>
      </c>
      <c r="H53" s="609">
        <v>0.35</v>
      </c>
      <c r="I53" s="617">
        <v>25</v>
      </c>
      <c r="J53" s="586">
        <v>20</v>
      </c>
      <c r="K53" s="629">
        <v>0.1</v>
      </c>
      <c r="L53" s="587">
        <v>0</v>
      </c>
      <c r="M53" s="587">
        <v>7.0000000000000007E-2</v>
      </c>
      <c r="N53" s="609">
        <v>0.35</v>
      </c>
      <c r="O53" s="619">
        <v>25</v>
      </c>
      <c r="P53" s="1"/>
      <c r="Q53" s="1"/>
      <c r="R53" s="1"/>
      <c r="S53" s="1"/>
      <c r="T53" s="270"/>
      <c r="U53" s="270"/>
      <c r="V53" s="270"/>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08"/>
      <c r="C54" s="590">
        <v>2016</v>
      </c>
      <c r="D54" s="604">
        <v>15</v>
      </c>
      <c r="E54" s="633">
        <v>0.06</v>
      </c>
      <c r="F54" s="605">
        <v>0.2</v>
      </c>
      <c r="G54" s="605">
        <v>7.0000000000000007E-2</v>
      </c>
      <c r="H54" s="610">
        <v>0.35</v>
      </c>
      <c r="I54" s="612">
        <v>25</v>
      </c>
      <c r="J54" s="581">
        <v>20</v>
      </c>
      <c r="K54" s="630">
        <v>0.1</v>
      </c>
      <c r="L54" s="582">
        <v>0</v>
      </c>
      <c r="M54" s="582">
        <v>7.0000000000000007E-2</v>
      </c>
      <c r="N54" s="610">
        <v>0.35</v>
      </c>
      <c r="O54" s="620">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08"/>
      <c r="C55" s="590">
        <v>2018</v>
      </c>
      <c r="D55" s="604">
        <v>15</v>
      </c>
      <c r="E55" s="633">
        <v>0.06</v>
      </c>
      <c r="F55" s="605">
        <v>0.2</v>
      </c>
      <c r="G55" s="605">
        <v>7.0000000000000007E-2</v>
      </c>
      <c r="H55" s="610">
        <v>0.35</v>
      </c>
      <c r="I55" s="612">
        <v>25</v>
      </c>
      <c r="J55" s="581">
        <v>20</v>
      </c>
      <c r="K55" s="630">
        <v>0.1</v>
      </c>
      <c r="L55" s="582">
        <v>0</v>
      </c>
      <c r="M55" s="582">
        <v>7.0000000000000007E-2</v>
      </c>
      <c r="N55" s="610">
        <v>0.35</v>
      </c>
      <c r="O55" s="620">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708"/>
      <c r="C56" s="590">
        <v>2020</v>
      </c>
      <c r="D56" s="604">
        <v>15</v>
      </c>
      <c r="E56" s="633">
        <v>0.06</v>
      </c>
      <c r="F56" s="605">
        <v>0.2</v>
      </c>
      <c r="G56" s="605">
        <v>7.0000000000000007E-2</v>
      </c>
      <c r="H56" s="610">
        <v>0.35</v>
      </c>
      <c r="I56" s="612">
        <v>25</v>
      </c>
      <c r="J56" s="581">
        <v>20</v>
      </c>
      <c r="K56" s="630">
        <v>0.1</v>
      </c>
      <c r="L56" s="582">
        <v>0</v>
      </c>
      <c r="M56" s="582">
        <v>7.0000000000000007E-2</v>
      </c>
      <c r="N56" s="610">
        <v>0.35</v>
      </c>
      <c r="O56" s="620">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708"/>
      <c r="C57" s="590">
        <v>2022</v>
      </c>
      <c r="D57" s="604">
        <v>15</v>
      </c>
      <c r="E57" s="633">
        <v>0.06</v>
      </c>
      <c r="F57" s="605">
        <v>0.2</v>
      </c>
      <c r="G57" s="605">
        <v>7.0000000000000007E-2</v>
      </c>
      <c r="H57" s="610">
        <v>0.35</v>
      </c>
      <c r="I57" s="612">
        <v>25</v>
      </c>
      <c r="J57" s="581">
        <v>20</v>
      </c>
      <c r="K57" s="630">
        <v>0.1</v>
      </c>
      <c r="L57" s="582">
        <v>0</v>
      </c>
      <c r="M57" s="582">
        <v>7.0000000000000007E-2</v>
      </c>
      <c r="N57" s="610">
        <v>0.35</v>
      </c>
      <c r="O57" s="620">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708"/>
      <c r="C58" s="590">
        <v>2024</v>
      </c>
      <c r="D58" s="604">
        <v>15</v>
      </c>
      <c r="E58" s="633">
        <v>0.06</v>
      </c>
      <c r="F58" s="605">
        <v>0.2</v>
      </c>
      <c r="G58" s="605">
        <v>7.0000000000000007E-2</v>
      </c>
      <c r="H58" s="610">
        <v>0.35</v>
      </c>
      <c r="I58" s="612">
        <v>25</v>
      </c>
      <c r="J58" s="581">
        <v>20</v>
      </c>
      <c r="K58" s="630">
        <v>0.1</v>
      </c>
      <c r="L58" s="582">
        <v>0</v>
      </c>
      <c r="M58" s="582">
        <v>7.0000000000000007E-2</v>
      </c>
      <c r="N58" s="610">
        <v>0.35</v>
      </c>
      <c r="O58" s="620">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708"/>
      <c r="C59" s="590">
        <v>2026</v>
      </c>
      <c r="D59" s="604">
        <v>15</v>
      </c>
      <c r="E59" s="633">
        <v>0.06</v>
      </c>
      <c r="F59" s="605">
        <v>0.2</v>
      </c>
      <c r="G59" s="605">
        <v>7.0000000000000007E-2</v>
      </c>
      <c r="H59" s="610">
        <v>0.35</v>
      </c>
      <c r="I59" s="612">
        <v>25</v>
      </c>
      <c r="J59" s="581">
        <v>20</v>
      </c>
      <c r="K59" s="630">
        <v>0.1</v>
      </c>
      <c r="L59" s="582">
        <v>0</v>
      </c>
      <c r="M59" s="582">
        <v>7.0000000000000007E-2</v>
      </c>
      <c r="N59" s="610">
        <v>0.35</v>
      </c>
      <c r="O59" s="620">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708"/>
      <c r="C60" s="590">
        <v>2028</v>
      </c>
      <c r="D60" s="604">
        <v>15</v>
      </c>
      <c r="E60" s="633">
        <v>0.06</v>
      </c>
      <c r="F60" s="605">
        <v>0.2</v>
      </c>
      <c r="G60" s="605">
        <v>7.0000000000000007E-2</v>
      </c>
      <c r="H60" s="610">
        <v>0.35</v>
      </c>
      <c r="I60" s="612">
        <v>25</v>
      </c>
      <c r="J60" s="581">
        <v>20</v>
      </c>
      <c r="K60" s="630">
        <v>0.1</v>
      </c>
      <c r="L60" s="582">
        <v>0</v>
      </c>
      <c r="M60" s="582">
        <v>7.0000000000000007E-2</v>
      </c>
      <c r="N60" s="610">
        <v>0.35</v>
      </c>
      <c r="O60" s="620">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708"/>
      <c r="C61" s="590">
        <v>2030</v>
      </c>
      <c r="D61" s="604">
        <v>15</v>
      </c>
      <c r="E61" s="633">
        <v>0.06</v>
      </c>
      <c r="F61" s="605">
        <v>0.2</v>
      </c>
      <c r="G61" s="605">
        <v>7.0000000000000007E-2</v>
      </c>
      <c r="H61" s="610">
        <v>0.35</v>
      </c>
      <c r="I61" s="612">
        <v>25</v>
      </c>
      <c r="J61" s="581">
        <v>20</v>
      </c>
      <c r="K61" s="630">
        <v>0.1</v>
      </c>
      <c r="L61" s="582">
        <v>0</v>
      </c>
      <c r="M61" s="582">
        <v>7.0000000000000007E-2</v>
      </c>
      <c r="N61" s="610">
        <v>0.35</v>
      </c>
      <c r="O61" s="620">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708"/>
      <c r="C62" s="590">
        <v>2032</v>
      </c>
      <c r="D62" s="604">
        <v>15</v>
      </c>
      <c r="E62" s="633">
        <v>0.06</v>
      </c>
      <c r="F62" s="605">
        <v>0.2</v>
      </c>
      <c r="G62" s="605">
        <v>7.0000000000000007E-2</v>
      </c>
      <c r="H62" s="610">
        <v>0.35</v>
      </c>
      <c r="I62" s="612">
        <v>25</v>
      </c>
      <c r="J62" s="581">
        <v>20</v>
      </c>
      <c r="K62" s="630">
        <v>0.1</v>
      </c>
      <c r="L62" s="582">
        <v>0</v>
      </c>
      <c r="M62" s="582">
        <v>7.0000000000000007E-2</v>
      </c>
      <c r="N62" s="610">
        <v>0.35</v>
      </c>
      <c r="O62" s="620">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708"/>
      <c r="C63" s="590">
        <v>2034</v>
      </c>
      <c r="D63" s="604">
        <v>15</v>
      </c>
      <c r="E63" s="633">
        <v>0.06</v>
      </c>
      <c r="F63" s="605">
        <v>0.2</v>
      </c>
      <c r="G63" s="605">
        <v>7.0000000000000007E-2</v>
      </c>
      <c r="H63" s="610">
        <v>0.35</v>
      </c>
      <c r="I63" s="612">
        <v>25</v>
      </c>
      <c r="J63" s="581">
        <v>20</v>
      </c>
      <c r="K63" s="630">
        <v>0.1</v>
      </c>
      <c r="L63" s="582">
        <v>0</v>
      </c>
      <c r="M63" s="582">
        <v>7.0000000000000007E-2</v>
      </c>
      <c r="N63" s="610">
        <v>0.35</v>
      </c>
      <c r="O63" s="620">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708"/>
      <c r="C64" s="590">
        <v>2036</v>
      </c>
      <c r="D64" s="604">
        <v>15</v>
      </c>
      <c r="E64" s="633">
        <v>0.06</v>
      </c>
      <c r="F64" s="605">
        <v>0.2</v>
      </c>
      <c r="G64" s="605">
        <v>7.0000000000000007E-2</v>
      </c>
      <c r="H64" s="610">
        <v>0.35</v>
      </c>
      <c r="I64" s="612">
        <v>25</v>
      </c>
      <c r="J64" s="581">
        <v>20</v>
      </c>
      <c r="K64" s="630">
        <v>0.1</v>
      </c>
      <c r="L64" s="582">
        <v>0</v>
      </c>
      <c r="M64" s="582">
        <v>7.0000000000000007E-2</v>
      </c>
      <c r="N64" s="610">
        <v>0.35</v>
      </c>
      <c r="O64" s="620">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708"/>
      <c r="C65" s="590">
        <v>2038</v>
      </c>
      <c r="D65" s="604">
        <v>15</v>
      </c>
      <c r="E65" s="633">
        <v>0.06</v>
      </c>
      <c r="F65" s="605">
        <v>0.2</v>
      </c>
      <c r="G65" s="605">
        <v>7.0000000000000007E-2</v>
      </c>
      <c r="H65" s="610">
        <v>0.35</v>
      </c>
      <c r="I65" s="612">
        <v>25</v>
      </c>
      <c r="J65" s="581">
        <v>20</v>
      </c>
      <c r="K65" s="630">
        <v>0.1</v>
      </c>
      <c r="L65" s="582">
        <v>0</v>
      </c>
      <c r="M65" s="582">
        <v>7.0000000000000007E-2</v>
      </c>
      <c r="N65" s="610">
        <v>0.35</v>
      </c>
      <c r="O65" s="620">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708"/>
      <c r="C66" s="590">
        <v>2040</v>
      </c>
      <c r="D66" s="604">
        <v>15</v>
      </c>
      <c r="E66" s="633">
        <v>0.06</v>
      </c>
      <c r="F66" s="605">
        <v>0.2</v>
      </c>
      <c r="G66" s="605">
        <v>7.0000000000000007E-2</v>
      </c>
      <c r="H66" s="610">
        <v>0.35</v>
      </c>
      <c r="I66" s="612">
        <v>25</v>
      </c>
      <c r="J66" s="581">
        <v>20</v>
      </c>
      <c r="K66" s="630">
        <v>0.1</v>
      </c>
      <c r="L66" s="582">
        <v>0</v>
      </c>
      <c r="M66" s="582">
        <v>7.0000000000000007E-2</v>
      </c>
      <c r="N66" s="610">
        <v>0.35</v>
      </c>
      <c r="O66" s="620">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708"/>
      <c r="C67" s="590">
        <v>2042</v>
      </c>
      <c r="D67" s="604">
        <v>15</v>
      </c>
      <c r="E67" s="633">
        <v>0.06</v>
      </c>
      <c r="F67" s="605">
        <v>0.2</v>
      </c>
      <c r="G67" s="605">
        <v>7.0000000000000007E-2</v>
      </c>
      <c r="H67" s="610">
        <v>0.35</v>
      </c>
      <c r="I67" s="612">
        <v>25</v>
      </c>
      <c r="J67" s="581">
        <v>20</v>
      </c>
      <c r="K67" s="630">
        <v>0.1</v>
      </c>
      <c r="L67" s="582">
        <v>0</v>
      </c>
      <c r="M67" s="582">
        <v>7.0000000000000007E-2</v>
      </c>
      <c r="N67" s="610">
        <v>0.35</v>
      </c>
      <c r="O67" s="620">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708"/>
      <c r="C68" s="590">
        <v>2044</v>
      </c>
      <c r="D68" s="604">
        <v>15</v>
      </c>
      <c r="E68" s="633">
        <v>0.06</v>
      </c>
      <c r="F68" s="605">
        <v>0.2</v>
      </c>
      <c r="G68" s="605">
        <v>7.0000000000000007E-2</v>
      </c>
      <c r="H68" s="610">
        <v>0.35</v>
      </c>
      <c r="I68" s="612">
        <v>25</v>
      </c>
      <c r="J68" s="581">
        <v>20</v>
      </c>
      <c r="K68" s="630">
        <v>0.1</v>
      </c>
      <c r="L68" s="582">
        <v>0</v>
      </c>
      <c r="M68" s="582">
        <v>7.0000000000000007E-2</v>
      </c>
      <c r="N68" s="610">
        <v>0.35</v>
      </c>
      <c r="O68" s="620">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708"/>
      <c r="C69" s="590">
        <v>2046</v>
      </c>
      <c r="D69" s="604">
        <v>15</v>
      </c>
      <c r="E69" s="633">
        <v>0.06</v>
      </c>
      <c r="F69" s="605">
        <v>0.2</v>
      </c>
      <c r="G69" s="605">
        <v>7.0000000000000007E-2</v>
      </c>
      <c r="H69" s="610">
        <v>0.35</v>
      </c>
      <c r="I69" s="612">
        <v>25</v>
      </c>
      <c r="J69" s="581">
        <v>20</v>
      </c>
      <c r="K69" s="630">
        <v>0.1</v>
      </c>
      <c r="L69" s="582">
        <v>0</v>
      </c>
      <c r="M69" s="582">
        <v>7.0000000000000007E-2</v>
      </c>
      <c r="N69" s="610">
        <v>0.35</v>
      </c>
      <c r="O69" s="620">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708"/>
      <c r="C70" s="590">
        <v>2048</v>
      </c>
      <c r="D70" s="604">
        <v>15</v>
      </c>
      <c r="E70" s="633">
        <v>0.06</v>
      </c>
      <c r="F70" s="605">
        <v>0.2</v>
      </c>
      <c r="G70" s="605">
        <v>7.0000000000000007E-2</v>
      </c>
      <c r="H70" s="610">
        <v>0.35</v>
      </c>
      <c r="I70" s="612">
        <v>25</v>
      </c>
      <c r="J70" s="581">
        <v>20</v>
      </c>
      <c r="K70" s="630">
        <v>0.1</v>
      </c>
      <c r="L70" s="582">
        <v>0</v>
      </c>
      <c r="M70" s="582">
        <v>7.0000000000000007E-2</v>
      </c>
      <c r="N70" s="610">
        <v>0.35</v>
      </c>
      <c r="O70" s="620">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709"/>
      <c r="C71" s="592">
        <v>2050</v>
      </c>
      <c r="D71" s="606">
        <v>15</v>
      </c>
      <c r="E71" s="634">
        <v>0.06</v>
      </c>
      <c r="F71" s="607">
        <v>0.2</v>
      </c>
      <c r="G71" s="607">
        <v>7.0000000000000007E-2</v>
      </c>
      <c r="H71" s="611">
        <v>0.35</v>
      </c>
      <c r="I71" s="618">
        <v>25</v>
      </c>
      <c r="J71" s="593">
        <v>20</v>
      </c>
      <c r="K71" s="631">
        <v>0.1</v>
      </c>
      <c r="L71" s="594">
        <v>0</v>
      </c>
      <c r="M71" s="594">
        <v>7.0000000000000007E-2</v>
      </c>
      <c r="N71" s="611">
        <v>0.35</v>
      </c>
      <c r="O71" s="621">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273</v>
      </c>
      <c r="C3" s="1"/>
      <c r="D3" s="1"/>
      <c r="E3" s="1"/>
      <c r="F3" s="81"/>
      <c r="G3" s="81"/>
      <c r="H3" s="83"/>
      <c r="I3" s="83"/>
      <c r="J3" s="77"/>
      <c r="K3" s="77"/>
      <c r="L3" s="77"/>
      <c r="M3" s="281"/>
      <c r="N3" s="56" t="s">
        <v>274</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275</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144</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152</v>
      </c>
      <c r="C7" s="453" t="b">
        <v>0</v>
      </c>
      <c r="D7" s="454" t="b">
        <v>0</v>
      </c>
      <c r="E7" s="453" t="b">
        <v>0</v>
      </c>
      <c r="F7" s="455" t="b">
        <v>1</v>
      </c>
      <c r="G7" s="455" t="b">
        <v>1</v>
      </c>
      <c r="H7" s="455" t="b">
        <v>1</v>
      </c>
      <c r="I7" s="455" t="b">
        <v>1</v>
      </c>
      <c r="J7" s="455" t="b">
        <v>1</v>
      </c>
      <c r="K7" s="456" t="b">
        <v>1</v>
      </c>
      <c r="L7" s="456" t="b">
        <v>1</v>
      </c>
      <c r="M7" s="456" t="b">
        <v>1</v>
      </c>
      <c r="N7" s="456" t="b">
        <v>1</v>
      </c>
      <c r="O7" s="456" t="b">
        <v>1</v>
      </c>
      <c r="P7" s="456" t="b">
        <v>1</v>
      </c>
      <c r="Q7" s="456" t="b">
        <v>1</v>
      </c>
      <c r="R7" s="456" t="b">
        <v>1</v>
      </c>
      <c r="S7" s="456" t="b">
        <v>1</v>
      </c>
      <c r="T7" s="456" t="b">
        <v>1</v>
      </c>
      <c r="U7" s="457"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156</v>
      </c>
      <c r="C8" s="453" t="b">
        <v>0</v>
      </c>
      <c r="D8" s="454" t="b">
        <v>0</v>
      </c>
      <c r="E8" s="453" t="b">
        <v>0</v>
      </c>
      <c r="F8" s="455" t="b">
        <v>1</v>
      </c>
      <c r="G8" s="455" t="b">
        <v>1</v>
      </c>
      <c r="H8" s="455" t="b">
        <v>1</v>
      </c>
      <c r="I8" s="455" t="b">
        <v>1</v>
      </c>
      <c r="J8" s="455" t="b">
        <v>1</v>
      </c>
      <c r="K8" s="456" t="b">
        <v>1</v>
      </c>
      <c r="L8" s="456" t="b">
        <v>1</v>
      </c>
      <c r="M8" s="456" t="b">
        <v>1</v>
      </c>
      <c r="N8" s="456" t="b">
        <v>1</v>
      </c>
      <c r="O8" s="456" t="b">
        <v>1</v>
      </c>
      <c r="P8" s="456" t="b">
        <v>1</v>
      </c>
      <c r="Q8" s="456" t="b">
        <v>1</v>
      </c>
      <c r="R8" s="456" t="b">
        <v>1</v>
      </c>
      <c r="S8" s="456" t="b">
        <v>1</v>
      </c>
      <c r="T8" s="456" t="b">
        <v>1</v>
      </c>
      <c r="U8" s="457"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154</v>
      </c>
      <c r="C9" s="453" t="b">
        <v>1</v>
      </c>
      <c r="D9" s="454" t="b">
        <v>1</v>
      </c>
      <c r="E9" s="453" t="b">
        <v>1</v>
      </c>
      <c r="F9" s="455" t="b">
        <v>1</v>
      </c>
      <c r="G9" s="455" t="b">
        <v>1</v>
      </c>
      <c r="H9" s="455" t="b">
        <v>1</v>
      </c>
      <c r="I9" s="455" t="b">
        <v>1</v>
      </c>
      <c r="J9" s="455" t="b">
        <v>1</v>
      </c>
      <c r="K9" s="456" t="b">
        <v>1</v>
      </c>
      <c r="L9" s="456" t="b">
        <v>1</v>
      </c>
      <c r="M9" s="458" t="b">
        <v>1</v>
      </c>
      <c r="N9" s="456" t="b">
        <v>1</v>
      </c>
      <c r="O9" s="456" t="b">
        <v>1</v>
      </c>
      <c r="P9" s="456" t="b">
        <v>1</v>
      </c>
      <c r="Q9" s="456" t="b">
        <v>1</v>
      </c>
      <c r="R9" s="456" t="b">
        <v>1</v>
      </c>
      <c r="S9" s="456" t="b">
        <v>1</v>
      </c>
      <c r="T9" s="456" t="b">
        <v>1</v>
      </c>
      <c r="U9" s="457"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158</v>
      </c>
      <c r="C10" s="453" t="b">
        <v>1</v>
      </c>
      <c r="D10" s="454" t="b">
        <v>1</v>
      </c>
      <c r="E10" s="453" t="b">
        <v>1</v>
      </c>
      <c r="F10" s="455" t="b">
        <v>1</v>
      </c>
      <c r="G10" s="455" t="b">
        <v>1</v>
      </c>
      <c r="H10" s="455" t="b">
        <v>1</v>
      </c>
      <c r="I10" s="455" t="b">
        <v>1</v>
      </c>
      <c r="J10" s="455" t="b">
        <v>1</v>
      </c>
      <c r="K10" s="456" t="b">
        <v>1</v>
      </c>
      <c r="L10" s="456" t="b">
        <v>1</v>
      </c>
      <c r="M10" s="456" t="b">
        <v>1</v>
      </c>
      <c r="N10" s="456" t="b">
        <v>1</v>
      </c>
      <c r="O10" s="456" t="b">
        <v>1</v>
      </c>
      <c r="P10" s="456" t="b">
        <v>1</v>
      </c>
      <c r="Q10" s="456" t="b">
        <v>1</v>
      </c>
      <c r="R10" s="456" t="b">
        <v>1</v>
      </c>
      <c r="S10" s="456" t="b">
        <v>1</v>
      </c>
      <c r="T10" s="456" t="b">
        <v>1</v>
      </c>
      <c r="U10" s="457"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160</v>
      </c>
      <c r="C11" s="453" t="b">
        <v>1</v>
      </c>
      <c r="D11" s="454" t="b">
        <v>1</v>
      </c>
      <c r="E11" s="453" t="b">
        <v>1</v>
      </c>
      <c r="F11" s="455" t="b">
        <v>1</v>
      </c>
      <c r="G11" s="455" t="b">
        <v>1</v>
      </c>
      <c r="H11" s="455" t="b">
        <v>1</v>
      </c>
      <c r="I11" s="455" t="b">
        <v>1</v>
      </c>
      <c r="J11" s="455" t="b">
        <v>1</v>
      </c>
      <c r="K11" s="456" t="b">
        <v>1</v>
      </c>
      <c r="L11" s="456" t="b">
        <v>1</v>
      </c>
      <c r="M11" s="456" t="b">
        <v>1</v>
      </c>
      <c r="N11" s="456" t="b">
        <v>1</v>
      </c>
      <c r="O11" s="456" t="b">
        <v>1</v>
      </c>
      <c r="P11" s="456" t="b">
        <v>1</v>
      </c>
      <c r="Q11" s="456" t="b">
        <v>1</v>
      </c>
      <c r="R11" s="456" t="b">
        <v>1</v>
      </c>
      <c r="S11" s="456" t="b">
        <v>1</v>
      </c>
      <c r="T11" s="456" t="b">
        <v>1</v>
      </c>
      <c r="U11" s="457"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162</v>
      </c>
      <c r="C12" s="453" t="b">
        <v>1</v>
      </c>
      <c r="D12" s="454" t="b">
        <v>1</v>
      </c>
      <c r="E12" s="453" t="b">
        <v>1</v>
      </c>
      <c r="F12" s="455" t="b">
        <v>1</v>
      </c>
      <c r="G12" s="455" t="b">
        <v>1</v>
      </c>
      <c r="H12" s="455" t="b">
        <v>1</v>
      </c>
      <c r="I12" s="455" t="b">
        <v>1</v>
      </c>
      <c r="J12" s="455" t="b">
        <v>1</v>
      </c>
      <c r="K12" s="456" t="b">
        <v>1</v>
      </c>
      <c r="L12" s="456" t="b">
        <v>1</v>
      </c>
      <c r="M12" s="456" t="b">
        <v>1</v>
      </c>
      <c r="N12" s="456" t="b">
        <v>1</v>
      </c>
      <c r="O12" s="456" t="b">
        <v>1</v>
      </c>
      <c r="P12" s="456" t="b">
        <v>1</v>
      </c>
      <c r="Q12" s="456" t="b">
        <v>1</v>
      </c>
      <c r="R12" s="456" t="b">
        <v>1</v>
      </c>
      <c r="S12" s="456" t="b">
        <v>1</v>
      </c>
      <c r="T12" s="456" t="b">
        <v>1</v>
      </c>
      <c r="U12" s="457"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166</v>
      </c>
      <c r="C13" s="453" t="b">
        <v>1</v>
      </c>
      <c r="D13" s="454" t="b">
        <v>1</v>
      </c>
      <c r="E13" s="453" t="b">
        <v>1</v>
      </c>
      <c r="F13" s="455" t="b">
        <v>1</v>
      </c>
      <c r="G13" s="455" t="b">
        <v>1</v>
      </c>
      <c r="H13" s="455" t="b">
        <v>1</v>
      </c>
      <c r="I13" s="455" t="b">
        <v>1</v>
      </c>
      <c r="J13" s="455" t="b">
        <v>1</v>
      </c>
      <c r="K13" s="456" t="b">
        <v>1</v>
      </c>
      <c r="L13" s="456" t="b">
        <v>1</v>
      </c>
      <c r="M13" s="456" t="b">
        <v>1</v>
      </c>
      <c r="N13" s="456" t="b">
        <v>1</v>
      </c>
      <c r="O13" s="456" t="b">
        <v>1</v>
      </c>
      <c r="P13" s="456" t="b">
        <v>1</v>
      </c>
      <c r="Q13" s="456" t="b">
        <v>1</v>
      </c>
      <c r="R13" s="456" t="b">
        <v>1</v>
      </c>
      <c r="S13" s="456" t="b">
        <v>1</v>
      </c>
      <c r="T13" s="456" t="b">
        <v>1</v>
      </c>
      <c r="U13" s="457"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164</v>
      </c>
      <c r="C14" s="453" t="b">
        <v>1</v>
      </c>
      <c r="D14" s="454" t="b">
        <v>1</v>
      </c>
      <c r="E14" s="453" t="b">
        <v>1</v>
      </c>
      <c r="F14" s="455" t="b">
        <v>1</v>
      </c>
      <c r="G14" s="455" t="b">
        <v>1</v>
      </c>
      <c r="H14" s="455" t="b">
        <v>1</v>
      </c>
      <c r="I14" s="455" t="b">
        <v>1</v>
      </c>
      <c r="J14" s="455" t="b">
        <v>1</v>
      </c>
      <c r="K14" s="456" t="b">
        <v>1</v>
      </c>
      <c r="L14" s="456" t="b">
        <v>1</v>
      </c>
      <c r="M14" s="456" t="b">
        <v>1</v>
      </c>
      <c r="N14" s="456" t="b">
        <v>1</v>
      </c>
      <c r="O14" s="456" t="b">
        <v>1</v>
      </c>
      <c r="P14" s="456" t="b">
        <v>1</v>
      </c>
      <c r="Q14" s="456" t="b">
        <v>1</v>
      </c>
      <c r="R14" s="456" t="b">
        <v>1</v>
      </c>
      <c r="S14" s="456" t="b">
        <v>1</v>
      </c>
      <c r="T14" s="456" t="b">
        <v>1</v>
      </c>
      <c r="U14" s="457"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168</v>
      </c>
      <c r="C15" s="453" t="b">
        <v>0</v>
      </c>
      <c r="D15" s="454" t="b">
        <v>0</v>
      </c>
      <c r="E15" s="453" t="b">
        <v>0</v>
      </c>
      <c r="F15" s="459" t="b">
        <v>1</v>
      </c>
      <c r="G15" s="459" t="b">
        <v>1</v>
      </c>
      <c r="H15" s="459" t="b">
        <v>1</v>
      </c>
      <c r="I15" s="459" t="b">
        <v>1</v>
      </c>
      <c r="J15" s="459" t="b">
        <v>1</v>
      </c>
      <c r="K15" s="460" t="b">
        <v>1</v>
      </c>
      <c r="L15" s="460" t="b">
        <v>1</v>
      </c>
      <c r="M15" s="460" t="b">
        <v>1</v>
      </c>
      <c r="N15" s="460" t="b">
        <v>1</v>
      </c>
      <c r="O15" s="460" t="b">
        <v>1</v>
      </c>
      <c r="P15" s="460" t="b">
        <v>1</v>
      </c>
      <c r="Q15" s="460" t="b">
        <v>1</v>
      </c>
      <c r="R15" s="460" t="b">
        <v>1</v>
      </c>
      <c r="S15" s="460" t="b">
        <v>1</v>
      </c>
      <c r="T15" s="460" t="b">
        <v>1</v>
      </c>
      <c r="U15" s="461"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170</v>
      </c>
      <c r="C16" s="453" t="b">
        <v>0</v>
      </c>
      <c r="D16" s="454" t="b">
        <v>0</v>
      </c>
      <c r="E16" s="453" t="b">
        <v>0</v>
      </c>
      <c r="F16" s="459" t="b">
        <v>1</v>
      </c>
      <c r="G16" s="459" t="b">
        <v>1</v>
      </c>
      <c r="H16" s="459" t="b">
        <v>1</v>
      </c>
      <c r="I16" s="459" t="b">
        <v>1</v>
      </c>
      <c r="J16" s="459" t="b">
        <v>1</v>
      </c>
      <c r="K16" s="460" t="b">
        <v>1</v>
      </c>
      <c r="L16" s="460" t="b">
        <v>1</v>
      </c>
      <c r="M16" s="460" t="b">
        <v>1</v>
      </c>
      <c r="N16" s="460" t="b">
        <v>1</v>
      </c>
      <c r="O16" s="460" t="b">
        <v>1</v>
      </c>
      <c r="P16" s="460" t="b">
        <v>1</v>
      </c>
      <c r="Q16" s="460" t="b">
        <v>1</v>
      </c>
      <c r="R16" s="460" t="b">
        <v>1</v>
      </c>
      <c r="S16" s="460" t="b">
        <v>1</v>
      </c>
      <c r="T16" s="460" t="b">
        <v>1</v>
      </c>
      <c r="U16" s="4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173</v>
      </c>
      <c r="C17" s="453" t="b">
        <v>0</v>
      </c>
      <c r="D17" s="454" t="b">
        <v>0</v>
      </c>
      <c r="E17" s="453" t="b">
        <v>0</v>
      </c>
      <c r="F17" s="459" t="b">
        <v>1</v>
      </c>
      <c r="G17" s="459" t="b">
        <v>1</v>
      </c>
      <c r="H17" s="459" t="b">
        <v>1</v>
      </c>
      <c r="I17" s="459" t="b">
        <v>1</v>
      </c>
      <c r="J17" s="459" t="b">
        <v>1</v>
      </c>
      <c r="K17" s="460" t="b">
        <v>1</v>
      </c>
      <c r="L17" s="460" t="b">
        <v>1</v>
      </c>
      <c r="M17" s="460" t="b">
        <v>1</v>
      </c>
      <c r="N17" s="460" t="b">
        <v>1</v>
      </c>
      <c r="O17" s="460" t="b">
        <v>1</v>
      </c>
      <c r="P17" s="460" t="b">
        <v>1</v>
      </c>
      <c r="Q17" s="460" t="b">
        <v>1</v>
      </c>
      <c r="R17" s="460" t="b">
        <v>1</v>
      </c>
      <c r="S17" s="460" t="b">
        <v>1</v>
      </c>
      <c r="T17" s="460" t="b">
        <v>1</v>
      </c>
      <c r="U17" s="4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174</v>
      </c>
      <c r="C18" s="453" t="b">
        <v>0</v>
      </c>
      <c r="D18" s="454" t="b">
        <v>0</v>
      </c>
      <c r="E18" s="453" t="b">
        <v>0</v>
      </c>
      <c r="F18" s="460" t="b">
        <v>1</v>
      </c>
      <c r="G18" s="460" t="b">
        <v>1</v>
      </c>
      <c r="H18" s="460" t="b">
        <v>1</v>
      </c>
      <c r="I18" s="460" t="b">
        <v>1</v>
      </c>
      <c r="J18" s="460" t="b">
        <v>1</v>
      </c>
      <c r="K18" s="460" t="b">
        <v>1</v>
      </c>
      <c r="L18" s="460" t="b">
        <v>1</v>
      </c>
      <c r="M18" s="460" t="b">
        <v>1</v>
      </c>
      <c r="N18" s="460" t="b">
        <v>1</v>
      </c>
      <c r="O18" s="460" t="b">
        <v>1</v>
      </c>
      <c r="P18" s="460" t="b">
        <v>1</v>
      </c>
      <c r="Q18" s="460" t="b">
        <v>1</v>
      </c>
      <c r="R18" s="460" t="b">
        <v>1</v>
      </c>
      <c r="S18" s="460" t="b">
        <v>1</v>
      </c>
      <c r="T18" s="460" t="b">
        <v>1</v>
      </c>
      <c r="U18" s="4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175</v>
      </c>
      <c r="C19" s="453" t="b">
        <v>1</v>
      </c>
      <c r="D19" s="454" t="b">
        <v>1</v>
      </c>
      <c r="E19" s="453" t="b">
        <v>1</v>
      </c>
      <c r="F19" s="460" t="b">
        <v>1</v>
      </c>
      <c r="G19" s="460" t="b">
        <v>1</v>
      </c>
      <c r="H19" s="460" t="b">
        <v>1</v>
      </c>
      <c r="I19" s="460" t="b">
        <v>1</v>
      </c>
      <c r="J19" s="460" t="b">
        <v>1</v>
      </c>
      <c r="K19" s="460" t="b">
        <v>1</v>
      </c>
      <c r="L19" s="460" t="b">
        <v>1</v>
      </c>
      <c r="M19" s="460" t="b">
        <v>1</v>
      </c>
      <c r="N19" s="460" t="b">
        <v>1</v>
      </c>
      <c r="O19" s="460" t="b">
        <v>1</v>
      </c>
      <c r="P19" s="460" t="b">
        <v>1</v>
      </c>
      <c r="Q19" s="460" t="b">
        <v>1</v>
      </c>
      <c r="R19" s="460" t="b">
        <v>1</v>
      </c>
      <c r="S19" s="460" t="b">
        <v>1</v>
      </c>
      <c r="T19" s="460" t="b">
        <v>1</v>
      </c>
      <c r="U19" s="4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171</v>
      </c>
      <c r="C20" s="453" t="b">
        <v>0</v>
      </c>
      <c r="D20" s="454" t="b">
        <v>0</v>
      </c>
      <c r="E20" s="453" t="b">
        <v>0</v>
      </c>
      <c r="F20" s="460" t="b">
        <v>1</v>
      </c>
      <c r="G20" s="460" t="b">
        <v>1</v>
      </c>
      <c r="H20" s="460" t="b">
        <v>1</v>
      </c>
      <c r="I20" s="460" t="b">
        <v>1</v>
      </c>
      <c r="J20" s="460" t="b">
        <v>1</v>
      </c>
      <c r="K20" s="460" t="b">
        <v>1</v>
      </c>
      <c r="L20" s="460" t="b">
        <v>1</v>
      </c>
      <c r="M20" s="460" t="b">
        <v>1</v>
      </c>
      <c r="N20" s="460" t="b">
        <v>1</v>
      </c>
      <c r="O20" s="460" t="b">
        <v>1</v>
      </c>
      <c r="P20" s="460" t="b">
        <v>1</v>
      </c>
      <c r="Q20" s="460" t="b">
        <v>1</v>
      </c>
      <c r="R20" s="460" t="b">
        <v>1</v>
      </c>
      <c r="S20" s="460" t="b">
        <v>1</v>
      </c>
      <c r="T20" s="460" t="b">
        <v>1</v>
      </c>
      <c r="U20" s="4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176</v>
      </c>
      <c r="C21" s="453" t="b">
        <v>0</v>
      </c>
      <c r="D21" s="454" t="b">
        <v>0</v>
      </c>
      <c r="E21" s="453" t="b">
        <v>0</v>
      </c>
      <c r="F21" s="460" t="b">
        <v>1</v>
      </c>
      <c r="G21" s="460" t="b">
        <v>1</v>
      </c>
      <c r="H21" s="460" t="b">
        <v>1</v>
      </c>
      <c r="I21" s="460" t="b">
        <v>1</v>
      </c>
      <c r="J21" s="460" t="b">
        <v>1</v>
      </c>
      <c r="K21" s="460" t="b">
        <v>1</v>
      </c>
      <c r="L21" s="460" t="b">
        <v>1</v>
      </c>
      <c r="M21" s="460" t="b">
        <v>1</v>
      </c>
      <c r="N21" s="460" t="b">
        <v>1</v>
      </c>
      <c r="O21" s="460" t="b">
        <v>1</v>
      </c>
      <c r="P21" s="460" t="b">
        <v>1</v>
      </c>
      <c r="Q21" s="460" t="b">
        <v>1</v>
      </c>
      <c r="R21" s="460" t="b">
        <v>1</v>
      </c>
      <c r="S21" s="460" t="b">
        <v>1</v>
      </c>
      <c r="T21" s="460" t="b">
        <v>1</v>
      </c>
      <c r="U21" s="4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177</v>
      </c>
      <c r="C22" s="453" t="b">
        <v>0</v>
      </c>
      <c r="D22" s="454" t="b">
        <v>0</v>
      </c>
      <c r="E22" s="453" t="b">
        <v>0</v>
      </c>
      <c r="F22" s="460" t="b">
        <v>1</v>
      </c>
      <c r="G22" s="460" t="b">
        <v>1</v>
      </c>
      <c r="H22" s="460" t="b">
        <v>1</v>
      </c>
      <c r="I22" s="460" t="b">
        <v>1</v>
      </c>
      <c r="J22" s="460" t="b">
        <v>1</v>
      </c>
      <c r="K22" s="460" t="b">
        <v>1</v>
      </c>
      <c r="L22" s="460" t="b">
        <v>1</v>
      </c>
      <c r="M22" s="460" t="b">
        <v>1</v>
      </c>
      <c r="N22" s="460" t="b">
        <v>1</v>
      </c>
      <c r="O22" s="460" t="b">
        <v>1</v>
      </c>
      <c r="P22" s="460" t="b">
        <v>1</v>
      </c>
      <c r="Q22" s="460" t="b">
        <v>1</v>
      </c>
      <c r="R22" s="460" t="b">
        <v>1</v>
      </c>
      <c r="S22" s="460" t="b">
        <v>1</v>
      </c>
      <c r="T22" s="460" t="b">
        <v>1</v>
      </c>
      <c r="U22" s="4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178</v>
      </c>
      <c r="C23" s="453" t="b">
        <v>0</v>
      </c>
      <c r="D23" s="454" t="b">
        <v>0</v>
      </c>
      <c r="E23" s="453" t="b">
        <v>0</v>
      </c>
      <c r="F23" s="460" t="b">
        <v>1</v>
      </c>
      <c r="G23" s="460" t="b">
        <v>1</v>
      </c>
      <c r="H23" s="460" t="b">
        <v>1</v>
      </c>
      <c r="I23" s="460" t="b">
        <v>1</v>
      </c>
      <c r="J23" s="460" t="b">
        <v>1</v>
      </c>
      <c r="K23" s="460" t="b">
        <v>1</v>
      </c>
      <c r="L23" s="460" t="b">
        <v>1</v>
      </c>
      <c r="M23" s="460" t="b">
        <v>1</v>
      </c>
      <c r="N23" s="460" t="b">
        <v>1</v>
      </c>
      <c r="O23" s="460" t="b">
        <v>1</v>
      </c>
      <c r="P23" s="460" t="b">
        <v>1</v>
      </c>
      <c r="Q23" s="460" t="b">
        <v>1</v>
      </c>
      <c r="R23" s="460" t="b">
        <v>1</v>
      </c>
      <c r="S23" s="460" t="b">
        <v>1</v>
      </c>
      <c r="T23" s="460" t="b">
        <v>1</v>
      </c>
      <c r="U23" s="4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181</v>
      </c>
      <c r="C24" s="453" t="b">
        <v>1</v>
      </c>
      <c r="D24" s="454" t="b">
        <v>1</v>
      </c>
      <c r="E24" s="453" t="b">
        <v>1</v>
      </c>
      <c r="F24" s="460" t="b">
        <v>1</v>
      </c>
      <c r="G24" s="460" t="b">
        <v>1</v>
      </c>
      <c r="H24" s="460" t="b">
        <v>1</v>
      </c>
      <c r="I24" s="460" t="b">
        <v>1</v>
      </c>
      <c r="J24" s="460" t="b">
        <v>1</v>
      </c>
      <c r="K24" s="460" t="b">
        <v>1</v>
      </c>
      <c r="L24" s="460" t="b">
        <v>1</v>
      </c>
      <c r="M24" s="460" t="b">
        <v>1</v>
      </c>
      <c r="N24" s="460" t="b">
        <v>1</v>
      </c>
      <c r="O24" s="460" t="b">
        <v>1</v>
      </c>
      <c r="P24" s="460" t="b">
        <v>1</v>
      </c>
      <c r="Q24" s="460" t="b">
        <v>1</v>
      </c>
      <c r="R24" s="460" t="b">
        <v>1</v>
      </c>
      <c r="S24" s="460" t="b">
        <v>1</v>
      </c>
      <c r="T24" s="460" t="b">
        <v>1</v>
      </c>
      <c r="U24" s="4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180</v>
      </c>
      <c r="C25" s="453" t="b">
        <v>1</v>
      </c>
      <c r="D25" s="454" t="b">
        <v>1</v>
      </c>
      <c r="E25" s="453" t="b">
        <v>1</v>
      </c>
      <c r="F25" s="460" t="b">
        <v>1</v>
      </c>
      <c r="G25" s="460" t="b">
        <v>1</v>
      </c>
      <c r="H25" s="460" t="b">
        <v>1</v>
      </c>
      <c r="I25" s="460" t="b">
        <v>1</v>
      </c>
      <c r="J25" s="460" t="b">
        <v>1</v>
      </c>
      <c r="K25" s="460" t="b">
        <v>1</v>
      </c>
      <c r="L25" s="460" t="b">
        <v>1</v>
      </c>
      <c r="M25" s="460" t="b">
        <v>1</v>
      </c>
      <c r="N25" s="460" t="b">
        <v>1</v>
      </c>
      <c r="O25" s="460" t="b">
        <v>1</v>
      </c>
      <c r="P25" s="460" t="b">
        <v>1</v>
      </c>
      <c r="Q25" s="460" t="b">
        <v>1</v>
      </c>
      <c r="R25" s="460" t="b">
        <v>1</v>
      </c>
      <c r="S25" s="460" t="b">
        <v>1</v>
      </c>
      <c r="T25" s="460" t="b">
        <v>1</v>
      </c>
      <c r="U25" s="4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179</v>
      </c>
      <c r="C26" s="453" t="b">
        <v>0</v>
      </c>
      <c r="D26" s="454" t="b">
        <v>0</v>
      </c>
      <c r="E26" s="453" t="b">
        <v>0</v>
      </c>
      <c r="F26" s="460" t="b">
        <v>1</v>
      </c>
      <c r="G26" s="460" t="b">
        <v>1</v>
      </c>
      <c r="H26" s="460" t="b">
        <v>1</v>
      </c>
      <c r="I26" s="460" t="b">
        <v>1</v>
      </c>
      <c r="J26" s="460" t="b">
        <v>1</v>
      </c>
      <c r="K26" s="460" t="b">
        <v>1</v>
      </c>
      <c r="L26" s="460" t="b">
        <v>1</v>
      </c>
      <c r="M26" s="460" t="b">
        <v>1</v>
      </c>
      <c r="N26" s="460" t="b">
        <v>1</v>
      </c>
      <c r="O26" s="460" t="b">
        <v>1</v>
      </c>
      <c r="P26" s="460" t="b">
        <v>1</v>
      </c>
      <c r="Q26" s="460" t="b">
        <v>1</v>
      </c>
      <c r="R26" s="460" t="b">
        <v>1</v>
      </c>
      <c r="S26" s="460" t="b">
        <v>1</v>
      </c>
      <c r="T26" s="460" t="b">
        <v>1</v>
      </c>
      <c r="U26" s="4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182</v>
      </c>
      <c r="C27" s="453" t="b">
        <v>1</v>
      </c>
      <c r="D27" s="454" t="b">
        <v>1</v>
      </c>
      <c r="E27" s="453" t="b">
        <v>1</v>
      </c>
      <c r="F27" s="460" t="b">
        <v>1</v>
      </c>
      <c r="G27" s="460" t="b">
        <v>1</v>
      </c>
      <c r="H27" s="460" t="b">
        <v>1</v>
      </c>
      <c r="I27" s="460" t="b">
        <v>1</v>
      </c>
      <c r="J27" s="460" t="b">
        <v>1</v>
      </c>
      <c r="K27" s="460" t="b">
        <v>1</v>
      </c>
      <c r="L27" s="460" t="b">
        <v>1</v>
      </c>
      <c r="M27" s="460" t="b">
        <v>1</v>
      </c>
      <c r="N27" s="460" t="b">
        <v>1</v>
      </c>
      <c r="O27" s="460" t="b">
        <v>1</v>
      </c>
      <c r="P27" s="460" t="b">
        <v>1</v>
      </c>
      <c r="Q27" s="460" t="b">
        <v>1</v>
      </c>
      <c r="R27" s="460" t="b">
        <v>1</v>
      </c>
      <c r="S27" s="460" t="b">
        <v>1</v>
      </c>
      <c r="T27" s="460" t="b">
        <v>1</v>
      </c>
      <c r="U27" s="4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183</v>
      </c>
      <c r="C28" s="453" t="b">
        <v>0</v>
      </c>
      <c r="D28" s="454" t="b">
        <v>0</v>
      </c>
      <c r="E28" s="453" t="b">
        <v>0</v>
      </c>
      <c r="F28" s="460" t="b">
        <v>1</v>
      </c>
      <c r="G28" s="460" t="b">
        <v>1</v>
      </c>
      <c r="H28" s="460" t="b">
        <v>1</v>
      </c>
      <c r="I28" s="460" t="b">
        <v>1</v>
      </c>
      <c r="J28" s="460" t="b">
        <v>1</v>
      </c>
      <c r="K28" s="460" t="b">
        <v>1</v>
      </c>
      <c r="L28" s="460" t="b">
        <v>1</v>
      </c>
      <c r="M28" s="460" t="b">
        <v>1</v>
      </c>
      <c r="N28" s="460" t="b">
        <v>1</v>
      </c>
      <c r="O28" s="460" t="b">
        <v>1</v>
      </c>
      <c r="P28" s="460" t="b">
        <v>1</v>
      </c>
      <c r="Q28" s="460" t="b">
        <v>1</v>
      </c>
      <c r="R28" s="460" t="b">
        <v>1</v>
      </c>
      <c r="S28" s="460" t="b">
        <v>1</v>
      </c>
      <c r="T28" s="460" t="b">
        <v>1</v>
      </c>
      <c r="U28" s="4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185</v>
      </c>
      <c r="C29" s="453" t="b">
        <v>0</v>
      </c>
      <c r="D29" s="454" t="b">
        <v>0</v>
      </c>
      <c r="E29" s="453" t="b">
        <v>0</v>
      </c>
      <c r="F29" s="460" t="b">
        <v>1</v>
      </c>
      <c r="G29" s="460" t="b">
        <v>1</v>
      </c>
      <c r="H29" s="460" t="b">
        <v>1</v>
      </c>
      <c r="I29" s="460" t="b">
        <v>1</v>
      </c>
      <c r="J29" s="460" t="b">
        <v>1</v>
      </c>
      <c r="K29" s="460" t="b">
        <v>1</v>
      </c>
      <c r="L29" s="460" t="b">
        <v>1</v>
      </c>
      <c r="M29" s="460" t="b">
        <v>1</v>
      </c>
      <c r="N29" s="460" t="b">
        <v>1</v>
      </c>
      <c r="O29" s="460" t="b">
        <v>1</v>
      </c>
      <c r="P29" s="460" t="b">
        <v>1</v>
      </c>
      <c r="Q29" s="460" t="b">
        <v>1</v>
      </c>
      <c r="R29" s="460" t="b">
        <v>1</v>
      </c>
      <c r="S29" s="460" t="b">
        <v>1</v>
      </c>
      <c r="T29" s="460" t="b">
        <v>1</v>
      </c>
      <c r="U29" s="4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184</v>
      </c>
      <c r="C30" s="453" t="b">
        <v>0</v>
      </c>
      <c r="D30" s="454" t="b">
        <v>0</v>
      </c>
      <c r="E30" s="453" t="b">
        <v>0</v>
      </c>
      <c r="F30" s="460" t="b">
        <v>1</v>
      </c>
      <c r="G30" s="460" t="b">
        <v>1</v>
      </c>
      <c r="H30" s="460" t="b">
        <v>1</v>
      </c>
      <c r="I30" s="460" t="b">
        <v>1</v>
      </c>
      <c r="J30" s="460" t="b">
        <v>1</v>
      </c>
      <c r="K30" s="460" t="b">
        <v>1</v>
      </c>
      <c r="L30" s="460" t="b">
        <v>1</v>
      </c>
      <c r="M30" s="460" t="b">
        <v>1</v>
      </c>
      <c r="N30" s="460" t="b">
        <v>1</v>
      </c>
      <c r="O30" s="460" t="b">
        <v>1</v>
      </c>
      <c r="P30" s="460" t="b">
        <v>1</v>
      </c>
      <c r="Q30" s="460" t="b">
        <v>1</v>
      </c>
      <c r="R30" s="460" t="b">
        <v>1</v>
      </c>
      <c r="S30" s="460" t="b">
        <v>1</v>
      </c>
      <c r="T30" s="460" t="b">
        <v>1</v>
      </c>
      <c r="U30" s="461"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186</v>
      </c>
      <c r="C31" s="453" t="b">
        <v>0</v>
      </c>
      <c r="D31" s="454" t="b">
        <v>0</v>
      </c>
      <c r="E31" s="453" t="b">
        <v>0</v>
      </c>
      <c r="F31" s="460" t="b">
        <v>1</v>
      </c>
      <c r="G31" s="460" t="b">
        <v>1</v>
      </c>
      <c r="H31" s="460" t="b">
        <v>1</v>
      </c>
      <c r="I31" s="460" t="b">
        <v>1</v>
      </c>
      <c r="J31" s="460" t="b">
        <v>1</v>
      </c>
      <c r="K31" s="460" t="b">
        <v>1</v>
      </c>
      <c r="L31" s="460" t="b">
        <v>1</v>
      </c>
      <c r="M31" s="460" t="b">
        <v>1</v>
      </c>
      <c r="N31" s="460" t="b">
        <v>1</v>
      </c>
      <c r="O31" s="460" t="b">
        <v>1</v>
      </c>
      <c r="P31" s="460" t="b">
        <v>1</v>
      </c>
      <c r="Q31" s="460" t="b">
        <v>1</v>
      </c>
      <c r="R31" s="460" t="b">
        <v>1</v>
      </c>
      <c r="S31" s="460" t="b">
        <v>1</v>
      </c>
      <c r="T31" s="460" t="b">
        <v>1</v>
      </c>
      <c r="U31" s="461"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189</v>
      </c>
      <c r="C32" s="453" t="b">
        <v>0</v>
      </c>
      <c r="D32" s="454" t="b">
        <v>0</v>
      </c>
      <c r="E32" s="453" t="b">
        <v>0</v>
      </c>
      <c r="F32" s="460" t="b">
        <v>1</v>
      </c>
      <c r="G32" s="460" t="b">
        <v>1</v>
      </c>
      <c r="H32" s="460" t="b">
        <v>1</v>
      </c>
      <c r="I32" s="460" t="b">
        <v>1</v>
      </c>
      <c r="J32" s="460" t="b">
        <v>1</v>
      </c>
      <c r="K32" s="460" t="b">
        <v>1</v>
      </c>
      <c r="L32" s="460" t="b">
        <v>1</v>
      </c>
      <c r="M32" s="460" t="b">
        <v>1</v>
      </c>
      <c r="N32" s="460" t="b">
        <v>1</v>
      </c>
      <c r="O32" s="460" t="b">
        <v>1</v>
      </c>
      <c r="P32" s="460" t="b">
        <v>1</v>
      </c>
      <c r="Q32" s="460" t="b">
        <v>1</v>
      </c>
      <c r="R32" s="460" t="b">
        <v>1</v>
      </c>
      <c r="S32" s="460" t="b">
        <v>1</v>
      </c>
      <c r="T32" s="460" t="b">
        <v>1</v>
      </c>
      <c r="U32" s="461"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193</v>
      </c>
      <c r="C33" s="453" t="b">
        <v>0</v>
      </c>
      <c r="D33" s="454" t="b">
        <v>0</v>
      </c>
      <c r="E33" s="453" t="b">
        <v>0</v>
      </c>
      <c r="F33" s="460" t="b">
        <v>1</v>
      </c>
      <c r="G33" s="460" t="b">
        <v>1</v>
      </c>
      <c r="H33" s="460" t="b">
        <v>1</v>
      </c>
      <c r="I33" s="460" t="b">
        <v>1</v>
      </c>
      <c r="J33" s="460" t="b">
        <v>1</v>
      </c>
      <c r="K33" s="460" t="b">
        <v>1</v>
      </c>
      <c r="L33" s="460" t="b">
        <v>1</v>
      </c>
      <c r="M33" s="460" t="b">
        <v>1</v>
      </c>
      <c r="N33" s="460" t="b">
        <v>1</v>
      </c>
      <c r="O33" s="460" t="b">
        <v>1</v>
      </c>
      <c r="P33" s="460" t="b">
        <v>1</v>
      </c>
      <c r="Q33" s="460" t="b">
        <v>1</v>
      </c>
      <c r="R33" s="460" t="b">
        <v>1</v>
      </c>
      <c r="S33" s="460" t="b">
        <v>1</v>
      </c>
      <c r="T33" s="460" t="b">
        <v>1</v>
      </c>
      <c r="U33" s="461"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190</v>
      </c>
      <c r="C34" s="453" t="b">
        <v>0</v>
      </c>
      <c r="D34" s="454" t="b">
        <v>0</v>
      </c>
      <c r="E34" s="453" t="b">
        <v>0</v>
      </c>
      <c r="F34" s="460" t="b">
        <v>1</v>
      </c>
      <c r="G34" s="460" t="b">
        <v>1</v>
      </c>
      <c r="H34" s="460" t="b">
        <v>1</v>
      </c>
      <c r="I34" s="460" t="b">
        <v>1</v>
      </c>
      <c r="J34" s="460" t="b">
        <v>1</v>
      </c>
      <c r="K34" s="460" t="b">
        <v>1</v>
      </c>
      <c r="L34" s="460" t="b">
        <v>1</v>
      </c>
      <c r="M34" s="460" t="b">
        <v>1</v>
      </c>
      <c r="N34" s="460" t="b">
        <v>1</v>
      </c>
      <c r="O34" s="460" t="b">
        <v>1</v>
      </c>
      <c r="P34" s="460" t="b">
        <v>1</v>
      </c>
      <c r="Q34" s="460" t="b">
        <v>1</v>
      </c>
      <c r="R34" s="460" t="b">
        <v>1</v>
      </c>
      <c r="S34" s="460" t="b">
        <v>1</v>
      </c>
      <c r="T34" s="460" t="b">
        <v>1</v>
      </c>
      <c r="U34" s="461"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191</v>
      </c>
      <c r="C35" s="453" t="b">
        <v>1</v>
      </c>
      <c r="D35" s="454" t="b">
        <v>1</v>
      </c>
      <c r="E35" s="453" t="b">
        <v>1</v>
      </c>
      <c r="F35" s="460" t="b">
        <v>1</v>
      </c>
      <c r="G35" s="460" t="b">
        <v>1</v>
      </c>
      <c r="H35" s="460" t="b">
        <v>1</v>
      </c>
      <c r="I35" s="460" t="b">
        <v>1</v>
      </c>
      <c r="J35" s="460" t="b">
        <v>1</v>
      </c>
      <c r="K35" s="460" t="b">
        <v>1</v>
      </c>
      <c r="L35" s="460" t="b">
        <v>1</v>
      </c>
      <c r="M35" s="460" t="b">
        <v>1</v>
      </c>
      <c r="N35" s="460" t="b">
        <v>1</v>
      </c>
      <c r="O35" s="460" t="b">
        <v>1</v>
      </c>
      <c r="P35" s="460" t="b">
        <v>1</v>
      </c>
      <c r="Q35" s="460" t="b">
        <v>1</v>
      </c>
      <c r="R35" s="460" t="b">
        <v>1</v>
      </c>
      <c r="S35" s="460" t="b">
        <v>1</v>
      </c>
      <c r="T35" s="460" t="b">
        <v>1</v>
      </c>
      <c r="U35" s="461"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192</v>
      </c>
      <c r="C36" s="453" t="b">
        <v>1</v>
      </c>
      <c r="D36" s="454" t="b">
        <v>1</v>
      </c>
      <c r="E36" s="453" t="b">
        <v>1</v>
      </c>
      <c r="F36" s="460" t="b">
        <v>1</v>
      </c>
      <c r="G36" s="460" t="b">
        <v>1</v>
      </c>
      <c r="H36" s="460" t="b">
        <v>1</v>
      </c>
      <c r="I36" s="460" t="b">
        <v>1</v>
      </c>
      <c r="J36" s="460" t="b">
        <v>1</v>
      </c>
      <c r="K36" s="460" t="b">
        <v>1</v>
      </c>
      <c r="L36" s="460" t="b">
        <v>1</v>
      </c>
      <c r="M36" s="460" t="b">
        <v>1</v>
      </c>
      <c r="N36" s="460" t="b">
        <v>1</v>
      </c>
      <c r="O36" s="460" t="b">
        <v>1</v>
      </c>
      <c r="P36" s="460" t="b">
        <v>1</v>
      </c>
      <c r="Q36" s="460" t="b">
        <v>1</v>
      </c>
      <c r="R36" s="460" t="b">
        <v>1</v>
      </c>
      <c r="S36" s="460" t="b">
        <v>1</v>
      </c>
      <c r="T36" s="460" t="b">
        <v>1</v>
      </c>
      <c r="U36" s="461"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194</v>
      </c>
      <c r="C37" s="453" t="b">
        <v>1</v>
      </c>
      <c r="D37" s="454" t="b">
        <v>1</v>
      </c>
      <c r="E37" s="453" t="b">
        <v>1</v>
      </c>
      <c r="F37" s="460" t="b">
        <v>1</v>
      </c>
      <c r="G37" s="460" t="b">
        <v>1</v>
      </c>
      <c r="H37" s="460" t="b">
        <v>1</v>
      </c>
      <c r="I37" s="460" t="b">
        <v>1</v>
      </c>
      <c r="J37" s="460" t="b">
        <v>1</v>
      </c>
      <c r="K37" s="460" t="b">
        <v>1</v>
      </c>
      <c r="L37" s="460" t="b">
        <v>1</v>
      </c>
      <c r="M37" s="460" t="b">
        <v>1</v>
      </c>
      <c r="N37" s="460" t="b">
        <v>1</v>
      </c>
      <c r="O37" s="460" t="b">
        <v>1</v>
      </c>
      <c r="P37" s="460" t="b">
        <v>1</v>
      </c>
      <c r="Q37" s="460" t="b">
        <v>1</v>
      </c>
      <c r="R37" s="460" t="b">
        <v>1</v>
      </c>
      <c r="S37" s="460" t="b">
        <v>1</v>
      </c>
      <c r="T37" s="460" t="b">
        <v>1</v>
      </c>
      <c r="U37" s="461"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187</v>
      </c>
      <c r="C38" s="453" t="b">
        <v>1</v>
      </c>
      <c r="D38" s="454" t="b">
        <v>1</v>
      </c>
      <c r="E38" s="453" t="b">
        <v>1</v>
      </c>
      <c r="F38" s="460" t="b">
        <v>1</v>
      </c>
      <c r="G38" s="460" t="b">
        <v>1</v>
      </c>
      <c r="H38" s="460" t="b">
        <v>1</v>
      </c>
      <c r="I38" s="460" t="b">
        <v>1</v>
      </c>
      <c r="J38" s="460" t="b">
        <v>1</v>
      </c>
      <c r="K38" s="460" t="b">
        <v>1</v>
      </c>
      <c r="L38" s="460" t="b">
        <v>1</v>
      </c>
      <c r="M38" s="460" t="b">
        <v>1</v>
      </c>
      <c r="N38" s="460" t="b">
        <v>1</v>
      </c>
      <c r="O38" s="460" t="b">
        <v>1</v>
      </c>
      <c r="P38" s="460" t="b">
        <v>1</v>
      </c>
      <c r="Q38" s="460" t="b">
        <v>1</v>
      </c>
      <c r="R38" s="460" t="b">
        <v>1</v>
      </c>
      <c r="S38" s="460" t="b">
        <v>1</v>
      </c>
      <c r="T38" s="460" t="b">
        <v>1</v>
      </c>
      <c r="U38" s="461"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188</v>
      </c>
      <c r="C39" s="453" t="b">
        <v>1</v>
      </c>
      <c r="D39" s="454" t="b">
        <v>1</v>
      </c>
      <c r="E39" s="453" t="b">
        <v>1</v>
      </c>
      <c r="F39" s="460" t="b">
        <v>1</v>
      </c>
      <c r="G39" s="460" t="b">
        <v>1</v>
      </c>
      <c r="H39" s="460" t="b">
        <v>1</v>
      </c>
      <c r="I39" s="460" t="b">
        <v>1</v>
      </c>
      <c r="J39" s="460" t="b">
        <v>1</v>
      </c>
      <c r="K39" s="460" t="b">
        <v>1</v>
      </c>
      <c r="L39" s="460" t="b">
        <v>1</v>
      </c>
      <c r="M39" s="460" t="b">
        <v>1</v>
      </c>
      <c r="N39" s="460" t="b">
        <v>1</v>
      </c>
      <c r="O39" s="460" t="b">
        <v>1</v>
      </c>
      <c r="P39" s="460" t="b">
        <v>1</v>
      </c>
      <c r="Q39" s="460" t="b">
        <v>1</v>
      </c>
      <c r="R39" s="460" t="b">
        <v>1</v>
      </c>
      <c r="S39" s="460" t="b">
        <v>1</v>
      </c>
      <c r="T39" s="460" t="b">
        <v>1</v>
      </c>
      <c r="U39" s="461"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195</v>
      </c>
      <c r="C40" s="453" t="b">
        <v>1</v>
      </c>
      <c r="D40" s="454" t="b">
        <v>1</v>
      </c>
      <c r="E40" s="453" t="b">
        <v>1</v>
      </c>
      <c r="F40" s="460" t="b">
        <v>1</v>
      </c>
      <c r="G40" s="460" t="b">
        <v>1</v>
      </c>
      <c r="H40" s="460" t="b">
        <v>1</v>
      </c>
      <c r="I40" s="460" t="b">
        <v>1</v>
      </c>
      <c r="J40" s="460" t="b">
        <v>1</v>
      </c>
      <c r="K40" s="460" t="b">
        <v>1</v>
      </c>
      <c r="L40" s="460" t="b">
        <v>1</v>
      </c>
      <c r="M40" s="460" t="b">
        <v>1</v>
      </c>
      <c r="N40" s="460" t="b">
        <v>1</v>
      </c>
      <c r="O40" s="460" t="b">
        <v>1</v>
      </c>
      <c r="P40" s="460" t="b">
        <v>1</v>
      </c>
      <c r="Q40" s="460" t="b">
        <v>1</v>
      </c>
      <c r="R40" s="460" t="b">
        <v>1</v>
      </c>
      <c r="S40" s="460" t="b">
        <v>1</v>
      </c>
      <c r="T40" s="460" t="b">
        <v>1</v>
      </c>
      <c r="U40" s="4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196</v>
      </c>
      <c r="C41" s="453" t="b">
        <v>0</v>
      </c>
      <c r="D41" s="454" t="b">
        <v>0</v>
      </c>
      <c r="E41" s="453" t="b">
        <v>0</v>
      </c>
      <c r="F41" s="460" t="b">
        <v>1</v>
      </c>
      <c r="G41" s="460" t="b">
        <v>1</v>
      </c>
      <c r="H41" s="460" t="b">
        <v>1</v>
      </c>
      <c r="I41" s="460" t="b">
        <v>1</v>
      </c>
      <c r="J41" s="460" t="b">
        <v>1</v>
      </c>
      <c r="K41" s="460" t="b">
        <v>1</v>
      </c>
      <c r="L41" s="460" t="b">
        <v>1</v>
      </c>
      <c r="M41" s="460" t="b">
        <v>1</v>
      </c>
      <c r="N41" s="460" t="b">
        <v>1</v>
      </c>
      <c r="O41" s="460" t="b">
        <v>1</v>
      </c>
      <c r="P41" s="460" t="b">
        <v>1</v>
      </c>
      <c r="Q41" s="460" t="b">
        <v>1</v>
      </c>
      <c r="R41" s="460" t="b">
        <v>1</v>
      </c>
      <c r="S41" s="460" t="b">
        <v>1</v>
      </c>
      <c r="T41" s="460" t="b">
        <v>1</v>
      </c>
      <c r="U41" s="4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197</v>
      </c>
      <c r="C42" s="462" t="b">
        <v>1</v>
      </c>
      <c r="D42" s="460" t="b">
        <v>1</v>
      </c>
      <c r="E42" s="463" t="b">
        <v>1</v>
      </c>
      <c r="F42" s="460" t="b">
        <v>1</v>
      </c>
      <c r="G42" s="460" t="b">
        <v>1</v>
      </c>
      <c r="H42" s="460" t="b">
        <v>1</v>
      </c>
      <c r="I42" s="460" t="b">
        <v>1</v>
      </c>
      <c r="J42" s="460" t="b">
        <v>1</v>
      </c>
      <c r="K42" s="460" t="b">
        <v>1</v>
      </c>
      <c r="L42" s="460" t="b">
        <v>1</v>
      </c>
      <c r="M42" s="460" t="b">
        <v>1</v>
      </c>
      <c r="N42" s="460" t="b">
        <v>1</v>
      </c>
      <c r="O42" s="460" t="b">
        <v>1</v>
      </c>
      <c r="P42" s="460" t="b">
        <v>1</v>
      </c>
      <c r="Q42" s="460" t="b">
        <v>1</v>
      </c>
      <c r="R42" s="460" t="b">
        <v>1</v>
      </c>
      <c r="S42" s="460" t="b">
        <v>1</v>
      </c>
      <c r="T42" s="460" t="b">
        <v>1</v>
      </c>
      <c r="U42" s="4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198</v>
      </c>
      <c r="C43" s="460" t="b">
        <v>1</v>
      </c>
      <c r="D43" s="460" t="b">
        <v>1</v>
      </c>
      <c r="E43" s="460" t="b">
        <v>1</v>
      </c>
      <c r="F43" s="460" t="b">
        <v>1</v>
      </c>
      <c r="G43" s="460" t="b">
        <v>1</v>
      </c>
      <c r="H43" s="460" t="b">
        <v>1</v>
      </c>
      <c r="I43" s="460" t="b">
        <v>1</v>
      </c>
      <c r="J43" s="460" t="b">
        <v>1</v>
      </c>
      <c r="K43" s="460" t="b">
        <v>1</v>
      </c>
      <c r="L43" s="460" t="b">
        <v>1</v>
      </c>
      <c r="M43" s="460" t="b">
        <v>1</v>
      </c>
      <c r="N43" s="460" t="b">
        <v>1</v>
      </c>
      <c r="O43" s="460" t="b">
        <v>1</v>
      </c>
      <c r="P43" s="460" t="b">
        <v>1</v>
      </c>
      <c r="Q43" s="460" t="b">
        <v>1</v>
      </c>
      <c r="R43" s="460" t="b">
        <v>1</v>
      </c>
      <c r="S43" s="460" t="b">
        <v>1</v>
      </c>
      <c r="T43" s="460" t="b">
        <v>1</v>
      </c>
      <c r="U43" s="4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199</v>
      </c>
      <c r="C44" s="460" t="b">
        <v>1</v>
      </c>
      <c r="D44" s="460" t="b">
        <v>1</v>
      </c>
      <c r="E44" s="460" t="b">
        <v>1</v>
      </c>
      <c r="F44" s="460" t="b">
        <v>1</v>
      </c>
      <c r="G44" s="460" t="b">
        <v>1</v>
      </c>
      <c r="H44" s="460" t="b">
        <v>1</v>
      </c>
      <c r="I44" s="460" t="b">
        <v>1</v>
      </c>
      <c r="J44" s="460" t="b">
        <v>1</v>
      </c>
      <c r="K44" s="460" t="b">
        <v>1</v>
      </c>
      <c r="L44" s="460" t="b">
        <v>1</v>
      </c>
      <c r="M44" s="460" t="b">
        <v>1</v>
      </c>
      <c r="N44" s="460" t="b">
        <v>1</v>
      </c>
      <c r="O44" s="460" t="b">
        <v>1</v>
      </c>
      <c r="P44" s="460" t="b">
        <v>1</v>
      </c>
      <c r="Q44" s="460" t="b">
        <v>1</v>
      </c>
      <c r="R44" s="460" t="b">
        <v>1</v>
      </c>
      <c r="S44" s="460" t="b">
        <v>1</v>
      </c>
      <c r="T44" s="460" t="b">
        <v>1</v>
      </c>
      <c r="U44" s="4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200</v>
      </c>
      <c r="C45" s="460" t="b">
        <v>0</v>
      </c>
      <c r="D45" s="460" t="b">
        <v>0</v>
      </c>
      <c r="E45" s="460" t="b">
        <v>0</v>
      </c>
      <c r="F45" s="460" t="b">
        <v>1</v>
      </c>
      <c r="G45" s="460" t="b">
        <v>1</v>
      </c>
      <c r="H45" s="460" t="b">
        <v>1</v>
      </c>
      <c r="I45" s="460" t="b">
        <v>1</v>
      </c>
      <c r="J45" s="460" t="b">
        <v>1</v>
      </c>
      <c r="K45" s="460" t="b">
        <v>1</v>
      </c>
      <c r="L45" s="460" t="b">
        <v>1</v>
      </c>
      <c r="M45" s="460" t="b">
        <v>1</v>
      </c>
      <c r="N45" s="460" t="b">
        <v>1</v>
      </c>
      <c r="O45" s="460" t="b">
        <v>1</v>
      </c>
      <c r="P45" s="460" t="b">
        <v>1</v>
      </c>
      <c r="Q45" s="460" t="b">
        <v>1</v>
      </c>
      <c r="R45" s="460" t="b">
        <v>1</v>
      </c>
      <c r="S45" s="460" t="b">
        <v>1</v>
      </c>
      <c r="T45" s="460" t="b">
        <v>1</v>
      </c>
      <c r="U45" s="4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201</v>
      </c>
      <c r="C46" s="460" t="b">
        <v>0</v>
      </c>
      <c r="D46" s="460" t="b">
        <v>0</v>
      </c>
      <c r="E46" s="460" t="b">
        <v>0</v>
      </c>
      <c r="F46" s="460" t="b">
        <v>1</v>
      </c>
      <c r="G46" s="460" t="b">
        <v>1</v>
      </c>
      <c r="H46" s="460" t="b">
        <v>1</v>
      </c>
      <c r="I46" s="460" t="b">
        <v>1</v>
      </c>
      <c r="J46" s="460" t="b">
        <v>1</v>
      </c>
      <c r="K46" s="460" t="b">
        <v>1</v>
      </c>
      <c r="L46" s="460" t="b">
        <v>1</v>
      </c>
      <c r="M46" s="460" t="b">
        <v>1</v>
      </c>
      <c r="N46" s="460" t="b">
        <v>1</v>
      </c>
      <c r="O46" s="460" t="b">
        <v>1</v>
      </c>
      <c r="P46" s="460" t="b">
        <v>1</v>
      </c>
      <c r="Q46" s="460" t="b">
        <v>1</v>
      </c>
      <c r="R46" s="460" t="b">
        <v>1</v>
      </c>
      <c r="S46" s="460" t="b">
        <v>1</v>
      </c>
      <c r="T46" s="460" t="b">
        <v>1</v>
      </c>
      <c r="U46" s="4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202</v>
      </c>
      <c r="C47" s="460" t="b">
        <v>0</v>
      </c>
      <c r="D47" s="460" t="b">
        <v>0</v>
      </c>
      <c r="E47" s="460" t="b">
        <v>0</v>
      </c>
      <c r="F47" s="460" t="b">
        <v>1</v>
      </c>
      <c r="G47" s="460" t="b">
        <v>1</v>
      </c>
      <c r="H47" s="460" t="b">
        <v>1</v>
      </c>
      <c r="I47" s="460" t="b">
        <v>1</v>
      </c>
      <c r="J47" s="460" t="b">
        <v>1</v>
      </c>
      <c r="K47" s="460" t="b">
        <v>1</v>
      </c>
      <c r="L47" s="460" t="b">
        <v>1</v>
      </c>
      <c r="M47" s="460" t="b">
        <v>1</v>
      </c>
      <c r="N47" s="460" t="b">
        <v>1</v>
      </c>
      <c r="O47" s="460" t="b">
        <v>1</v>
      </c>
      <c r="P47" s="460" t="b">
        <v>1</v>
      </c>
      <c r="Q47" s="460" t="b">
        <v>1</v>
      </c>
      <c r="R47" s="460" t="b">
        <v>1</v>
      </c>
      <c r="S47" s="460" t="b">
        <v>1</v>
      </c>
      <c r="T47" s="460" t="b">
        <v>1</v>
      </c>
      <c r="U47" s="4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203</v>
      </c>
      <c r="C48" s="460" t="b">
        <v>1</v>
      </c>
      <c r="D48" s="460" t="b">
        <v>1</v>
      </c>
      <c r="E48" s="460" t="b">
        <v>1</v>
      </c>
      <c r="F48" s="460" t="b">
        <v>1</v>
      </c>
      <c r="G48" s="460" t="b">
        <v>1</v>
      </c>
      <c r="H48" s="460" t="b">
        <v>1</v>
      </c>
      <c r="I48" s="460" t="b">
        <v>1</v>
      </c>
      <c r="J48" s="460" t="b">
        <v>1</v>
      </c>
      <c r="K48" s="460" t="b">
        <v>1</v>
      </c>
      <c r="L48" s="460" t="b">
        <v>1</v>
      </c>
      <c r="M48" s="460" t="b">
        <v>1</v>
      </c>
      <c r="N48" s="460" t="b">
        <v>1</v>
      </c>
      <c r="O48" s="460" t="b">
        <v>1</v>
      </c>
      <c r="P48" s="460" t="b">
        <v>1</v>
      </c>
      <c r="Q48" s="460" t="b">
        <v>1</v>
      </c>
      <c r="R48" s="460" t="b">
        <v>1</v>
      </c>
      <c r="S48" s="460" t="b">
        <v>1</v>
      </c>
      <c r="T48" s="460" t="b">
        <v>1</v>
      </c>
      <c r="U48" s="4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204</v>
      </c>
      <c r="C49" s="460" t="b">
        <v>1</v>
      </c>
      <c r="D49" s="460" t="b">
        <v>1</v>
      </c>
      <c r="E49" s="460" t="b">
        <v>1</v>
      </c>
      <c r="F49" s="460" t="b">
        <v>1</v>
      </c>
      <c r="G49" s="460" t="b">
        <v>1</v>
      </c>
      <c r="H49" s="460" t="b">
        <v>1</v>
      </c>
      <c r="I49" s="460" t="b">
        <v>1</v>
      </c>
      <c r="J49" s="460" t="b">
        <v>1</v>
      </c>
      <c r="K49" s="460" t="b">
        <v>1</v>
      </c>
      <c r="L49" s="460" t="b">
        <v>1</v>
      </c>
      <c r="M49" s="460" t="b">
        <v>1</v>
      </c>
      <c r="N49" s="460" t="b">
        <v>1</v>
      </c>
      <c r="O49" s="460" t="b">
        <v>1</v>
      </c>
      <c r="P49" s="460" t="b">
        <v>1</v>
      </c>
      <c r="Q49" s="460" t="b">
        <v>1</v>
      </c>
      <c r="R49" s="460" t="b">
        <v>1</v>
      </c>
      <c r="S49" s="460" t="b">
        <v>1</v>
      </c>
      <c r="T49" s="460" t="b">
        <v>1</v>
      </c>
      <c r="U49" s="4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206</v>
      </c>
      <c r="C50" s="460" t="b">
        <v>0</v>
      </c>
      <c r="D50" s="460" t="b">
        <v>0</v>
      </c>
      <c r="E50" s="460" t="b">
        <v>0</v>
      </c>
      <c r="F50" s="460" t="b">
        <v>1</v>
      </c>
      <c r="G50" s="460" t="b">
        <v>1</v>
      </c>
      <c r="H50" s="460" t="b">
        <v>1</v>
      </c>
      <c r="I50" s="460" t="b">
        <v>1</v>
      </c>
      <c r="J50" s="460" t="b">
        <v>1</v>
      </c>
      <c r="K50" s="460" t="b">
        <v>1</v>
      </c>
      <c r="L50" s="460" t="b">
        <v>1</v>
      </c>
      <c r="M50" s="460" t="b">
        <v>1</v>
      </c>
      <c r="N50" s="460" t="b">
        <v>1</v>
      </c>
      <c r="O50" s="460" t="b">
        <v>1</v>
      </c>
      <c r="P50" s="460" t="b">
        <v>1</v>
      </c>
      <c r="Q50" s="460" t="b">
        <v>1</v>
      </c>
      <c r="R50" s="460" t="b">
        <v>1</v>
      </c>
      <c r="S50" s="460" t="b">
        <v>1</v>
      </c>
      <c r="T50" s="460" t="b">
        <v>1</v>
      </c>
      <c r="U50" s="4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205</v>
      </c>
      <c r="C51" s="460" t="b">
        <v>1</v>
      </c>
      <c r="D51" s="460" t="b">
        <v>1</v>
      </c>
      <c r="E51" s="460" t="b">
        <v>1</v>
      </c>
      <c r="F51" s="460" t="b">
        <v>1</v>
      </c>
      <c r="G51" s="460" t="b">
        <v>1</v>
      </c>
      <c r="H51" s="460" t="b">
        <v>1</v>
      </c>
      <c r="I51" s="460" t="b">
        <v>1</v>
      </c>
      <c r="J51" s="460" t="b">
        <v>1</v>
      </c>
      <c r="K51" s="460" t="b">
        <v>1</v>
      </c>
      <c r="L51" s="460" t="b">
        <v>1</v>
      </c>
      <c r="M51" s="460" t="b">
        <v>1</v>
      </c>
      <c r="N51" s="460" t="b">
        <v>1</v>
      </c>
      <c r="O51" s="460" t="b">
        <v>1</v>
      </c>
      <c r="P51" s="460" t="b">
        <v>1</v>
      </c>
      <c r="Q51" s="460" t="b">
        <v>1</v>
      </c>
      <c r="R51" s="460" t="b">
        <v>1</v>
      </c>
      <c r="S51" s="460" t="b">
        <v>1</v>
      </c>
      <c r="T51" s="460" t="b">
        <v>1</v>
      </c>
      <c r="U51" s="4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207</v>
      </c>
      <c r="C52" s="460" t="b">
        <v>0</v>
      </c>
      <c r="D52" s="460" t="b">
        <v>0</v>
      </c>
      <c r="E52" s="460" t="b">
        <v>0</v>
      </c>
      <c r="F52" s="460" t="b">
        <v>1</v>
      </c>
      <c r="G52" s="460" t="b">
        <v>1</v>
      </c>
      <c r="H52" s="460" t="b">
        <v>1</v>
      </c>
      <c r="I52" s="460" t="b">
        <v>1</v>
      </c>
      <c r="J52" s="460" t="b">
        <v>1</v>
      </c>
      <c r="K52" s="460" t="b">
        <v>1</v>
      </c>
      <c r="L52" s="460" t="b">
        <v>1</v>
      </c>
      <c r="M52" s="460" t="b">
        <v>1</v>
      </c>
      <c r="N52" s="460" t="b">
        <v>1</v>
      </c>
      <c r="O52" s="460" t="b">
        <v>1</v>
      </c>
      <c r="P52" s="460" t="b">
        <v>1</v>
      </c>
      <c r="Q52" s="460" t="b">
        <v>1</v>
      </c>
      <c r="R52" s="460" t="b">
        <v>1</v>
      </c>
      <c r="S52" s="460" t="b">
        <v>1</v>
      </c>
      <c r="T52" s="460" t="b">
        <v>1</v>
      </c>
      <c r="U52" s="4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209</v>
      </c>
      <c r="C53" s="460" t="b">
        <v>0</v>
      </c>
      <c r="D53" s="460" t="b">
        <v>0</v>
      </c>
      <c r="E53" s="460" t="b">
        <v>0</v>
      </c>
      <c r="F53" s="460" t="b">
        <v>1</v>
      </c>
      <c r="G53" s="460" t="b">
        <v>1</v>
      </c>
      <c r="H53" s="460" t="b">
        <v>1</v>
      </c>
      <c r="I53" s="460" t="b">
        <v>1</v>
      </c>
      <c r="J53" s="460" t="b">
        <v>1</v>
      </c>
      <c r="K53" s="460" t="b">
        <v>1</v>
      </c>
      <c r="L53" s="460" t="b">
        <v>1</v>
      </c>
      <c r="M53" s="460" t="b">
        <v>1</v>
      </c>
      <c r="N53" s="460" t="b">
        <v>1</v>
      </c>
      <c r="O53" s="460" t="b">
        <v>1</v>
      </c>
      <c r="P53" s="460" t="b">
        <v>1</v>
      </c>
      <c r="Q53" s="460" t="b">
        <v>1</v>
      </c>
      <c r="R53" s="460" t="b">
        <v>1</v>
      </c>
      <c r="S53" s="460" t="b">
        <v>1</v>
      </c>
      <c r="T53" s="460" t="b">
        <v>1</v>
      </c>
      <c r="U53" s="4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208</v>
      </c>
      <c r="C54" s="460" t="b">
        <v>0</v>
      </c>
      <c r="D54" s="460" t="b">
        <v>0</v>
      </c>
      <c r="E54" s="460" t="b">
        <v>0</v>
      </c>
      <c r="F54" s="460" t="b">
        <v>1</v>
      </c>
      <c r="G54" s="460" t="b">
        <v>1</v>
      </c>
      <c r="H54" s="460" t="b">
        <v>1</v>
      </c>
      <c r="I54" s="460" t="b">
        <v>1</v>
      </c>
      <c r="J54" s="460" t="b">
        <v>1</v>
      </c>
      <c r="K54" s="460" t="b">
        <v>1</v>
      </c>
      <c r="L54" s="460" t="b">
        <v>1</v>
      </c>
      <c r="M54" s="460" t="b">
        <v>1</v>
      </c>
      <c r="N54" s="460" t="b">
        <v>1</v>
      </c>
      <c r="O54" s="460" t="b">
        <v>1</v>
      </c>
      <c r="P54" s="460" t="b">
        <v>1</v>
      </c>
      <c r="Q54" s="460" t="b">
        <v>1</v>
      </c>
      <c r="R54" s="460" t="b">
        <v>1</v>
      </c>
      <c r="S54" s="460" t="b">
        <v>1</v>
      </c>
      <c r="T54" s="460" t="b">
        <v>1</v>
      </c>
      <c r="U54" s="4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210</v>
      </c>
      <c r="C55" s="464" t="b">
        <v>0</v>
      </c>
      <c r="D55" s="464" t="b">
        <v>0</v>
      </c>
      <c r="E55" s="464" t="b">
        <v>0</v>
      </c>
      <c r="F55" s="464" t="b">
        <v>1</v>
      </c>
      <c r="G55" s="464" t="b">
        <v>1</v>
      </c>
      <c r="H55" s="464" t="b">
        <v>1</v>
      </c>
      <c r="I55" s="464" t="b">
        <v>1</v>
      </c>
      <c r="J55" s="464" t="b">
        <v>1</v>
      </c>
      <c r="K55" s="464" t="b">
        <v>1</v>
      </c>
      <c r="L55" s="464" t="b">
        <v>1</v>
      </c>
      <c r="M55" s="464" t="b">
        <v>1</v>
      </c>
      <c r="N55" s="464" t="b">
        <v>1</v>
      </c>
      <c r="O55" s="464" t="b">
        <v>1</v>
      </c>
      <c r="P55" s="464" t="b">
        <v>1</v>
      </c>
      <c r="Q55" s="464" t="b">
        <v>1</v>
      </c>
      <c r="R55" s="464" t="b">
        <v>1</v>
      </c>
      <c r="S55" s="464" t="b">
        <v>1</v>
      </c>
      <c r="T55" s="464" t="b">
        <v>1</v>
      </c>
      <c r="U55" s="4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387</v>
      </c>
      <c r="E2" s="1"/>
      <c r="F2" s="1"/>
      <c r="G2" s="1"/>
      <c r="H2" s="1"/>
      <c r="I2" s="5"/>
      <c r="J2" s="5"/>
      <c r="K2" s="55"/>
      <c r="L2" s="5"/>
      <c r="M2" s="293" t="s">
        <v>276</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277</v>
      </c>
      <c r="N3" s="266"/>
      <c r="O3" s="266"/>
      <c r="P3" s="284" t="s">
        <v>404</v>
      </c>
      <c r="Q3" s="294" t="s">
        <v>405</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278</v>
      </c>
      <c r="D4" s="5"/>
      <c r="E4" s="1"/>
      <c r="F4" s="5"/>
      <c r="G4" s="1"/>
      <c r="H4" s="1"/>
      <c r="I4" s="55"/>
      <c r="J4" s="5"/>
      <c r="K4" s="1"/>
      <c r="L4" s="5"/>
      <c r="M4" s="296" t="s">
        <v>279</v>
      </c>
      <c r="N4" s="266"/>
      <c r="O4" s="266"/>
      <c r="P4" s="297">
        <v>2014</v>
      </c>
      <c r="Q4" s="298" t="s">
        <v>280</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281</v>
      </c>
      <c r="D5" s="5"/>
      <c r="E5" s="1"/>
      <c r="F5" s="5"/>
      <c r="G5" s="1"/>
      <c r="H5" s="1"/>
      <c r="I5" s="55"/>
      <c r="J5" s="5"/>
      <c r="K5" s="1"/>
      <c r="L5" s="5"/>
      <c r="M5" s="296" t="s">
        <v>282</v>
      </c>
      <c r="N5" s="266"/>
      <c r="O5" s="299"/>
      <c r="P5" s="284" t="s">
        <v>305</v>
      </c>
      <c r="Q5" s="300" t="s">
        <v>284</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285</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216</v>
      </c>
      <c r="F7" s="304" t="s">
        <v>286</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224</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225</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01"/>
      <c r="D10" s="302"/>
      <c r="E10" s="307" t="s">
        <v>287</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01"/>
      <c r="D11" s="302"/>
      <c r="E11" s="309" t="s">
        <v>227</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288</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311"/>
      <c r="AK13" s="311"/>
      <c r="AL13" s="311"/>
      <c r="AM13" s="311"/>
      <c r="AN13" s="311"/>
      <c r="AO13" s="311"/>
      <c r="AP13" s="31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486"/>
      <c r="C14" s="491" t="s">
        <v>289</v>
      </c>
      <c r="D14" s="486"/>
      <c r="E14" s="486"/>
      <c r="F14" s="486"/>
      <c r="G14" s="486"/>
      <c r="H14" s="486"/>
      <c r="I14" s="486"/>
      <c r="J14" s="486"/>
      <c r="K14" s="486"/>
      <c r="L14" s="491" t="s">
        <v>290</v>
      </c>
      <c r="M14" s="486"/>
      <c r="N14" s="486"/>
      <c r="O14" s="486"/>
      <c r="P14" s="486"/>
      <c r="Q14" s="486"/>
      <c r="R14" s="486"/>
      <c r="S14" s="486"/>
      <c r="T14" s="486"/>
      <c r="U14" s="491" t="s">
        <v>291</v>
      </c>
      <c r="V14" s="486"/>
      <c r="W14" s="486"/>
      <c r="X14" s="486"/>
      <c r="Y14" s="486"/>
      <c r="Z14" s="486"/>
      <c r="AA14" s="486"/>
      <c r="AB14" s="486"/>
      <c r="AC14" s="492"/>
      <c r="AD14" s="311"/>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87"/>
      <c r="C15" s="720" t="s">
        <v>148</v>
      </c>
      <c r="D15" s="721"/>
      <c r="E15" s="721"/>
      <c r="F15" s="721" t="s">
        <v>214</v>
      </c>
      <c r="G15" s="721"/>
      <c r="H15" s="721"/>
      <c r="I15" s="721" t="s">
        <v>215</v>
      </c>
      <c r="J15" s="723"/>
      <c r="K15" s="723"/>
      <c r="L15" s="720" t="s">
        <v>148</v>
      </c>
      <c r="M15" s="721"/>
      <c r="N15" s="721"/>
      <c r="O15" s="721" t="s">
        <v>214</v>
      </c>
      <c r="P15" s="721"/>
      <c r="Q15" s="721"/>
      <c r="R15" s="721" t="s">
        <v>215</v>
      </c>
      <c r="S15" s="723"/>
      <c r="T15" s="723"/>
      <c r="U15" s="720" t="s">
        <v>148</v>
      </c>
      <c r="V15" s="721"/>
      <c r="W15" s="721"/>
      <c r="X15" s="721" t="s">
        <v>214</v>
      </c>
      <c r="Y15" s="721"/>
      <c r="Z15" s="721"/>
      <c r="AA15" s="721" t="s">
        <v>215</v>
      </c>
      <c r="AB15" s="721"/>
      <c r="AC15" s="722"/>
      <c r="AD15" s="1"/>
      <c r="AE15" s="314"/>
      <c r="AF15" s="314"/>
      <c r="AG15" s="314"/>
      <c r="AH15" s="314"/>
      <c r="AI15" s="314"/>
      <c r="AJ15" s="314"/>
      <c r="AK15" s="314"/>
      <c r="AL15" s="314"/>
      <c r="AM15" s="314"/>
      <c r="AN15" s="314"/>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490" t="s">
        <v>292</v>
      </c>
      <c r="C16" s="493" t="s">
        <v>293</v>
      </c>
      <c r="D16" s="494" t="s">
        <v>294</v>
      </c>
      <c r="E16" s="494" t="s">
        <v>295</v>
      </c>
      <c r="F16" s="495" t="s">
        <v>293</v>
      </c>
      <c r="G16" s="494" t="s">
        <v>294</v>
      </c>
      <c r="H16" s="494" t="s">
        <v>295</v>
      </c>
      <c r="I16" s="495" t="s">
        <v>293</v>
      </c>
      <c r="J16" s="494" t="s">
        <v>294</v>
      </c>
      <c r="K16" s="494" t="s">
        <v>295</v>
      </c>
      <c r="L16" s="496" t="s">
        <v>296</v>
      </c>
      <c r="M16" s="494" t="s">
        <v>297</v>
      </c>
      <c r="N16" s="497" t="s">
        <v>295</v>
      </c>
      <c r="O16" s="498" t="s">
        <v>296</v>
      </c>
      <c r="P16" s="494" t="s">
        <v>297</v>
      </c>
      <c r="Q16" s="494" t="s">
        <v>295</v>
      </c>
      <c r="R16" s="495" t="s">
        <v>296</v>
      </c>
      <c r="S16" s="494" t="s">
        <v>297</v>
      </c>
      <c r="T16" s="497" t="s">
        <v>295</v>
      </c>
      <c r="U16" s="496" t="s">
        <v>298</v>
      </c>
      <c r="V16" s="494" t="s">
        <v>294</v>
      </c>
      <c r="W16" s="497" t="s">
        <v>295</v>
      </c>
      <c r="X16" s="498" t="s">
        <v>298</v>
      </c>
      <c r="Y16" s="494" t="s">
        <v>294</v>
      </c>
      <c r="Z16" s="494" t="s">
        <v>295</v>
      </c>
      <c r="AA16" s="495" t="s">
        <v>298</v>
      </c>
      <c r="AB16" s="494" t="s">
        <v>294</v>
      </c>
      <c r="AC16" s="499" t="s">
        <v>295</v>
      </c>
      <c r="AD16" s="315" t="s">
        <v>292</v>
      </c>
      <c r="AE16" s="314"/>
      <c r="AF16" s="314"/>
      <c r="AG16" s="314"/>
      <c r="AH16" s="314"/>
      <c r="AI16" s="314"/>
      <c r="AJ16" s="314"/>
      <c r="AK16" s="314"/>
      <c r="AL16" s="314"/>
      <c r="AM16" s="314"/>
      <c r="AN16" s="314"/>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480" t="s">
        <v>152</v>
      </c>
      <c r="C17" s="481"/>
      <c r="D17" s="482"/>
      <c r="E17" s="483"/>
      <c r="F17" s="484"/>
      <c r="G17" s="482"/>
      <c r="H17" s="483"/>
      <c r="I17" s="484"/>
      <c r="J17" s="482"/>
      <c r="K17" s="482"/>
      <c r="L17" s="482"/>
      <c r="M17" s="482"/>
      <c r="N17" s="482"/>
      <c r="O17" s="482"/>
      <c r="P17" s="482"/>
      <c r="Q17" s="482"/>
      <c r="R17" s="482"/>
      <c r="S17" s="482"/>
      <c r="T17" s="482"/>
      <c r="U17" s="482"/>
      <c r="V17" s="482"/>
      <c r="W17" s="482"/>
      <c r="X17" s="482"/>
      <c r="Y17" s="482"/>
      <c r="Z17" s="482"/>
      <c r="AA17" s="482"/>
      <c r="AB17" s="482"/>
      <c r="AC17" s="485"/>
      <c r="AD17" s="321" t="s">
        <v>41</v>
      </c>
      <c r="AE17" s="314"/>
      <c r="AF17" s="314"/>
      <c r="AG17" s="314"/>
      <c r="AH17" s="314"/>
      <c r="AI17" s="314"/>
      <c r="AJ17" s="314"/>
      <c r="AK17" s="314"/>
      <c r="AL17" s="314"/>
      <c r="AM17" s="314"/>
      <c r="AN17" s="314"/>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16" t="s">
        <v>150</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299</v>
      </c>
      <c r="AE18" s="314"/>
      <c r="AF18" s="314"/>
      <c r="AG18" s="314"/>
      <c r="AH18" s="314"/>
      <c r="AI18" s="314"/>
      <c r="AJ18" s="314"/>
      <c r="AK18" s="314"/>
      <c r="AL18" s="314"/>
      <c r="AM18" s="314"/>
      <c r="AN18" s="314"/>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16" t="s">
        <v>156</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44</v>
      </c>
      <c r="AE19" s="314"/>
      <c r="AF19" s="314"/>
      <c r="AG19" s="314"/>
      <c r="AH19" s="314"/>
      <c r="AI19" s="314"/>
      <c r="AJ19" s="314"/>
      <c r="AK19" s="314"/>
      <c r="AL19" s="314"/>
      <c r="AM19" s="314"/>
      <c r="AN19" s="314"/>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16" t="s">
        <v>154</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46</v>
      </c>
      <c r="AE20" s="314"/>
      <c r="AF20" s="314"/>
      <c r="AG20" s="314"/>
      <c r="AH20" s="314"/>
      <c r="AI20" s="314"/>
      <c r="AJ20" s="314"/>
      <c r="AK20" s="314"/>
      <c r="AL20" s="314"/>
      <c r="AM20" s="314"/>
      <c r="AN20" s="314"/>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16" t="s">
        <v>158</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47</v>
      </c>
      <c r="AE21" s="314"/>
      <c r="AF21" s="314"/>
      <c r="AG21" s="314"/>
      <c r="AH21" s="314"/>
      <c r="AI21" s="314"/>
      <c r="AJ21" s="314"/>
      <c r="AK21" s="314"/>
      <c r="AL21" s="314"/>
      <c r="AM21" s="314"/>
      <c r="AN21" s="314"/>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16" t="s">
        <v>160</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49</v>
      </c>
      <c r="AE22" s="314"/>
      <c r="AF22" s="314"/>
      <c r="AG22" s="314"/>
      <c r="AH22" s="314"/>
      <c r="AI22" s="314"/>
      <c r="AJ22" s="314"/>
      <c r="AK22" s="314"/>
      <c r="AL22" s="314"/>
      <c r="AM22" s="314"/>
      <c r="AN22" s="314"/>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16" t="s">
        <v>162</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51</v>
      </c>
      <c r="AE23" s="314"/>
      <c r="AF23" s="314"/>
      <c r="AG23" s="314"/>
      <c r="AH23" s="314"/>
      <c r="AI23" s="314"/>
      <c r="AJ23" s="314"/>
      <c r="AK23" s="314"/>
      <c r="AL23" s="314"/>
      <c r="AM23" s="314"/>
      <c r="AN23" s="314"/>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16" t="s">
        <v>166</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53</v>
      </c>
      <c r="AE24" s="314"/>
      <c r="AF24" s="314"/>
      <c r="AG24" s="323"/>
      <c r="AH24" s="323"/>
      <c r="AI24" s="323"/>
      <c r="AJ24" s="314"/>
      <c r="AK24" s="314"/>
      <c r="AL24" s="314"/>
      <c r="AM24" s="314"/>
      <c r="AN24" s="314"/>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16" t="s">
        <v>164</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164</v>
      </c>
      <c r="AE25" s="314"/>
      <c r="AF25" s="314"/>
      <c r="AG25" s="323"/>
      <c r="AH25" s="323"/>
      <c r="AI25" s="323"/>
      <c r="AJ25" s="314"/>
      <c r="AK25" s="314"/>
      <c r="AL25" s="314"/>
      <c r="AM25" s="314"/>
      <c r="AN25" s="314"/>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16" t="s">
        <v>168</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57</v>
      </c>
      <c r="AE26" s="314"/>
      <c r="AF26" s="314"/>
      <c r="AG26" s="323"/>
      <c r="AH26" s="323"/>
      <c r="AI26" s="323"/>
      <c r="AJ26" s="314"/>
      <c r="AK26" s="314"/>
      <c r="AL26" s="314"/>
      <c r="AM26" s="314"/>
      <c r="AN26" s="314"/>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16" t="s">
        <v>170</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58</v>
      </c>
      <c r="AE27" s="314"/>
      <c r="AF27" s="314"/>
      <c r="AG27" s="323"/>
      <c r="AH27" s="323"/>
      <c r="AI27" s="323"/>
      <c r="AJ27" s="314"/>
      <c r="AK27" s="314"/>
      <c r="AL27" s="314"/>
      <c r="AM27" s="314"/>
      <c r="AN27" s="314"/>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16" t="s">
        <v>172</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300</v>
      </c>
      <c r="AE28" s="314"/>
      <c r="AF28" s="314"/>
      <c r="AG28" s="323"/>
      <c r="AH28" s="323"/>
      <c r="AI28" s="323"/>
      <c r="AJ28" s="314"/>
      <c r="AK28" s="314"/>
      <c r="AL28" s="314"/>
      <c r="AM28" s="314"/>
      <c r="AN28" s="314"/>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16" t="s">
        <v>173</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60</v>
      </c>
      <c r="AE29" s="314"/>
      <c r="AF29" s="314"/>
      <c r="AG29" s="323"/>
      <c r="AH29" s="323"/>
      <c r="AI29" s="323"/>
      <c r="AJ29" s="314"/>
      <c r="AK29" s="314"/>
      <c r="AL29" s="314"/>
      <c r="AM29" s="314"/>
      <c r="AN29" s="314"/>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174</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62</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175</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63</v>
      </c>
      <c r="AE31" s="314"/>
      <c r="AF31" s="314"/>
      <c r="AG31" s="324"/>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171</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64</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176</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66</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177</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67</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178</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68</v>
      </c>
      <c r="AE35" s="314"/>
      <c r="AF35" s="314"/>
      <c r="AG35" s="314"/>
      <c r="AH35" s="314"/>
      <c r="AI35" s="314"/>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181</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70</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180</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72</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179</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74</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182</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75</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183</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77</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185</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78</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184</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80</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186</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82</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189</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83</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193</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85</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190</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86</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191</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87</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192</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88</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194</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89</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187</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90</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188</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91</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195</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92</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196</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93</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197</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95</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198</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96</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199</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97</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200</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99</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201</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101</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202</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102</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203</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104</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204</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106</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206</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107</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205</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108</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207</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110</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209</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112</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208</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113</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210</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115</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332"/>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332"/>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332"/>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332"/>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332"/>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332"/>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404</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402</v>
      </c>
      <c r="E174" s="341" t="b">
        <v>0</v>
      </c>
      <c r="F174" s="340" t="s">
        <v>301</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403</v>
      </c>
      <c r="E175" s="341"/>
      <c r="F175" s="340" t="s">
        <v>302</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303</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304</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305</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306</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307</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283</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308</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466"/>
    <col min="5" max="5" width="21" style="466" bestFit="1" customWidth="1"/>
    <col min="6" max="9" width="10.83203125" style="466"/>
    <col min="10" max="10" width="21.5" style="466" bestFit="1" customWidth="1"/>
    <col min="11" max="14" width="10.83203125" style="466"/>
    <col min="15" max="15" width="20.6640625" style="466" bestFit="1" customWidth="1"/>
    <col min="16" max="16384" width="10.83203125" style="466"/>
  </cols>
  <sheetData>
    <row r="2" spans="2:19" ht="26">
      <c r="B2" s="226" t="s">
        <v>393</v>
      </c>
    </row>
    <row r="5" spans="2:19" ht="22" thickBot="1">
      <c r="B5" s="724" t="s">
        <v>148</v>
      </c>
      <c r="C5" s="724"/>
      <c r="D5" s="724"/>
      <c r="E5" s="724"/>
      <c r="F5" s="561"/>
      <c r="G5" s="724" t="s">
        <v>214</v>
      </c>
      <c r="H5" s="724"/>
      <c r="I5" s="724"/>
      <c r="J5" s="724"/>
      <c r="K5" s="560"/>
      <c r="L5" s="725" t="s">
        <v>215</v>
      </c>
      <c r="M5" s="725"/>
      <c r="N5" s="725"/>
      <c r="O5" s="725"/>
      <c r="P5" s="560"/>
      <c r="Q5" s="561"/>
      <c r="R5" s="561"/>
      <c r="S5" s="561"/>
    </row>
    <row r="6" spans="2:19" ht="16" thickBot="1">
      <c r="B6" s="564" t="s">
        <v>144</v>
      </c>
      <c r="C6" s="565" t="s">
        <v>389</v>
      </c>
      <c r="D6" s="565" t="s">
        <v>390</v>
      </c>
      <c r="E6" s="566" t="s">
        <v>388</v>
      </c>
      <c r="F6" s="562"/>
      <c r="G6" s="564" t="s">
        <v>144</v>
      </c>
      <c r="H6" s="565" t="s">
        <v>389</v>
      </c>
      <c r="I6" s="565" t="s">
        <v>390</v>
      </c>
      <c r="J6" s="566" t="s">
        <v>388</v>
      </c>
      <c r="K6" s="563"/>
      <c r="L6" s="564" t="s">
        <v>144</v>
      </c>
      <c r="M6" s="565" t="s">
        <v>389</v>
      </c>
      <c r="N6" s="565" t="s">
        <v>390</v>
      </c>
      <c r="O6" s="566" t="s">
        <v>388</v>
      </c>
      <c r="P6" s="560"/>
      <c r="Q6" s="561"/>
      <c r="R6" s="561"/>
      <c r="S6" s="561"/>
    </row>
    <row r="7" spans="2:19">
      <c r="B7" s="568" t="s">
        <v>152</v>
      </c>
      <c r="C7" s="576">
        <v>2.9299999999999999E-6</v>
      </c>
      <c r="D7" s="576">
        <v>0.12394601199999999</v>
      </c>
      <c r="E7" s="569">
        <v>3</v>
      </c>
      <c r="F7" s="562"/>
      <c r="G7" s="568" t="s">
        <v>152</v>
      </c>
      <c r="H7" s="576">
        <v>2.3099999999999999E-5</v>
      </c>
      <c r="I7" s="576">
        <v>1.451164E-3</v>
      </c>
      <c r="J7" s="569">
        <v>3</v>
      </c>
      <c r="K7" s="562"/>
      <c r="L7" s="568" t="s">
        <v>152</v>
      </c>
      <c r="M7" s="576">
        <v>2.3099999999999999E-5</v>
      </c>
      <c r="N7" s="576">
        <v>1.451164E-3</v>
      </c>
      <c r="O7" s="569">
        <v>3</v>
      </c>
      <c r="P7" s="561"/>
      <c r="Q7" s="561"/>
      <c r="R7" s="561"/>
      <c r="S7" s="561"/>
    </row>
    <row r="8" spans="2:19">
      <c r="B8" s="570" t="s">
        <v>154</v>
      </c>
      <c r="C8" s="577">
        <v>6.5899999999999996E-6</v>
      </c>
      <c r="D8" s="577">
        <v>0.232871045</v>
      </c>
      <c r="E8" s="571">
        <v>3</v>
      </c>
      <c r="F8" s="562"/>
      <c r="G8" s="570" t="s">
        <v>154</v>
      </c>
      <c r="H8" s="577">
        <v>7.7400000000000004E-6</v>
      </c>
      <c r="I8" s="577">
        <v>0.25888683499999998</v>
      </c>
      <c r="J8" s="571">
        <v>3</v>
      </c>
      <c r="K8" s="562"/>
      <c r="L8" s="570" t="s">
        <v>154</v>
      </c>
      <c r="M8" s="577">
        <v>7.7400000000000004E-6</v>
      </c>
      <c r="N8" s="577">
        <v>0.25888683499999998</v>
      </c>
      <c r="O8" s="571">
        <v>3</v>
      </c>
      <c r="P8" s="561"/>
      <c r="Q8" s="561"/>
      <c r="R8" s="561"/>
      <c r="S8" s="561"/>
    </row>
    <row r="9" spans="2:19">
      <c r="B9" s="570" t="s">
        <v>156</v>
      </c>
      <c r="C9" s="577">
        <v>4.25E-6</v>
      </c>
      <c r="D9" s="577">
        <v>0.61310971400000003</v>
      </c>
      <c r="E9" s="571">
        <v>3</v>
      </c>
      <c r="F9" s="562"/>
      <c r="G9" s="570" t="s">
        <v>156</v>
      </c>
      <c r="H9" s="577">
        <v>4.1699999999999997E-5</v>
      </c>
      <c r="I9" s="577">
        <v>0.448456511</v>
      </c>
      <c r="J9" s="571">
        <v>3</v>
      </c>
      <c r="K9" s="562"/>
      <c r="L9" s="570" t="s">
        <v>156</v>
      </c>
      <c r="M9" s="577">
        <v>4.1699999999999997E-5</v>
      </c>
      <c r="N9" s="577">
        <v>0.448456511</v>
      </c>
      <c r="O9" s="571">
        <v>3</v>
      </c>
      <c r="P9" s="561"/>
      <c r="Q9" s="561"/>
      <c r="R9" s="561"/>
      <c r="S9" s="561"/>
    </row>
    <row r="10" spans="2:19">
      <c r="B10" s="570" t="s">
        <v>158</v>
      </c>
      <c r="C10" s="577">
        <v>2.97E-5</v>
      </c>
      <c r="D10" s="577">
        <v>0.48895239099999999</v>
      </c>
      <c r="E10" s="571">
        <v>3</v>
      </c>
      <c r="F10" s="562"/>
      <c r="G10" s="570" t="s">
        <v>158</v>
      </c>
      <c r="H10" s="577">
        <v>2.3208500000000001E-4</v>
      </c>
      <c r="I10" s="577">
        <v>0.26965371700000001</v>
      </c>
      <c r="J10" s="571">
        <v>3</v>
      </c>
      <c r="K10" s="562"/>
      <c r="L10" s="570" t="s">
        <v>158</v>
      </c>
      <c r="M10" s="577">
        <v>2.3208500000000001E-4</v>
      </c>
      <c r="N10" s="577">
        <v>0.26965371700000001</v>
      </c>
      <c r="O10" s="571">
        <v>3</v>
      </c>
      <c r="P10" s="561"/>
      <c r="Q10" s="561"/>
      <c r="R10" s="561"/>
      <c r="S10" s="561"/>
    </row>
    <row r="11" spans="2:19">
      <c r="B11" s="570" t="s">
        <v>160</v>
      </c>
      <c r="C11" s="577">
        <v>2.3900000000000002E-5</v>
      </c>
      <c r="D11" s="577">
        <v>0.45275815899999999</v>
      </c>
      <c r="E11" s="571">
        <v>3</v>
      </c>
      <c r="F11" s="562"/>
      <c r="G11" s="570" t="s">
        <v>160</v>
      </c>
      <c r="H11" s="577">
        <v>3.29814E-4</v>
      </c>
      <c r="I11" s="577">
        <v>0.25859514500000003</v>
      </c>
      <c r="J11" s="571">
        <v>3</v>
      </c>
      <c r="K11" s="562"/>
      <c r="L11" s="570" t="s">
        <v>160</v>
      </c>
      <c r="M11" s="577">
        <v>3.29814E-4</v>
      </c>
      <c r="N11" s="577">
        <v>0.25859514500000003</v>
      </c>
      <c r="O11" s="571">
        <v>3</v>
      </c>
      <c r="P11" s="561"/>
      <c r="Q11" s="561"/>
      <c r="R11" s="561"/>
      <c r="S11" s="561"/>
    </row>
    <row r="12" spans="2:19">
      <c r="B12" s="570" t="s">
        <v>162</v>
      </c>
      <c r="C12" s="577">
        <v>3.2100000000000002E-6</v>
      </c>
      <c r="D12" s="577">
        <v>0.53713384200000003</v>
      </c>
      <c r="E12" s="571">
        <v>3</v>
      </c>
      <c r="F12" s="562"/>
      <c r="G12" s="570" t="s">
        <v>162</v>
      </c>
      <c r="H12" s="577">
        <v>2.1614400000000001E-4</v>
      </c>
      <c r="I12" s="577">
        <v>0.19474847200000001</v>
      </c>
      <c r="J12" s="571">
        <v>3</v>
      </c>
      <c r="K12" s="562"/>
      <c r="L12" s="570" t="s">
        <v>162</v>
      </c>
      <c r="M12" s="577">
        <v>2.1614400000000001E-4</v>
      </c>
      <c r="N12" s="577">
        <v>0.19474847200000001</v>
      </c>
      <c r="O12" s="571">
        <v>3</v>
      </c>
      <c r="P12" s="561"/>
      <c r="Q12" s="561"/>
      <c r="R12" s="561"/>
      <c r="S12" s="561"/>
    </row>
    <row r="13" spans="2:19">
      <c r="B13" s="570" t="s">
        <v>164</v>
      </c>
      <c r="C13" s="577">
        <v>1.0111691000000001E-2</v>
      </c>
      <c r="D13" s="577">
        <v>0.16391334299999999</v>
      </c>
      <c r="E13" s="571">
        <v>3</v>
      </c>
      <c r="F13" s="562"/>
      <c r="G13" s="570" t="s">
        <v>164</v>
      </c>
      <c r="H13" s="577">
        <v>6.5076659999999996E-3</v>
      </c>
      <c r="I13" s="577">
        <v>3.7897785000000003E-2</v>
      </c>
      <c r="J13" s="571">
        <v>3</v>
      </c>
      <c r="K13" s="562"/>
      <c r="L13" s="570" t="s">
        <v>164</v>
      </c>
      <c r="M13" s="577">
        <v>6.5076659999999996E-3</v>
      </c>
      <c r="N13" s="577">
        <v>3.7897785000000003E-2</v>
      </c>
      <c r="O13" s="571">
        <v>3</v>
      </c>
      <c r="P13" s="561"/>
      <c r="Q13" s="561"/>
      <c r="R13" s="561"/>
      <c r="S13" s="561"/>
    </row>
    <row r="14" spans="2:19">
      <c r="B14" s="570" t="s">
        <v>166</v>
      </c>
      <c r="C14" s="577">
        <v>1.171E-4</v>
      </c>
      <c r="D14" s="577">
        <v>0.26485059100000002</v>
      </c>
      <c r="E14" s="571">
        <v>3</v>
      </c>
      <c r="F14" s="562"/>
      <c r="G14" s="570" t="s">
        <v>166</v>
      </c>
      <c r="H14" s="577">
        <v>4.9755700000000003E-4</v>
      </c>
      <c r="I14" s="577">
        <v>0.11837966699999999</v>
      </c>
      <c r="J14" s="571">
        <v>3</v>
      </c>
      <c r="K14" s="562"/>
      <c r="L14" s="570" t="s">
        <v>166</v>
      </c>
      <c r="M14" s="577">
        <v>4.9755700000000003E-4</v>
      </c>
      <c r="N14" s="577">
        <v>0.11837966699999999</v>
      </c>
      <c r="O14" s="571">
        <v>3</v>
      </c>
      <c r="P14" s="561"/>
      <c r="Q14" s="561"/>
      <c r="R14" s="561"/>
      <c r="S14" s="561"/>
    </row>
    <row r="15" spans="2:19">
      <c r="B15" s="570" t="s">
        <v>168</v>
      </c>
      <c r="C15" s="577">
        <v>6.6000000000000003E-6</v>
      </c>
      <c r="D15" s="577">
        <v>0.28962972599999998</v>
      </c>
      <c r="E15" s="571">
        <v>3</v>
      </c>
      <c r="F15" s="562"/>
      <c r="G15" s="570" t="s">
        <v>168</v>
      </c>
      <c r="H15" s="577">
        <v>2.7900000000000001E-5</v>
      </c>
      <c r="I15" s="577">
        <v>0.28474684500000003</v>
      </c>
      <c r="J15" s="571">
        <v>3</v>
      </c>
      <c r="K15" s="562"/>
      <c r="L15" s="570" t="s">
        <v>168</v>
      </c>
      <c r="M15" s="577">
        <v>2.7900000000000001E-5</v>
      </c>
      <c r="N15" s="577">
        <v>0.28474684500000003</v>
      </c>
      <c r="O15" s="571">
        <v>3</v>
      </c>
      <c r="P15" s="561"/>
      <c r="Q15" s="561"/>
      <c r="R15" s="561"/>
      <c r="S15" s="561"/>
    </row>
    <row r="16" spans="2:19">
      <c r="B16" s="570" t="s">
        <v>170</v>
      </c>
      <c r="C16" s="577">
        <v>1.7099999999999999E-6</v>
      </c>
      <c r="D16" s="577">
        <v>0.28413255700000001</v>
      </c>
      <c r="E16" s="571">
        <v>3</v>
      </c>
      <c r="F16" s="562"/>
      <c r="G16" s="570" t="s">
        <v>170</v>
      </c>
      <c r="H16" s="577">
        <v>1.84E-6</v>
      </c>
      <c r="I16" s="577">
        <v>0.50950671999999997</v>
      </c>
      <c r="J16" s="571">
        <v>3</v>
      </c>
      <c r="K16" s="562"/>
      <c r="L16" s="570" t="s">
        <v>170</v>
      </c>
      <c r="M16" s="577">
        <v>1.84E-6</v>
      </c>
      <c r="N16" s="577">
        <v>0.50950671999999997</v>
      </c>
      <c r="O16" s="571">
        <v>3</v>
      </c>
      <c r="P16" s="561"/>
      <c r="Q16" s="561"/>
      <c r="R16" s="561"/>
      <c r="S16" s="561"/>
    </row>
    <row r="17" spans="2:19">
      <c r="B17" s="570" t="s">
        <v>171</v>
      </c>
      <c r="C17" s="577">
        <v>5.3500000000000003E-8</v>
      </c>
      <c r="D17" s="577">
        <v>0.63695673500000005</v>
      </c>
      <c r="E17" s="571">
        <v>3</v>
      </c>
      <c r="F17" s="562"/>
      <c r="G17" s="570" t="s">
        <v>171</v>
      </c>
      <c r="H17" s="577">
        <v>6.0100000000000002E-8</v>
      </c>
      <c r="I17" s="577">
        <v>0.74344453200000005</v>
      </c>
      <c r="J17" s="571">
        <v>3</v>
      </c>
      <c r="K17" s="562"/>
      <c r="L17" s="570" t="s">
        <v>171</v>
      </c>
      <c r="M17" s="577">
        <v>6.0100000000000002E-8</v>
      </c>
      <c r="N17" s="577">
        <v>0.74344453200000005</v>
      </c>
      <c r="O17" s="571">
        <v>3</v>
      </c>
      <c r="P17" s="561"/>
      <c r="Q17" s="561"/>
      <c r="R17" s="561"/>
      <c r="S17" s="561"/>
    </row>
    <row r="18" spans="2:19">
      <c r="B18" s="570" t="s">
        <v>173</v>
      </c>
      <c r="C18" s="577">
        <v>3.8800000000000001E-6</v>
      </c>
      <c r="D18" s="577">
        <v>0.33167120300000003</v>
      </c>
      <c r="E18" s="571">
        <v>3</v>
      </c>
      <c r="F18" s="562"/>
      <c r="G18" s="570" t="s">
        <v>173</v>
      </c>
      <c r="H18" s="577">
        <v>3.3300000000000003E-5</v>
      </c>
      <c r="I18" s="577">
        <v>0.24346148200000001</v>
      </c>
      <c r="J18" s="571">
        <v>3</v>
      </c>
      <c r="K18" s="562"/>
      <c r="L18" s="570" t="s">
        <v>173</v>
      </c>
      <c r="M18" s="577">
        <v>3.3300000000000003E-5</v>
      </c>
      <c r="N18" s="577">
        <v>0.24346148200000001</v>
      </c>
      <c r="O18" s="571">
        <v>3</v>
      </c>
      <c r="P18" s="561"/>
      <c r="Q18" s="561"/>
      <c r="R18" s="561"/>
      <c r="S18" s="561"/>
    </row>
    <row r="19" spans="2:19">
      <c r="B19" s="570" t="s">
        <v>174</v>
      </c>
      <c r="C19" s="577">
        <v>8.7399999999999993E-6</v>
      </c>
      <c r="D19" s="577">
        <v>0.15589649999999999</v>
      </c>
      <c r="E19" s="571">
        <v>3</v>
      </c>
      <c r="F19" s="562"/>
      <c r="G19" s="570" t="s">
        <v>174</v>
      </c>
      <c r="H19" s="577">
        <v>2.6299999999999999E-5</v>
      </c>
      <c r="I19" s="577">
        <v>0.18453319500000001</v>
      </c>
      <c r="J19" s="571">
        <v>3</v>
      </c>
      <c r="K19" s="562"/>
      <c r="L19" s="570" t="s">
        <v>174</v>
      </c>
      <c r="M19" s="577">
        <v>2.6299999999999999E-5</v>
      </c>
      <c r="N19" s="577">
        <v>0.18453319500000001</v>
      </c>
      <c r="O19" s="571">
        <v>3</v>
      </c>
      <c r="P19" s="561"/>
      <c r="Q19" s="561"/>
      <c r="R19" s="561"/>
      <c r="S19" s="561"/>
    </row>
    <row r="20" spans="2:19">
      <c r="B20" s="570" t="s">
        <v>175</v>
      </c>
      <c r="C20" s="577">
        <v>7.4099999999999998E-7</v>
      </c>
      <c r="D20" s="577">
        <v>0.38703453900000001</v>
      </c>
      <c r="E20" s="571">
        <v>3</v>
      </c>
      <c r="F20" s="562"/>
      <c r="G20" s="570" t="s">
        <v>175</v>
      </c>
      <c r="H20" s="577">
        <v>2.8200000000000001E-5</v>
      </c>
      <c r="I20" s="577">
        <v>0.19430931600000001</v>
      </c>
      <c r="J20" s="571">
        <v>3</v>
      </c>
      <c r="K20" s="562"/>
      <c r="L20" s="570" t="s">
        <v>175</v>
      </c>
      <c r="M20" s="577">
        <v>2.8200000000000001E-5</v>
      </c>
      <c r="N20" s="577">
        <v>0.19430931600000001</v>
      </c>
      <c r="O20" s="571">
        <v>3</v>
      </c>
      <c r="P20" s="561"/>
      <c r="Q20" s="561"/>
      <c r="R20" s="561"/>
      <c r="S20" s="561"/>
    </row>
    <row r="21" spans="2:19">
      <c r="B21" s="570" t="s">
        <v>176</v>
      </c>
      <c r="C21" s="577">
        <v>3.6300000000000001E-5</v>
      </c>
      <c r="D21" s="577">
        <v>0.53971834399999996</v>
      </c>
      <c r="E21" s="571">
        <v>3</v>
      </c>
      <c r="F21" s="562"/>
      <c r="G21" s="570" t="s">
        <v>176</v>
      </c>
      <c r="H21" s="577">
        <v>1.5428100000000001E-4</v>
      </c>
      <c r="I21" s="577">
        <v>0.161271896</v>
      </c>
      <c r="J21" s="571">
        <v>3</v>
      </c>
      <c r="K21" s="562"/>
      <c r="L21" s="570" t="s">
        <v>176</v>
      </c>
      <c r="M21" s="577">
        <v>1.5428100000000001E-4</v>
      </c>
      <c r="N21" s="577">
        <v>0.161271896</v>
      </c>
      <c r="O21" s="571">
        <v>3</v>
      </c>
      <c r="P21" s="561"/>
      <c r="Q21" s="561"/>
      <c r="R21" s="561"/>
      <c r="S21" s="561"/>
    </row>
    <row r="22" spans="2:19">
      <c r="B22" s="570" t="s">
        <v>177</v>
      </c>
      <c r="C22" s="577">
        <v>7.96E-6</v>
      </c>
      <c r="D22" s="577">
        <v>0.22389013899999999</v>
      </c>
      <c r="E22" s="571">
        <v>3</v>
      </c>
      <c r="F22" s="562"/>
      <c r="G22" s="570" t="s">
        <v>177</v>
      </c>
      <c r="H22" s="577">
        <v>1.06E-5</v>
      </c>
      <c r="I22" s="577">
        <v>0.237534193</v>
      </c>
      <c r="J22" s="571">
        <v>3</v>
      </c>
      <c r="K22" s="562"/>
      <c r="L22" s="570" t="s">
        <v>177</v>
      </c>
      <c r="M22" s="577">
        <v>1.06E-5</v>
      </c>
      <c r="N22" s="577">
        <v>0.237534193</v>
      </c>
      <c r="O22" s="571">
        <v>3</v>
      </c>
      <c r="P22" s="561"/>
      <c r="Q22" s="561"/>
      <c r="R22" s="561"/>
      <c r="S22" s="561"/>
    </row>
    <row r="23" spans="2:19">
      <c r="B23" s="570" t="s">
        <v>178</v>
      </c>
      <c r="C23" s="577">
        <v>6.2870299999999999E-4</v>
      </c>
      <c r="D23" s="577">
        <v>0.60753779799999996</v>
      </c>
      <c r="E23" s="571">
        <v>3</v>
      </c>
      <c r="F23" s="562"/>
      <c r="G23" s="570" t="s">
        <v>178</v>
      </c>
      <c r="H23" s="577">
        <v>7.3999999999999996E-5</v>
      </c>
      <c r="I23" s="577">
        <v>0.744317169</v>
      </c>
      <c r="J23" s="571">
        <v>3</v>
      </c>
      <c r="K23" s="562"/>
      <c r="L23" s="570" t="s">
        <v>178</v>
      </c>
      <c r="M23" s="577">
        <v>7.3999999999999996E-5</v>
      </c>
      <c r="N23" s="577">
        <v>0.744317169</v>
      </c>
      <c r="O23" s="571">
        <v>3</v>
      </c>
      <c r="P23" s="561"/>
      <c r="Q23" s="561"/>
      <c r="R23" s="561"/>
      <c r="S23" s="561"/>
    </row>
    <row r="24" spans="2:19">
      <c r="B24" s="570" t="s">
        <v>179</v>
      </c>
      <c r="C24" s="577">
        <v>3.5499999999999999E-7</v>
      </c>
      <c r="D24" s="577">
        <v>0.77746611300000001</v>
      </c>
      <c r="E24" s="571">
        <v>3</v>
      </c>
      <c r="F24" s="562"/>
      <c r="G24" s="570" t="s">
        <v>179</v>
      </c>
      <c r="H24" s="577">
        <v>1.5699999999999999E-5</v>
      </c>
      <c r="I24" s="577">
        <v>0.50918348000000002</v>
      </c>
      <c r="J24" s="571">
        <v>3</v>
      </c>
      <c r="K24" s="562"/>
      <c r="L24" s="570" t="s">
        <v>179</v>
      </c>
      <c r="M24" s="577">
        <v>1.5699999999999999E-5</v>
      </c>
      <c r="N24" s="577">
        <v>0.50918348000000002</v>
      </c>
      <c r="O24" s="571">
        <v>3</v>
      </c>
      <c r="P24" s="561"/>
      <c r="Q24" s="561"/>
      <c r="R24" s="561"/>
      <c r="S24" s="561"/>
    </row>
    <row r="25" spans="2:19">
      <c r="B25" s="570" t="s">
        <v>180</v>
      </c>
      <c r="C25" s="577">
        <v>2.43E-6</v>
      </c>
      <c r="D25" s="577">
        <v>0.57626734999999996</v>
      </c>
      <c r="E25" s="571">
        <v>3</v>
      </c>
      <c r="F25" s="562"/>
      <c r="G25" s="570" t="s">
        <v>180</v>
      </c>
      <c r="H25" s="577">
        <v>9.8400000000000007E-5</v>
      </c>
      <c r="I25" s="577">
        <v>0.329523697</v>
      </c>
      <c r="J25" s="571">
        <v>3</v>
      </c>
      <c r="K25" s="562"/>
      <c r="L25" s="570" t="s">
        <v>180</v>
      </c>
      <c r="M25" s="577">
        <v>9.8400000000000007E-5</v>
      </c>
      <c r="N25" s="577">
        <v>0.329523697</v>
      </c>
      <c r="O25" s="571">
        <v>3</v>
      </c>
      <c r="P25" s="561"/>
      <c r="Q25" s="561"/>
      <c r="R25" s="561"/>
      <c r="S25" s="561"/>
    </row>
    <row r="26" spans="2:19">
      <c r="B26" s="570" t="s">
        <v>181</v>
      </c>
      <c r="C26" s="577">
        <v>5.9000000000000003E-4</v>
      </c>
      <c r="D26" s="577">
        <v>0.52500000000000002</v>
      </c>
      <c r="E26" s="571">
        <v>2</v>
      </c>
      <c r="F26" s="562"/>
      <c r="G26" s="570" t="s">
        <v>181</v>
      </c>
      <c r="H26" s="577">
        <v>2.0799999999999998E-3</v>
      </c>
      <c r="I26" s="577">
        <v>0.32500000000000001</v>
      </c>
      <c r="J26" s="571">
        <v>2</v>
      </c>
      <c r="K26" s="562"/>
      <c r="L26" s="570" t="s">
        <v>181</v>
      </c>
      <c r="M26" s="577">
        <v>2.0799999999999998E-3</v>
      </c>
      <c r="N26" s="577">
        <v>0.32500000000000001</v>
      </c>
      <c r="O26" s="571">
        <v>2</v>
      </c>
      <c r="P26" s="561"/>
      <c r="Q26" s="575"/>
      <c r="R26" s="561" t="s">
        <v>391</v>
      </c>
      <c r="S26" s="561" t="s">
        <v>392</v>
      </c>
    </row>
    <row r="27" spans="2:19">
      <c r="B27" s="570" t="s">
        <v>182</v>
      </c>
      <c r="C27" s="577">
        <v>7.1199999999999996E-6</v>
      </c>
      <c r="D27" s="577">
        <v>0.23850874599999999</v>
      </c>
      <c r="E27" s="571">
        <v>3</v>
      </c>
      <c r="F27" s="562"/>
      <c r="G27" s="570" t="s">
        <v>182</v>
      </c>
      <c r="H27" s="577">
        <v>4.3800000000000001E-5</v>
      </c>
      <c r="I27" s="577">
        <v>0.19950677</v>
      </c>
      <c r="J27" s="571">
        <v>3</v>
      </c>
      <c r="K27" s="562"/>
      <c r="L27" s="570" t="s">
        <v>182</v>
      </c>
      <c r="M27" s="577">
        <v>4.3800000000000001E-5</v>
      </c>
      <c r="N27" s="577">
        <v>0.19950677</v>
      </c>
      <c r="O27" s="571">
        <v>3</v>
      </c>
      <c r="P27" s="561"/>
      <c r="Q27" s="561"/>
      <c r="R27" s="561"/>
      <c r="S27" s="561"/>
    </row>
    <row r="28" spans="2:19">
      <c r="B28" s="570" t="s">
        <v>183</v>
      </c>
      <c r="C28" s="577">
        <v>1.42E-6</v>
      </c>
      <c r="D28" s="577">
        <v>0.397842578</v>
      </c>
      <c r="E28" s="571">
        <v>3</v>
      </c>
      <c r="F28" s="562"/>
      <c r="G28" s="570" t="s">
        <v>183</v>
      </c>
      <c r="H28" s="577">
        <v>5.4700000000000001E-6</v>
      </c>
      <c r="I28" s="577">
        <v>0.43751994500000002</v>
      </c>
      <c r="J28" s="571">
        <v>3</v>
      </c>
      <c r="K28" s="562"/>
      <c r="L28" s="570" t="s">
        <v>183</v>
      </c>
      <c r="M28" s="577">
        <v>5.4700000000000001E-6</v>
      </c>
      <c r="N28" s="577">
        <v>0.43751994500000002</v>
      </c>
      <c r="O28" s="571">
        <v>3</v>
      </c>
      <c r="P28" s="561"/>
      <c r="Q28" s="561"/>
      <c r="R28" s="561"/>
      <c r="S28" s="561"/>
    </row>
    <row r="29" spans="2:19">
      <c r="B29" s="570" t="s">
        <v>184</v>
      </c>
      <c r="C29" s="577">
        <v>1.6899999999999999E-6</v>
      </c>
      <c r="D29" s="577">
        <v>0.66128025599999996</v>
      </c>
      <c r="E29" s="571">
        <v>3</v>
      </c>
      <c r="F29" s="562"/>
      <c r="G29" s="570" t="s">
        <v>184</v>
      </c>
      <c r="H29" s="577">
        <v>1.5799999999999999E-6</v>
      </c>
      <c r="I29" s="577">
        <v>0.77559557700000004</v>
      </c>
      <c r="J29" s="571">
        <v>3</v>
      </c>
      <c r="K29" s="562"/>
      <c r="L29" s="570" t="s">
        <v>184</v>
      </c>
      <c r="M29" s="577">
        <v>1.5799999999999999E-6</v>
      </c>
      <c r="N29" s="577">
        <v>0.77559557700000004</v>
      </c>
      <c r="O29" s="571">
        <v>3</v>
      </c>
      <c r="P29" s="561"/>
      <c r="Q29" s="561"/>
      <c r="R29" s="561"/>
      <c r="S29" s="561"/>
    </row>
    <row r="30" spans="2:19">
      <c r="B30" s="570" t="s">
        <v>185</v>
      </c>
      <c r="C30" s="577">
        <v>5.3500000000000003E-8</v>
      </c>
      <c r="D30" s="577">
        <v>3.9655580000000001E-3</v>
      </c>
      <c r="E30" s="571">
        <v>3</v>
      </c>
      <c r="F30" s="562"/>
      <c r="G30" s="570" t="s">
        <v>185</v>
      </c>
      <c r="H30" s="577">
        <v>6.0100000000000002E-8</v>
      </c>
      <c r="I30" s="577">
        <v>1.2111419999999999E-3</v>
      </c>
      <c r="J30" s="571">
        <v>3</v>
      </c>
      <c r="K30" s="562"/>
      <c r="L30" s="570" t="s">
        <v>185</v>
      </c>
      <c r="M30" s="577">
        <v>6.0100000000000002E-8</v>
      </c>
      <c r="N30" s="577">
        <v>1.2111419999999999E-3</v>
      </c>
      <c r="O30" s="571">
        <v>3</v>
      </c>
      <c r="P30" s="561"/>
      <c r="Q30" s="561"/>
      <c r="R30" s="561"/>
      <c r="S30" s="561"/>
    </row>
    <row r="31" spans="2:19">
      <c r="B31" s="570" t="s">
        <v>186</v>
      </c>
      <c r="C31" s="577">
        <v>1.36036E-4</v>
      </c>
      <c r="D31" s="577">
        <v>0.19538823899999999</v>
      </c>
      <c r="E31" s="571">
        <v>3</v>
      </c>
      <c r="F31" s="562"/>
      <c r="G31" s="570" t="s">
        <v>186</v>
      </c>
      <c r="H31" s="577">
        <v>7.1805299999999996E-4</v>
      </c>
      <c r="I31" s="577">
        <v>9.4908882E-2</v>
      </c>
      <c r="J31" s="571">
        <v>3</v>
      </c>
      <c r="K31" s="562"/>
      <c r="L31" s="570" t="s">
        <v>186</v>
      </c>
      <c r="M31" s="577">
        <v>7.1805299999999996E-4</v>
      </c>
      <c r="N31" s="577">
        <v>9.4908882E-2</v>
      </c>
      <c r="O31" s="571">
        <v>3</v>
      </c>
      <c r="P31" s="561"/>
      <c r="Q31" s="561"/>
      <c r="R31" s="561"/>
      <c r="S31" s="561"/>
    </row>
    <row r="32" spans="2:19">
      <c r="B32" s="570" t="s">
        <v>187</v>
      </c>
      <c r="C32" s="577">
        <v>1.1999999999999999E-7</v>
      </c>
      <c r="D32" s="577">
        <v>0.69521977499999998</v>
      </c>
      <c r="E32" s="571">
        <v>3</v>
      </c>
      <c r="F32" s="562"/>
      <c r="G32" s="570" t="s">
        <v>187</v>
      </c>
      <c r="H32" s="577">
        <v>9.9999999999999995E-7</v>
      </c>
      <c r="I32" s="577">
        <v>0.51203586999999995</v>
      </c>
      <c r="J32" s="571">
        <v>3</v>
      </c>
      <c r="K32" s="562"/>
      <c r="L32" s="570" t="s">
        <v>187</v>
      </c>
      <c r="M32" s="577">
        <v>9.9999999999999995E-7</v>
      </c>
      <c r="N32" s="577">
        <v>0.51203586999999995</v>
      </c>
      <c r="O32" s="571">
        <v>3</v>
      </c>
      <c r="P32" s="561"/>
      <c r="Q32" s="561"/>
      <c r="R32" s="561"/>
      <c r="S32" s="561"/>
    </row>
    <row r="33" spans="2:19">
      <c r="B33" s="570" t="s">
        <v>188</v>
      </c>
      <c r="C33" s="577">
        <v>8.5500000000000005E-5</v>
      </c>
      <c r="D33" s="577">
        <v>3.9655580000000001E-3</v>
      </c>
      <c r="E33" s="571">
        <v>3</v>
      </c>
      <c r="F33" s="562"/>
      <c r="G33" s="570" t="s">
        <v>188</v>
      </c>
      <c r="H33" s="577">
        <v>3.54E-5</v>
      </c>
      <c r="I33" s="577">
        <v>4.068889E-3</v>
      </c>
      <c r="J33" s="571">
        <v>3</v>
      </c>
      <c r="K33" s="562"/>
      <c r="L33" s="570" t="s">
        <v>188</v>
      </c>
      <c r="M33" s="577">
        <v>3.54E-5</v>
      </c>
      <c r="N33" s="577">
        <v>4.068889E-3</v>
      </c>
      <c r="O33" s="571">
        <v>3</v>
      </c>
      <c r="P33" s="561"/>
      <c r="Q33" s="561"/>
      <c r="R33" s="561"/>
      <c r="S33" s="561"/>
    </row>
    <row r="34" spans="2:19">
      <c r="B34" s="570" t="s">
        <v>189</v>
      </c>
      <c r="C34" s="577">
        <v>3.0199999999999999E-5</v>
      </c>
      <c r="D34" s="577">
        <v>0.36437266400000001</v>
      </c>
      <c r="E34" s="571">
        <v>3</v>
      </c>
      <c r="F34" s="562"/>
      <c r="G34" s="570" t="s">
        <v>189</v>
      </c>
      <c r="H34" s="577">
        <v>5.63E-5</v>
      </c>
      <c r="I34" s="577">
        <v>0.17040802799999999</v>
      </c>
      <c r="J34" s="571">
        <v>3</v>
      </c>
      <c r="K34" s="562"/>
      <c r="L34" s="570" t="s">
        <v>189</v>
      </c>
      <c r="M34" s="577">
        <v>5.63E-5</v>
      </c>
      <c r="N34" s="577">
        <v>0.17040802799999999</v>
      </c>
      <c r="O34" s="571">
        <v>3</v>
      </c>
      <c r="P34" s="561"/>
      <c r="Q34" s="561"/>
      <c r="R34" s="561"/>
      <c r="S34" s="561"/>
    </row>
    <row r="35" spans="2:19">
      <c r="B35" s="570" t="s">
        <v>190</v>
      </c>
      <c r="C35" s="577">
        <v>1.2999999999999999E-5</v>
      </c>
      <c r="D35" s="577">
        <v>0.41735800699999998</v>
      </c>
      <c r="E35" s="571">
        <v>3</v>
      </c>
      <c r="F35" s="562"/>
      <c r="G35" s="570" t="s">
        <v>190</v>
      </c>
      <c r="H35" s="577">
        <v>1.5779699999999999E-4</v>
      </c>
      <c r="I35" s="577">
        <v>0.299118889</v>
      </c>
      <c r="J35" s="571">
        <v>3</v>
      </c>
      <c r="K35" s="562"/>
      <c r="L35" s="570" t="s">
        <v>190</v>
      </c>
      <c r="M35" s="577">
        <v>1.5779699999999999E-4</v>
      </c>
      <c r="N35" s="577">
        <v>0.299118889</v>
      </c>
      <c r="O35" s="571">
        <v>3</v>
      </c>
      <c r="P35" s="561"/>
      <c r="Q35" s="561"/>
      <c r="R35" s="561"/>
      <c r="S35" s="561"/>
    </row>
    <row r="36" spans="2:19">
      <c r="B36" s="570" t="s">
        <v>191</v>
      </c>
      <c r="C36" s="577">
        <v>4.8699999999999998E-5</v>
      </c>
      <c r="D36" s="577">
        <v>0.40292619600000001</v>
      </c>
      <c r="E36" s="571">
        <v>3</v>
      </c>
      <c r="F36" s="562"/>
      <c r="G36" s="570" t="s">
        <v>191</v>
      </c>
      <c r="H36" s="577">
        <v>3.8975099999999998E-4</v>
      </c>
      <c r="I36" s="577">
        <v>0.27306431399999997</v>
      </c>
      <c r="J36" s="571">
        <v>3</v>
      </c>
      <c r="K36" s="562"/>
      <c r="L36" s="570" t="s">
        <v>191</v>
      </c>
      <c r="M36" s="577">
        <v>3.8975099999999998E-4</v>
      </c>
      <c r="N36" s="577">
        <v>0.27306431399999997</v>
      </c>
      <c r="O36" s="571">
        <v>3</v>
      </c>
      <c r="P36" s="561"/>
      <c r="Q36" s="561"/>
      <c r="R36" s="561"/>
      <c r="S36" s="561"/>
    </row>
    <row r="37" spans="2:19">
      <c r="B37" s="570" t="s">
        <v>192</v>
      </c>
      <c r="C37" s="577">
        <v>3.2100000000000002E-6</v>
      </c>
      <c r="D37" s="577">
        <v>0.53286860400000002</v>
      </c>
      <c r="E37" s="571">
        <v>3</v>
      </c>
      <c r="F37" s="562"/>
      <c r="G37" s="570" t="s">
        <v>192</v>
      </c>
      <c r="H37" s="577">
        <v>1.6500000000000001E-5</v>
      </c>
      <c r="I37" s="577">
        <v>0.53381221000000001</v>
      </c>
      <c r="J37" s="571">
        <v>3</v>
      </c>
      <c r="K37" s="562"/>
      <c r="L37" s="570" t="s">
        <v>192</v>
      </c>
      <c r="M37" s="577">
        <v>1.6500000000000001E-5</v>
      </c>
      <c r="N37" s="577">
        <v>0.53381221000000001</v>
      </c>
      <c r="O37" s="571">
        <v>3</v>
      </c>
      <c r="P37" s="561"/>
      <c r="Q37" s="561"/>
      <c r="R37" s="561"/>
      <c r="S37" s="561"/>
    </row>
    <row r="38" spans="2:19">
      <c r="B38" s="570" t="s">
        <v>193</v>
      </c>
      <c r="C38" s="577">
        <v>7.6700000000000003E-7</v>
      </c>
      <c r="D38" s="577">
        <v>0.66303980600000001</v>
      </c>
      <c r="E38" s="571">
        <v>3</v>
      </c>
      <c r="F38" s="562"/>
      <c r="G38" s="570" t="s">
        <v>193</v>
      </c>
      <c r="H38" s="577">
        <v>6.0128199999999997E-4</v>
      </c>
      <c r="I38" s="577">
        <v>0.13272719899999999</v>
      </c>
      <c r="J38" s="571">
        <v>3</v>
      </c>
      <c r="K38" s="562"/>
      <c r="L38" s="570" t="s">
        <v>193</v>
      </c>
      <c r="M38" s="577">
        <v>6.0128199999999997E-4</v>
      </c>
      <c r="N38" s="577">
        <v>0.13272719899999999</v>
      </c>
      <c r="O38" s="571">
        <v>3</v>
      </c>
      <c r="P38" s="561"/>
      <c r="Q38" s="561"/>
      <c r="R38" s="561"/>
      <c r="S38" s="561"/>
    </row>
    <row r="39" spans="2:19">
      <c r="B39" s="570" t="s">
        <v>194</v>
      </c>
      <c r="C39" s="577">
        <v>3.4799999999999999E-7</v>
      </c>
      <c r="D39" s="577">
        <v>0.739323548</v>
      </c>
      <c r="E39" s="571">
        <v>3</v>
      </c>
      <c r="F39" s="562"/>
      <c r="G39" s="570" t="s">
        <v>194</v>
      </c>
      <c r="H39" s="577">
        <v>2.19E-5</v>
      </c>
      <c r="I39" s="577">
        <v>0.51774366400000005</v>
      </c>
      <c r="J39" s="571">
        <v>3</v>
      </c>
      <c r="K39" s="562"/>
      <c r="L39" s="570" t="s">
        <v>194</v>
      </c>
      <c r="M39" s="577">
        <v>2.19E-5</v>
      </c>
      <c r="N39" s="577">
        <v>0.51774366400000005</v>
      </c>
      <c r="O39" s="571">
        <v>3</v>
      </c>
      <c r="P39" s="561"/>
      <c r="Q39" s="561"/>
      <c r="R39" s="561"/>
      <c r="S39" s="561"/>
    </row>
    <row r="40" spans="2:19">
      <c r="B40" s="570" t="s">
        <v>195</v>
      </c>
      <c r="C40" s="577">
        <v>6.1999999999999999E-6</v>
      </c>
      <c r="D40" s="577">
        <v>0.251385635</v>
      </c>
      <c r="E40" s="571">
        <v>3</v>
      </c>
      <c r="F40" s="562"/>
      <c r="G40" s="570" t="s">
        <v>195</v>
      </c>
      <c r="H40" s="577">
        <v>1.08964E-4</v>
      </c>
      <c r="I40" s="577">
        <v>0.106199284</v>
      </c>
      <c r="J40" s="571">
        <v>3</v>
      </c>
      <c r="K40" s="562"/>
      <c r="L40" s="570" t="s">
        <v>195</v>
      </c>
      <c r="M40" s="577">
        <v>1.08964E-4</v>
      </c>
      <c r="N40" s="577">
        <v>0.106199284</v>
      </c>
      <c r="O40" s="571">
        <v>3</v>
      </c>
      <c r="P40" s="561"/>
      <c r="Q40" s="561"/>
      <c r="R40" s="561"/>
      <c r="S40" s="561"/>
    </row>
    <row r="41" spans="2:19">
      <c r="B41" s="570" t="s">
        <v>196</v>
      </c>
      <c r="C41" s="577">
        <v>5.4200000000000003E-5</v>
      </c>
      <c r="D41" s="577">
        <v>0.32851789799999997</v>
      </c>
      <c r="E41" s="571">
        <v>3</v>
      </c>
      <c r="F41" s="562"/>
      <c r="G41" s="570" t="s">
        <v>196</v>
      </c>
      <c r="H41" s="577">
        <v>2.4000000000000001E-5</v>
      </c>
      <c r="I41" s="577">
        <v>0.322074586</v>
      </c>
      <c r="J41" s="571">
        <v>3</v>
      </c>
      <c r="K41" s="562"/>
      <c r="L41" s="570" t="s">
        <v>196</v>
      </c>
      <c r="M41" s="577">
        <v>2.4000000000000001E-5</v>
      </c>
      <c r="N41" s="577">
        <v>0.322074586</v>
      </c>
      <c r="O41" s="571">
        <v>3</v>
      </c>
      <c r="P41" s="561"/>
      <c r="Q41" s="561"/>
      <c r="R41" s="561"/>
      <c r="S41" s="561"/>
    </row>
    <row r="42" spans="2:19">
      <c r="B42" s="570" t="s">
        <v>197</v>
      </c>
      <c r="C42" s="577">
        <v>4.3699999999999998E-5</v>
      </c>
      <c r="D42" s="577">
        <v>0.34417239399999999</v>
      </c>
      <c r="E42" s="571">
        <v>3</v>
      </c>
      <c r="F42" s="562"/>
      <c r="G42" s="570" t="s">
        <v>197</v>
      </c>
      <c r="H42" s="577">
        <v>1.8029400000000001E-4</v>
      </c>
      <c r="I42" s="577">
        <v>0.29325664499999998</v>
      </c>
      <c r="J42" s="571">
        <v>3</v>
      </c>
      <c r="K42" s="562"/>
      <c r="L42" s="570" t="s">
        <v>197</v>
      </c>
      <c r="M42" s="577">
        <v>1.8029400000000001E-4</v>
      </c>
      <c r="N42" s="577">
        <v>0.29325664499999998</v>
      </c>
      <c r="O42" s="571">
        <v>3</v>
      </c>
      <c r="P42" s="561"/>
      <c r="Q42" s="561"/>
      <c r="R42" s="561"/>
      <c r="S42" s="561"/>
    </row>
    <row r="43" spans="2:19">
      <c r="B43" s="570" t="s">
        <v>198</v>
      </c>
      <c r="C43" s="577">
        <v>2.0488700000000001E-4</v>
      </c>
      <c r="D43" s="577">
        <v>0.123412657</v>
      </c>
      <c r="E43" s="571">
        <v>3</v>
      </c>
      <c r="F43" s="562"/>
      <c r="G43" s="570" t="s">
        <v>198</v>
      </c>
      <c r="H43" s="577">
        <v>5.1733900000000001E-4</v>
      </c>
      <c r="I43" s="577">
        <v>0.121061708</v>
      </c>
      <c r="J43" s="571">
        <v>3</v>
      </c>
      <c r="K43" s="562"/>
      <c r="L43" s="570" t="s">
        <v>198</v>
      </c>
      <c r="M43" s="577">
        <v>5.1733900000000001E-4</v>
      </c>
      <c r="N43" s="577">
        <v>0.121061708</v>
      </c>
      <c r="O43" s="571">
        <v>3</v>
      </c>
      <c r="P43" s="561"/>
      <c r="Q43" s="561"/>
      <c r="R43" s="561"/>
      <c r="S43" s="561"/>
    </row>
    <row r="44" spans="2:19">
      <c r="B44" s="570" t="s">
        <v>199</v>
      </c>
      <c r="C44" s="577">
        <v>1.22E-5</v>
      </c>
      <c r="D44" s="577">
        <v>0.296587551</v>
      </c>
      <c r="E44" s="571">
        <v>3</v>
      </c>
      <c r="F44" s="562"/>
      <c r="G44" s="570" t="s">
        <v>199</v>
      </c>
      <c r="H44" s="577">
        <v>1.78486E-4</v>
      </c>
      <c r="I44" s="577">
        <v>0.23856022700000001</v>
      </c>
      <c r="J44" s="571">
        <v>3</v>
      </c>
      <c r="K44" s="562"/>
      <c r="L44" s="570" t="s">
        <v>199</v>
      </c>
      <c r="M44" s="577">
        <v>1.78486E-4</v>
      </c>
      <c r="N44" s="577">
        <v>0.23856022700000001</v>
      </c>
      <c r="O44" s="571">
        <v>3</v>
      </c>
      <c r="P44" s="561"/>
      <c r="Q44" s="561"/>
      <c r="R44" s="561"/>
      <c r="S44" s="561"/>
    </row>
    <row r="45" spans="2:19">
      <c r="B45" s="570" t="s">
        <v>200</v>
      </c>
      <c r="C45" s="577">
        <v>4.9500000000000003E-7</v>
      </c>
      <c r="D45" s="577">
        <v>0.42895122299999999</v>
      </c>
      <c r="E45" s="571">
        <v>3</v>
      </c>
      <c r="F45" s="562"/>
      <c r="G45" s="570" t="s">
        <v>200</v>
      </c>
      <c r="H45" s="577">
        <v>3.9400000000000001E-7</v>
      </c>
      <c r="I45" s="577">
        <v>0.50822197499999999</v>
      </c>
      <c r="J45" s="571">
        <v>3</v>
      </c>
      <c r="K45" s="562"/>
      <c r="L45" s="570" t="s">
        <v>200</v>
      </c>
      <c r="M45" s="577">
        <v>3.9400000000000001E-7</v>
      </c>
      <c r="N45" s="577">
        <v>0.50822197499999999</v>
      </c>
      <c r="O45" s="571">
        <v>3</v>
      </c>
      <c r="P45" s="561"/>
      <c r="Q45" s="561"/>
      <c r="R45" s="561"/>
      <c r="S45" s="561"/>
    </row>
    <row r="46" spans="2:19">
      <c r="B46" s="570" t="s">
        <v>201</v>
      </c>
      <c r="C46" s="577">
        <v>2.1100000000000001E-5</v>
      </c>
      <c r="D46" s="577">
        <v>0.26701926300000001</v>
      </c>
      <c r="E46" s="571">
        <v>3</v>
      </c>
      <c r="F46" s="562"/>
      <c r="G46" s="570" t="s">
        <v>201</v>
      </c>
      <c r="H46" s="577">
        <v>7.1400000000000001E-5</v>
      </c>
      <c r="I46" s="577">
        <v>9.3729872000000006E-2</v>
      </c>
      <c r="J46" s="571">
        <v>3</v>
      </c>
      <c r="K46" s="562"/>
      <c r="L46" s="570" t="s">
        <v>201</v>
      </c>
      <c r="M46" s="577">
        <v>7.1400000000000001E-5</v>
      </c>
      <c r="N46" s="577">
        <v>9.3729872000000006E-2</v>
      </c>
      <c r="O46" s="571">
        <v>3</v>
      </c>
      <c r="P46" s="561"/>
      <c r="Q46" s="561"/>
      <c r="R46" s="561"/>
      <c r="S46" s="561"/>
    </row>
    <row r="47" spans="2:19">
      <c r="B47" s="570" t="s">
        <v>202</v>
      </c>
      <c r="C47" s="577">
        <v>2.9100000000000001E-6</v>
      </c>
      <c r="D47" s="577">
        <v>0.36743590700000001</v>
      </c>
      <c r="E47" s="571">
        <v>3</v>
      </c>
      <c r="F47" s="562"/>
      <c r="G47" s="570" t="s">
        <v>202</v>
      </c>
      <c r="H47" s="577">
        <v>6.3800000000000006E-5</v>
      </c>
      <c r="I47" s="577">
        <v>0.213839954</v>
      </c>
      <c r="J47" s="571">
        <v>3</v>
      </c>
      <c r="K47" s="562"/>
      <c r="L47" s="570" t="s">
        <v>202</v>
      </c>
      <c r="M47" s="577">
        <v>6.3800000000000006E-5</v>
      </c>
      <c r="N47" s="577">
        <v>0.213839954</v>
      </c>
      <c r="O47" s="571">
        <v>3</v>
      </c>
      <c r="P47" s="561"/>
      <c r="Q47" s="561"/>
      <c r="R47" s="561"/>
      <c r="S47" s="561"/>
    </row>
    <row r="48" spans="2:19">
      <c r="B48" s="570" t="s">
        <v>203</v>
      </c>
      <c r="C48" s="577">
        <v>6.1500000000000001E-8</v>
      </c>
      <c r="D48" s="577">
        <v>0.64828534400000004</v>
      </c>
      <c r="E48" s="571">
        <v>3</v>
      </c>
      <c r="F48" s="562"/>
      <c r="G48" s="570" t="s">
        <v>203</v>
      </c>
      <c r="H48" s="577">
        <v>1.6700000000000001E-6</v>
      </c>
      <c r="I48" s="577">
        <v>0.50537175899999998</v>
      </c>
      <c r="J48" s="571">
        <v>3</v>
      </c>
      <c r="K48" s="562"/>
      <c r="L48" s="570" t="s">
        <v>203</v>
      </c>
      <c r="M48" s="577">
        <v>1.6700000000000001E-6</v>
      </c>
      <c r="N48" s="577">
        <v>0.50537175899999998</v>
      </c>
      <c r="O48" s="571">
        <v>3</v>
      </c>
      <c r="P48" s="561"/>
      <c r="Q48" s="561"/>
      <c r="R48" s="561"/>
      <c r="S48" s="561"/>
    </row>
    <row r="49" spans="2:19">
      <c r="B49" s="570" t="s">
        <v>204</v>
      </c>
      <c r="C49" s="577">
        <v>3.6800000000000001E-7</v>
      </c>
      <c r="D49" s="577">
        <v>0.64900772100000004</v>
      </c>
      <c r="E49" s="571">
        <v>3</v>
      </c>
      <c r="F49" s="562"/>
      <c r="G49" s="570" t="s">
        <v>204</v>
      </c>
      <c r="H49" s="577">
        <v>1.8300000000000001E-5</v>
      </c>
      <c r="I49" s="577">
        <v>0.49243866800000002</v>
      </c>
      <c r="J49" s="571">
        <v>3</v>
      </c>
      <c r="K49" s="562"/>
      <c r="L49" s="570" t="s">
        <v>204</v>
      </c>
      <c r="M49" s="577">
        <v>1.8300000000000001E-5</v>
      </c>
      <c r="N49" s="577">
        <v>0.49243866800000002</v>
      </c>
      <c r="O49" s="571">
        <v>3</v>
      </c>
      <c r="P49" s="561"/>
      <c r="Q49" s="561"/>
      <c r="R49" s="561"/>
      <c r="S49" s="561"/>
    </row>
    <row r="50" spans="2:19">
      <c r="B50" s="570" t="s">
        <v>205</v>
      </c>
      <c r="C50" s="577">
        <v>1.1199999999999999E-5</v>
      </c>
      <c r="D50" s="577">
        <v>0.27375902800000002</v>
      </c>
      <c r="E50" s="571">
        <v>3</v>
      </c>
      <c r="F50" s="562"/>
      <c r="G50" s="570" t="s">
        <v>205</v>
      </c>
      <c r="H50" s="577">
        <v>4.46E-5</v>
      </c>
      <c r="I50" s="577">
        <v>0.19713994200000001</v>
      </c>
      <c r="J50" s="571">
        <v>3</v>
      </c>
      <c r="K50" s="562"/>
      <c r="L50" s="570" t="s">
        <v>205</v>
      </c>
      <c r="M50" s="577">
        <v>4.46E-5</v>
      </c>
      <c r="N50" s="577">
        <v>0.19713994200000001</v>
      </c>
      <c r="O50" s="571">
        <v>3</v>
      </c>
      <c r="P50" s="561"/>
      <c r="Q50" s="561"/>
      <c r="R50" s="561"/>
      <c r="S50" s="561"/>
    </row>
    <row r="51" spans="2:19">
      <c r="B51" s="570" t="s">
        <v>206</v>
      </c>
      <c r="C51" s="577">
        <v>4.9700000000000002E-5</v>
      </c>
      <c r="D51" s="577">
        <v>0.418081066</v>
      </c>
      <c r="E51" s="571">
        <v>3</v>
      </c>
      <c r="F51" s="562"/>
      <c r="G51" s="570" t="s">
        <v>206</v>
      </c>
      <c r="H51" s="577">
        <v>1.1649700000000001E-4</v>
      </c>
      <c r="I51" s="577">
        <v>0.368918158</v>
      </c>
      <c r="J51" s="571">
        <v>3</v>
      </c>
      <c r="K51" s="562"/>
      <c r="L51" s="570" t="s">
        <v>206</v>
      </c>
      <c r="M51" s="577">
        <v>1.1649700000000001E-4</v>
      </c>
      <c r="N51" s="577">
        <v>0.368918158</v>
      </c>
      <c r="O51" s="571">
        <v>3</v>
      </c>
      <c r="P51" s="561"/>
      <c r="Q51" s="561"/>
      <c r="R51" s="561"/>
      <c r="S51" s="561"/>
    </row>
    <row r="52" spans="2:19">
      <c r="B52" s="570" t="s">
        <v>207</v>
      </c>
      <c r="C52" s="577">
        <v>9.5799999999999998E-6</v>
      </c>
      <c r="D52" s="577">
        <v>0.32991618299999997</v>
      </c>
      <c r="E52" s="571">
        <v>3</v>
      </c>
      <c r="F52" s="562"/>
      <c r="G52" s="570" t="s">
        <v>207</v>
      </c>
      <c r="H52" s="577">
        <v>4.1199999999999999E-5</v>
      </c>
      <c r="I52" s="577">
        <v>0.19797973299999999</v>
      </c>
      <c r="J52" s="571">
        <v>3</v>
      </c>
      <c r="K52" s="562"/>
      <c r="L52" s="570" t="s">
        <v>207</v>
      </c>
      <c r="M52" s="577">
        <v>4.1199999999999999E-5</v>
      </c>
      <c r="N52" s="577">
        <v>0.19797973299999999</v>
      </c>
      <c r="O52" s="571">
        <v>3</v>
      </c>
      <c r="P52" s="561"/>
      <c r="Q52" s="561"/>
      <c r="R52" s="561"/>
      <c r="S52" s="561"/>
    </row>
    <row r="53" spans="2:19">
      <c r="B53" s="570" t="s">
        <v>208</v>
      </c>
      <c r="C53" s="577">
        <v>1.06E-5</v>
      </c>
      <c r="D53" s="577">
        <v>0.231204304</v>
      </c>
      <c r="E53" s="571">
        <v>3</v>
      </c>
      <c r="F53" s="562"/>
      <c r="G53" s="570" t="s">
        <v>208</v>
      </c>
      <c r="H53" s="577">
        <v>6.4900000000000005E-5</v>
      </c>
      <c r="I53" s="577">
        <v>0.205406371</v>
      </c>
      <c r="J53" s="571">
        <v>3</v>
      </c>
      <c r="K53" s="562"/>
      <c r="L53" s="570" t="s">
        <v>208</v>
      </c>
      <c r="M53" s="577">
        <v>6.4900000000000005E-5</v>
      </c>
      <c r="N53" s="577">
        <v>0.205406371</v>
      </c>
      <c r="O53" s="571">
        <v>3</v>
      </c>
      <c r="P53" s="561"/>
      <c r="Q53" s="561"/>
      <c r="R53" s="561"/>
      <c r="S53" s="561"/>
    </row>
    <row r="54" spans="2:19">
      <c r="B54" s="570" t="s">
        <v>209</v>
      </c>
      <c r="C54" s="577">
        <v>2.7448499999999999E-4</v>
      </c>
      <c r="D54" s="577">
        <v>0.12306869300000001</v>
      </c>
      <c r="E54" s="571">
        <v>3</v>
      </c>
      <c r="F54" s="562"/>
      <c r="G54" s="570" t="s">
        <v>209</v>
      </c>
      <c r="H54" s="577">
        <v>2.2972300000000001E-4</v>
      </c>
      <c r="I54" s="577">
        <v>1.2111419999999999E-3</v>
      </c>
      <c r="J54" s="571">
        <v>3</v>
      </c>
      <c r="K54" s="562"/>
      <c r="L54" s="570" t="s">
        <v>209</v>
      </c>
      <c r="M54" s="577">
        <v>2.2972300000000001E-4</v>
      </c>
      <c r="N54" s="577">
        <v>1.2111419999999999E-3</v>
      </c>
      <c r="O54" s="571">
        <v>3</v>
      </c>
      <c r="P54" s="561"/>
      <c r="Q54" s="561"/>
      <c r="R54" s="561"/>
      <c r="S54" s="561"/>
    </row>
    <row r="55" spans="2:19" ht="16" thickBot="1">
      <c r="B55" s="572" t="s">
        <v>210</v>
      </c>
      <c r="C55" s="579">
        <v>5.9399999999999999E-6</v>
      </c>
      <c r="D55" s="579">
        <v>0.31401827700000001</v>
      </c>
      <c r="E55" s="573">
        <v>3</v>
      </c>
      <c r="F55" s="562"/>
      <c r="G55" s="572" t="s">
        <v>210</v>
      </c>
      <c r="H55" s="579">
        <v>6.8952100000000001E-4</v>
      </c>
      <c r="I55" s="579">
        <v>0.16868230300000001</v>
      </c>
      <c r="J55" s="573">
        <v>3</v>
      </c>
      <c r="K55" s="562"/>
      <c r="L55" s="572" t="s">
        <v>210</v>
      </c>
      <c r="M55" s="579">
        <v>6.8952100000000001E-4</v>
      </c>
      <c r="N55" s="579">
        <v>0.16868230300000001</v>
      </c>
      <c r="O55" s="573">
        <v>3</v>
      </c>
      <c r="P55" s="561"/>
      <c r="Q55" s="561"/>
      <c r="R55" s="561"/>
      <c r="S55" s="561"/>
    </row>
    <row r="56" spans="2:19">
      <c r="B56" s="561"/>
      <c r="C56" s="561"/>
      <c r="D56" s="561"/>
      <c r="E56" s="561"/>
      <c r="F56" s="561"/>
      <c r="G56" s="567"/>
      <c r="H56" s="561"/>
      <c r="I56" s="561"/>
      <c r="J56" s="561"/>
      <c r="K56" s="561"/>
      <c r="L56" s="561"/>
      <c r="M56" s="561"/>
      <c r="N56" s="561"/>
      <c r="O56" s="561"/>
      <c r="P56" s="561"/>
      <c r="Q56" s="561"/>
      <c r="R56" s="561"/>
      <c r="S56" s="561"/>
    </row>
    <row r="57" spans="2:19">
      <c r="B57" s="561"/>
      <c r="C57" s="561"/>
      <c r="D57" s="561"/>
      <c r="E57" s="561"/>
      <c r="F57" s="561"/>
      <c r="G57" s="561"/>
      <c r="H57" s="561"/>
      <c r="I57" s="561"/>
      <c r="J57" s="561"/>
      <c r="K57" s="561"/>
      <c r="L57" s="561"/>
      <c r="M57" s="561"/>
      <c r="N57" s="561"/>
      <c r="O57" s="561"/>
      <c r="P57" s="561"/>
      <c r="Q57" s="561"/>
      <c r="R57" s="561"/>
      <c r="S57" s="561"/>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2016-01-15T17:52:41Z</dcterms:modified>
</cp:coreProperties>
</file>