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80" windowWidth="9315" windowHeight="10845" tabRatio="782" activeTab="1"/>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Main!$D$25</definedName>
    <definedName name="Com_Max_Market">Main!$D$20</definedName>
    <definedName name="Com_Payback_Metric">Main!#REF!</definedName>
    <definedName name="Com_Rate_Escal">Main!$D$19</definedName>
    <definedName name="Com_Rate_Scenario">Main!$D$18</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Main!$D$11:$D$26</definedName>
    <definedName name="Inputs_Commercial">Finance!$E$17:$F$23</definedName>
    <definedName name="Inputs_Industrial">Finance!$E$26:$F$32</definedName>
    <definedName name="Inputs_Residential">Finance!$E$9:$G$14</definedName>
    <definedName name="Local_Incentive_Scenario">Main!#REF!</definedName>
    <definedName name="Market_Projections">'Market Projections'!$C$7:$U$14</definedName>
    <definedName name="Metering_Availability_Scenario">Main!$D$24</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Main!$D$17</definedName>
    <definedName name="Res_Rate_Escal">Main!$D$16</definedName>
    <definedName name="Res_Rate_Scenario">Main!$D$15</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AA47" i="34" l="1"/>
  <c r="AB47" i="34" s="1"/>
  <c r="AC47" i="34" s="1"/>
  <c r="AD47" i="34" s="1"/>
  <c r="AE47" i="34" s="1"/>
  <c r="AF47" i="34" s="1"/>
  <c r="AG47" i="34" s="1"/>
  <c r="AH47" i="34" s="1"/>
  <c r="AI47" i="34" s="1"/>
  <c r="AJ47" i="34" s="1"/>
  <c r="AK47" i="34" s="1"/>
  <c r="AL47" i="34" s="1"/>
  <c r="AM47" i="34" s="1"/>
  <c r="AN47" i="34" s="1"/>
  <c r="AO47" i="34" s="1"/>
  <c r="AP47" i="34" s="1"/>
  <c r="AQ47" i="34" s="1"/>
  <c r="AR47" i="34" s="1"/>
  <c r="AA40" i="34"/>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F47" i="34"/>
  <c r="G47" i="34" s="1"/>
  <c r="H47" i="34" s="1"/>
  <c r="I47" i="34" s="1"/>
  <c r="J47" i="34" s="1"/>
  <c r="K47" i="34" s="1"/>
  <c r="L47" i="34" s="1"/>
  <c r="M47" i="34" s="1"/>
  <c r="N47" i="34" s="1"/>
  <c r="O47" i="34" s="1"/>
  <c r="P47" i="34" s="1"/>
  <c r="Q47" i="34" s="1"/>
  <c r="R47" i="34" s="1"/>
  <c r="S47" i="34" s="1"/>
  <c r="T47" i="34" s="1"/>
  <c r="U47" i="34" s="1"/>
  <c r="V47" i="34" s="1"/>
  <c r="E47" i="34"/>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G19" i="34"/>
  <c r="E19" i="34"/>
  <c r="F19" i="34" s="1"/>
  <c r="H19" i="34" s="1"/>
  <c r="I19" i="34" s="1"/>
  <c r="J19" i="34" s="1"/>
  <c r="K19" i="34" s="1"/>
  <c r="L19" i="34" s="1"/>
  <c r="M19" i="34" s="1"/>
  <c r="N19" i="34" s="1"/>
  <c r="O19" i="34" s="1"/>
  <c r="P19" i="34" s="1"/>
  <c r="Q19" i="34" s="1"/>
  <c r="R19" i="34" s="1"/>
  <c r="S19" i="34" s="1"/>
  <c r="T19" i="34" s="1"/>
  <c r="U19" i="34" s="1"/>
  <c r="V19" i="34" s="1"/>
  <c r="F12" i="34"/>
  <c r="G12" i="34"/>
  <c r="H12" i="34"/>
  <c r="I12" i="34"/>
  <c r="J12" i="34" s="1"/>
  <c r="K12" i="34" s="1"/>
  <c r="L12" i="34" s="1"/>
  <c r="M12" i="34" s="1"/>
  <c r="N12" i="34" s="1"/>
  <c r="O12" i="34" s="1"/>
  <c r="P12" i="34" s="1"/>
  <c r="Q12" i="34" s="1"/>
  <c r="R12" i="34" s="1"/>
  <c r="S12" i="34" s="1"/>
  <c r="T12" i="34" s="1"/>
  <c r="U12" i="34" s="1"/>
  <c r="V12" i="34" s="1"/>
  <c r="E12" i="34"/>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4"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5"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6"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<sst xmlns="http://schemas.openxmlformats.org/spreadsheetml/2006/main" count="490" uniqueCount="227">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</sst>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xf numFmtId="1" fontId="0" fillId="0" borderId="0" xfId="0" applyNumberFormat="1"/>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66401536"/>
        <c:axId val="166403456"/>
      </c:scatterChart>
      <c:valAx>
        <c:axId val="166401536"/>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66403456"/>
        <c:crosses val="autoZero"/>
        <c:crossBetween val="midCat"/>
      </c:valAx>
      <c:valAx>
        <c:axId val="16640345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66401536"/>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6974208"/>
        <c:axId val="166975744"/>
      </c:scatterChart>
      <c:valAx>
        <c:axId val="16697420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975744"/>
        <c:crosses val="autoZero"/>
        <c:crossBetween val="midCat"/>
      </c:valAx>
      <c:valAx>
        <c:axId val="1669757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97420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7012608"/>
        <c:axId val="167014400"/>
      </c:scatterChart>
      <c:valAx>
        <c:axId val="16701260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014400"/>
        <c:crosses val="autoZero"/>
        <c:crossBetween val="midCat"/>
      </c:valAx>
      <c:valAx>
        <c:axId val="1670144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01260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31" sqref="D3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8" t="s">
        <v>107</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9"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70" t="s">
        <v>106</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70" t="s">
        <v>168</v>
      </c>
      <c r="D13" s="324" t="s">
        <v>208</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1" t="s">
        <v>99</v>
      </c>
      <c r="D14" s="269" t="s">
        <v>209</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1" t="s">
        <v>66</v>
      </c>
      <c r="D15" s="269" t="s">
        <v>213</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1" t="s">
        <v>74</v>
      </c>
      <c r="D16" s="269"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2" t="s">
        <v>76</v>
      </c>
      <c r="D17" s="269" t="s">
        <v>78</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1" t="s">
        <v>67</v>
      </c>
      <c r="D18" s="269" t="s">
        <v>213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1" t="s">
        <v>75</v>
      </c>
      <c r="D19" s="269"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2" t="s">
        <v>77</v>
      </c>
      <c r="D20" s="269" t="s">
        <v>78</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1" t="s">
        <v>212</v>
      </c>
      <c r="D21" s="269" t="s">
        <v>213</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2" t="s">
        <v>210</v>
      </c>
      <c r="D22" s="269"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2" t="s">
        <v>211</v>
      </c>
      <c r="D23" s="269" t="s">
        <v>225</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2" t="s">
        <v>63</v>
      </c>
      <c r="D24" s="269" t="s">
        <v>62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1" t="s">
        <v>64</v>
      </c>
      <c r="D25" s="269" t="s">
        <v>92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7.25" thickBot="1" x14ac:dyDescent="0.35">
      <c r="A26" s="21"/>
      <c r="B26" s="21"/>
      <c r="C26" s="373" t="s">
        <v>221</v>
      </c>
      <c r="D26" s="270" t="s">
        <v>217</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217</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218</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219</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220</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5">
      <formula1>$E$164:$E$165</formula1>
    </dataValidation>
    <dataValidation type="list" allowBlank="1" showInputMessage="1" showErrorMessage="1" sqref="D24">
      <formula1>$E$155:$E$159</formula1>
    </dataValidation>
    <dataValidation type="list" allowBlank="1" showInputMessage="1" showErrorMessage="1" sqref="D15 D18 D21">
      <formula1>"BAU"</formula1>
    </dataValidation>
    <dataValidation type="list" allowBlank="1" showInputMessage="1" showErrorMessage="1" sqref="D23">
      <formula1>"NEMS, Navigant, RW Beck, User Defined"</formula1>
    </dataValidation>
    <dataValidation type="list" allowBlank="1" showInputMessage="1" showErrorMessage="1" sqref="D14 D16 D19 D22">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 type="list" allowBlank="1" showInputMessage="1" showErrorMessage="1" sqref="D26">
      <formula1>$E$212:$E$215</formula1>
    </dataValidation>
    <dataValidation type="list" allowBlank="1" showInputMessage="1" showErrorMessage="1" sqref="D17 D20">
      <formula1>"NEMS, Navigant, RW Beck,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14" location="'Rate Escalation'!A147" display="Customer Rate Expectations"/>
    <hyperlink ref="C22" location="'Rate Escalation'!A85" display="Com Rate Escalation"/>
    <hyperlink ref="C21" location="'Rate Escalation'!A91" display="Com Rate Structure"/>
    <hyperlink ref="C25"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abSelected="1" topLeftCell="A7" zoomScale="70" zoomScaleNormal="70" workbookViewId="0">
      <selection activeCell="W31" sqref="W31"/>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118</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181</v>
      </c>
      <c r="D5" s="217">
        <v>0.01</v>
      </c>
      <c r="E5" s="213" t="s">
        <v>182</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180</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119</v>
      </c>
      <c r="D12" s="299">
        <v>8780</v>
      </c>
      <c r="E12" s="288">
        <f>D12*(1-2*$D$5)</f>
        <v>8604.4</v>
      </c>
      <c r="F12" s="288">
        <f t="shared" ref="F12:V12" si="0">E12*(1-2*$D$5)</f>
        <v>8432.3119999999999</v>
      </c>
      <c r="G12" s="288">
        <f t="shared" si="0"/>
        <v>8263.6657599999999</v>
      </c>
      <c r="H12" s="288">
        <f t="shared" si="0"/>
        <v>8098.3924447999998</v>
      </c>
      <c r="I12" s="288">
        <f t="shared" si="0"/>
        <v>7936.4245959039999</v>
      </c>
      <c r="J12" s="288">
        <f t="shared" si="0"/>
        <v>7777.6961039859198</v>
      </c>
      <c r="K12" s="288">
        <f t="shared" si="0"/>
        <v>7622.1421819062016</v>
      </c>
      <c r="L12" s="288">
        <f t="shared" si="0"/>
        <v>7469.6993382680776</v>
      </c>
      <c r="M12" s="288">
        <f t="shared" si="0"/>
        <v>7320.3053515027159</v>
      </c>
      <c r="N12" s="288">
        <f t="shared" si="0"/>
        <v>7173.8992444726618</v>
      </c>
      <c r="O12" s="288">
        <f t="shared" si="0"/>
        <v>7030.4212595832087</v>
      </c>
      <c r="P12" s="288">
        <f t="shared" si="0"/>
        <v>6889.8128343915441</v>
      </c>
      <c r="Q12" s="288">
        <f t="shared" si="0"/>
        <v>6752.0165777037128</v>
      </c>
      <c r="R12" s="288">
        <f t="shared" si="0"/>
        <v>6616.9762461496384</v>
      </c>
      <c r="S12" s="288">
        <f t="shared" si="0"/>
        <v>6484.6367212266459</v>
      </c>
      <c r="T12" s="288">
        <f t="shared" si="0"/>
        <v>6354.9439868021127</v>
      </c>
      <c r="U12" s="288">
        <f t="shared" si="0"/>
        <v>6227.8451070660703</v>
      </c>
      <c r="V12" s="288">
        <f t="shared" si="0"/>
        <v>6103.2882049247492</v>
      </c>
      <c r="W12" s="281"/>
      <c r="X12" s="286"/>
      <c r="Y12" s="287" t="s">
        <v>119</v>
      </c>
      <c r="Z12" s="299">
        <v>4132</v>
      </c>
      <c r="AA12" s="288">
        <f>Z12*(1-2*$D$5)</f>
        <v>4049.36</v>
      </c>
      <c r="AB12" s="288">
        <f t="shared" ref="AB12:AR12" si="1">AA12*(1-2*$D$5)</f>
        <v>3968.3728000000001</v>
      </c>
      <c r="AC12" s="288">
        <f t="shared" si="1"/>
        <v>3889.0053440000002</v>
      </c>
      <c r="AD12" s="288">
        <f t="shared" si="1"/>
        <v>3811.2252371200002</v>
      </c>
      <c r="AE12" s="288">
        <f t="shared" si="1"/>
        <v>3735.0007323776003</v>
      </c>
      <c r="AF12" s="288">
        <f t="shared" si="1"/>
        <v>3660.3007177300483</v>
      </c>
      <c r="AG12" s="288">
        <f t="shared" si="1"/>
        <v>3587.0947033754474</v>
      </c>
      <c r="AH12" s="288">
        <f t="shared" si="1"/>
        <v>3515.3528093079385</v>
      </c>
      <c r="AI12" s="288">
        <f t="shared" si="1"/>
        <v>3445.0457531217799</v>
      </c>
      <c r="AJ12" s="288">
        <f t="shared" si="1"/>
        <v>3376.1448380593442</v>
      </c>
      <c r="AK12" s="288">
        <f t="shared" si="1"/>
        <v>3308.6219412981573</v>
      </c>
      <c r="AL12" s="288">
        <f t="shared" si="1"/>
        <v>3242.4495024721941</v>
      </c>
      <c r="AM12" s="288">
        <f t="shared" si="1"/>
        <v>3177.6005124227504</v>
      </c>
      <c r="AN12" s="288">
        <f t="shared" si="1"/>
        <v>3114.0485021742952</v>
      </c>
      <c r="AO12" s="288">
        <f t="shared" si="1"/>
        <v>3051.7675321308093</v>
      </c>
      <c r="AP12" s="288">
        <f t="shared" si="1"/>
        <v>2990.732181488193</v>
      </c>
      <c r="AQ12" s="288">
        <f t="shared" si="1"/>
        <v>2930.9175378584291</v>
      </c>
      <c r="AR12" s="288">
        <f t="shared" si="1"/>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198</v>
      </c>
      <c r="C13" s="289" t="s">
        <v>122</v>
      </c>
      <c r="D13" s="301">
        <v>25</v>
      </c>
      <c r="E13" s="288">
        <v>24.5</v>
      </c>
      <c r="F13" s="288">
        <v>24.009999999999998</v>
      </c>
      <c r="G13" s="288">
        <v>23.529799999999998</v>
      </c>
      <c r="H13" s="288">
        <v>23.059203999999998</v>
      </c>
      <c r="I13" s="288">
        <v>22.598019919999999</v>
      </c>
      <c r="J13" s="288">
        <v>22.146059521599998</v>
      </c>
      <c r="K13" s="288">
        <v>21.703138331167999</v>
      </c>
      <c r="L13" s="288">
        <v>21.269075564544639</v>
      </c>
      <c r="M13" s="288">
        <v>20.843694053253746</v>
      </c>
      <c r="N13" s="288">
        <v>20.42682017218867</v>
      </c>
      <c r="O13" s="288">
        <v>20.018283768744897</v>
      </c>
      <c r="P13" s="288">
        <v>19.617918093369997</v>
      </c>
      <c r="Q13" s="288">
        <v>19.225559731502596</v>
      </c>
      <c r="R13" s="288">
        <v>18.841048536872545</v>
      </c>
      <c r="S13" s="288">
        <v>18.464227566135094</v>
      </c>
      <c r="T13" s="288">
        <v>18.09494301481239</v>
      </c>
      <c r="U13" s="288">
        <v>17.733044154516143</v>
      </c>
      <c r="V13" s="300">
        <v>17.378383271425822</v>
      </c>
      <c r="W13" s="90"/>
      <c r="X13" s="228" t="s">
        <v>199</v>
      </c>
      <c r="Y13" s="289" t="s">
        <v>122</v>
      </c>
      <c r="Z13" s="301">
        <v>25</v>
      </c>
      <c r="AA13" s="288">
        <v>24.50740123517302</v>
      </c>
      <c r="AB13" s="288">
        <v>24.024508612070406</v>
      </c>
      <c r="AC13" s="288">
        <v>23.551130881355164</v>
      </c>
      <c r="AD13" s="288">
        <v>23.087080562057803</v>
      </c>
      <c r="AE13" s="288">
        <v>22.632173867324578</v>
      </c>
      <c r="AF13" s="288">
        <v>22.186230631628842</v>
      </c>
      <c r="AG13" s="288">
        <v>21.749074239416565</v>
      </c>
      <c r="AH13" s="288">
        <v>21.320531555157888</v>
      </c>
      <c r="AI13" s="288">
        <v>20.900432854776874</v>
      </c>
      <c r="AJ13" s="288">
        <v>20.488611758432384</v>
      </c>
      <c r="AK13" s="288">
        <v>20.08490516462345</v>
      </c>
      <c r="AL13" s="288">
        <v>19.689153185593032</v>
      </c>
      <c r="AM13" s="288">
        <v>19.301199084004537</v>
      </c>
      <c r="AN13" s="288">
        <v>18.920889210866132</v>
      </c>
      <c r="AO13" s="288">
        <v>18.548072944678097</v>
      </c>
      <c r="AP13" s="288">
        <v>18.182602631779336</v>
      </c>
      <c r="AQ13" s="288">
        <v>17.824333527869165</v>
      </c>
      <c r="AR13" s="300">
        <v>17.473123740681469</v>
      </c>
      <c r="AS13" s="91"/>
      <c r="AT13" s="97"/>
      <c r="AU13" s="97"/>
      <c r="AV13" s="97"/>
      <c r="AW13" s="97"/>
      <c r="AX13" s="97"/>
      <c r="AY13" s="97"/>
      <c r="AZ13" s="91"/>
      <c r="BA13" s="91"/>
      <c r="BB13" s="91"/>
      <c r="BC13" s="91"/>
      <c r="BD13" s="91"/>
      <c r="BE13" s="91"/>
      <c r="BF13" s="91"/>
    </row>
    <row r="14" spans="1:121" ht="20.25" customHeight="1" x14ac:dyDescent="0.3">
      <c r="A14" s="103"/>
      <c r="B14" s="290" t="s">
        <v>176</v>
      </c>
      <c r="C14" s="289" t="s">
        <v>183</v>
      </c>
      <c r="D14" s="302">
        <v>0.03</v>
      </c>
      <c r="E14" s="291">
        <v>2.9399999999999999E-2</v>
      </c>
      <c r="F14" s="291">
        <v>2.8811999999999997E-2</v>
      </c>
      <c r="G14" s="291">
        <v>2.8235759999999995E-2</v>
      </c>
      <c r="H14" s="291">
        <v>2.7671044799999996E-2</v>
      </c>
      <c r="I14" s="291">
        <v>2.7117623903999997E-2</v>
      </c>
      <c r="J14" s="291">
        <v>2.6575271425919995E-2</v>
      </c>
      <c r="K14" s="291">
        <v>2.6043765997401595E-2</v>
      </c>
      <c r="L14" s="291">
        <v>2.5522890677453561E-2</v>
      </c>
      <c r="M14" s="291">
        <v>2.5012432863904491E-2</v>
      </c>
      <c r="N14" s="291">
        <v>2.4512184206626399E-2</v>
      </c>
      <c r="O14" s="291">
        <v>2.402194052249387E-2</v>
      </c>
      <c r="P14" s="291">
        <v>2.3541501712043993E-2</v>
      </c>
      <c r="Q14" s="291">
        <v>2.3070671677803113E-2</v>
      </c>
      <c r="R14" s="291">
        <v>2.260925824424705E-2</v>
      </c>
      <c r="S14" s="291">
        <v>2.215707307936211E-2</v>
      </c>
      <c r="T14" s="291">
        <v>2.1713931617774868E-2</v>
      </c>
      <c r="U14" s="291">
        <v>2.1279652985419371E-2</v>
      </c>
      <c r="V14" s="303">
        <v>2.0854059925710981E-2</v>
      </c>
      <c r="W14" s="90"/>
      <c r="X14" s="290" t="s">
        <v>176</v>
      </c>
      <c r="Y14" s="289" t="s">
        <v>183</v>
      </c>
      <c r="Z14" s="302">
        <v>0.03</v>
      </c>
      <c r="AA14" s="291">
        <v>2.9399999999999999E-2</v>
      </c>
      <c r="AB14" s="291">
        <v>2.8811999999999997E-2</v>
      </c>
      <c r="AC14" s="291">
        <v>2.8235759999999995E-2</v>
      </c>
      <c r="AD14" s="291">
        <v>2.7671044799999996E-2</v>
      </c>
      <c r="AE14" s="291">
        <v>2.7117623903999997E-2</v>
      </c>
      <c r="AF14" s="291">
        <v>2.6575271425919995E-2</v>
      </c>
      <c r="AG14" s="291">
        <v>2.6043765997401595E-2</v>
      </c>
      <c r="AH14" s="291">
        <v>2.5522890677453561E-2</v>
      </c>
      <c r="AI14" s="291">
        <v>2.5012432863904491E-2</v>
      </c>
      <c r="AJ14" s="291">
        <v>2.4512184206626399E-2</v>
      </c>
      <c r="AK14" s="291">
        <v>2.402194052249387E-2</v>
      </c>
      <c r="AL14" s="291">
        <v>2.3541501712043993E-2</v>
      </c>
      <c r="AM14" s="291">
        <v>2.3070671677803113E-2</v>
      </c>
      <c r="AN14" s="291">
        <v>2.260925824424705E-2</v>
      </c>
      <c r="AO14" s="291">
        <v>2.215707307936211E-2</v>
      </c>
      <c r="AP14" s="291">
        <v>2.1713931617774868E-2</v>
      </c>
      <c r="AQ14" s="291">
        <v>2.1279652985419371E-2</v>
      </c>
      <c r="AR14" s="303">
        <v>2.0854059925710981E-2</v>
      </c>
      <c r="AS14" s="91"/>
      <c r="AT14" s="97"/>
      <c r="AU14" s="97"/>
      <c r="AV14" s="97"/>
      <c r="AW14" s="97"/>
      <c r="AX14" s="97"/>
      <c r="AY14" s="97"/>
      <c r="AZ14" s="91"/>
      <c r="BA14" s="91"/>
      <c r="BB14" s="91"/>
      <c r="BC14" s="91"/>
      <c r="BD14" s="91"/>
      <c r="BE14" s="91"/>
      <c r="BF14" s="91"/>
    </row>
    <row r="15" spans="1:121" ht="14.25" customHeight="1" x14ac:dyDescent="0.3">
      <c r="A15" s="103"/>
      <c r="B15" s="292"/>
      <c r="C15" s="289" t="s">
        <v>120</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120</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226</v>
      </c>
      <c r="D16" s="306">
        <v>230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226</v>
      </c>
      <c r="Z16" s="306">
        <v>7.29</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119</v>
      </c>
      <c r="D19" s="301">
        <v>7790</v>
      </c>
      <c r="E19" s="288">
        <f>D19*(1-2*$D$5)</f>
        <v>7634.2</v>
      </c>
      <c r="F19" s="288">
        <f t="shared" ref="F19:V19" si="2">E19*(1-2*$D$5)</f>
        <v>7481.5159999999996</v>
      </c>
      <c r="G19" s="288">
        <f>F19*(1-2*$D$5)</f>
        <v>7331.8856799999994</v>
      </c>
      <c r="H19" s="288">
        <f t="shared" si="2"/>
        <v>7185.2479663999993</v>
      </c>
      <c r="I19" s="288">
        <f t="shared" si="2"/>
        <v>7041.5430070719995</v>
      </c>
      <c r="J19" s="288">
        <f t="shared" si="2"/>
        <v>6900.7121469305594</v>
      </c>
      <c r="K19" s="288">
        <f t="shared" si="2"/>
        <v>6762.6979039919479</v>
      </c>
      <c r="L19" s="288">
        <f t="shared" si="2"/>
        <v>6627.4439459121086</v>
      </c>
      <c r="M19" s="288">
        <f t="shared" si="2"/>
        <v>6494.8950669938658</v>
      </c>
      <c r="N19" s="288">
        <f t="shared" si="2"/>
        <v>6364.9971656539883</v>
      </c>
      <c r="O19" s="288">
        <f t="shared" si="2"/>
        <v>6237.6972223409084</v>
      </c>
      <c r="P19" s="288">
        <f t="shared" si="2"/>
        <v>6112.94327789409</v>
      </c>
      <c r="Q19" s="288">
        <f t="shared" si="2"/>
        <v>5990.684412336208</v>
      </c>
      <c r="R19" s="288">
        <f t="shared" si="2"/>
        <v>5870.8707240894837</v>
      </c>
      <c r="S19" s="288">
        <f t="shared" si="2"/>
        <v>5753.4533096076939</v>
      </c>
      <c r="T19" s="288">
        <f t="shared" si="2"/>
        <v>5638.3842434155395</v>
      </c>
      <c r="U19" s="288">
        <f t="shared" si="2"/>
        <v>5525.6165585472281</v>
      </c>
      <c r="V19" s="288">
        <f t="shared" si="2"/>
        <v>5415.1042273762832</v>
      </c>
      <c r="W19" s="90"/>
      <c r="X19" s="286"/>
      <c r="Y19" s="287" t="s">
        <v>119</v>
      </c>
      <c r="Z19" s="299">
        <v>3278</v>
      </c>
      <c r="AA19" s="288">
        <f>Z19*(1-2*$D$5)</f>
        <v>3212.44</v>
      </c>
      <c r="AB19" s="288">
        <f t="shared" ref="AB19:AR19" si="3">AA19*(1-2*$D$5)</f>
        <v>3148.1912000000002</v>
      </c>
      <c r="AC19" s="288">
        <f t="shared" si="3"/>
        <v>3085.2273760000003</v>
      </c>
      <c r="AD19" s="288">
        <f t="shared" si="3"/>
        <v>3023.52282848</v>
      </c>
      <c r="AE19" s="288">
        <f t="shared" si="3"/>
        <v>2963.0523719103999</v>
      </c>
      <c r="AF19" s="288">
        <f t="shared" si="3"/>
        <v>2903.7913244721917</v>
      </c>
      <c r="AG19" s="288">
        <f t="shared" si="3"/>
        <v>2845.7154979827478</v>
      </c>
      <c r="AH19" s="288">
        <f t="shared" si="3"/>
        <v>2788.8011880230929</v>
      </c>
      <c r="AI19" s="288">
        <f t="shared" si="3"/>
        <v>2733.0251642626308</v>
      </c>
      <c r="AJ19" s="288">
        <f t="shared" si="3"/>
        <v>2678.3646609773782</v>
      </c>
      <c r="AK19" s="288">
        <f t="shared" si="3"/>
        <v>2624.7973677578307</v>
      </c>
      <c r="AL19" s="288">
        <f t="shared" si="3"/>
        <v>2572.301420402674</v>
      </c>
      <c r="AM19" s="288">
        <f t="shared" si="3"/>
        <v>2520.8553919946203</v>
      </c>
      <c r="AN19" s="288">
        <f t="shared" si="3"/>
        <v>2470.4382841547276</v>
      </c>
      <c r="AO19" s="288">
        <f t="shared" si="3"/>
        <v>2421.0295184716329</v>
      </c>
      <c r="AP19" s="288">
        <f t="shared" si="3"/>
        <v>2372.6089281022</v>
      </c>
      <c r="AQ19" s="288">
        <f t="shared" si="3"/>
        <v>2325.1567495401559</v>
      </c>
      <c r="AR19" s="288">
        <f t="shared" si="3"/>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124</v>
      </c>
      <c r="C20" s="289" t="s">
        <v>122</v>
      </c>
      <c r="D20" s="301">
        <v>25</v>
      </c>
      <c r="E20" s="288">
        <v>24.50740123517302</v>
      </c>
      <c r="F20" s="288">
        <v>24.024508612070406</v>
      </c>
      <c r="G20" s="288">
        <v>23.551130881355164</v>
      </c>
      <c r="H20" s="288">
        <v>23.087080562057803</v>
      </c>
      <c r="I20" s="288">
        <v>22.632173867324578</v>
      </c>
      <c r="J20" s="288">
        <v>22.186230631628842</v>
      </c>
      <c r="K20" s="288">
        <v>21.749074239416565</v>
      </c>
      <c r="L20" s="288">
        <v>21.320531555157888</v>
      </c>
      <c r="M20" s="288">
        <v>20.900432854776874</v>
      </c>
      <c r="N20" s="288">
        <v>20.488611758432384</v>
      </c>
      <c r="O20" s="288">
        <v>20.08490516462345</v>
      </c>
      <c r="P20" s="288">
        <v>19.689153185593032</v>
      </c>
      <c r="Q20" s="288">
        <v>19.301199084004537</v>
      </c>
      <c r="R20" s="288">
        <v>18.920889210866132</v>
      </c>
      <c r="S20" s="288">
        <v>18.548072944678097</v>
      </c>
      <c r="T20" s="288">
        <v>18.182602631779336</v>
      </c>
      <c r="U20" s="288">
        <v>17.824333527869165</v>
      </c>
      <c r="V20" s="300">
        <v>17.473123740681469</v>
      </c>
      <c r="W20" s="90"/>
      <c r="X20" s="228" t="s">
        <v>148</v>
      </c>
      <c r="Y20" s="289" t="s">
        <v>122</v>
      </c>
      <c r="Z20" s="301">
        <v>25</v>
      </c>
      <c r="AA20" s="288">
        <v>24.50740123517302</v>
      </c>
      <c r="AB20" s="288">
        <v>24.024508612070406</v>
      </c>
      <c r="AC20" s="288">
        <v>23.551130881355164</v>
      </c>
      <c r="AD20" s="288">
        <v>23.087080562057803</v>
      </c>
      <c r="AE20" s="288">
        <v>22.632173867324578</v>
      </c>
      <c r="AF20" s="288">
        <v>22.186230631628842</v>
      </c>
      <c r="AG20" s="288">
        <v>21.749074239416565</v>
      </c>
      <c r="AH20" s="288">
        <v>21.320531555157888</v>
      </c>
      <c r="AI20" s="288">
        <v>20.900432854776874</v>
      </c>
      <c r="AJ20" s="288">
        <v>20.488611758432384</v>
      </c>
      <c r="AK20" s="288">
        <v>20.08490516462345</v>
      </c>
      <c r="AL20" s="288">
        <v>19.689153185593032</v>
      </c>
      <c r="AM20" s="288">
        <v>19.301199084004537</v>
      </c>
      <c r="AN20" s="288">
        <v>18.920889210866132</v>
      </c>
      <c r="AO20" s="288">
        <v>18.548072944678097</v>
      </c>
      <c r="AP20" s="288">
        <v>18.182602631779336</v>
      </c>
      <c r="AQ20" s="288">
        <v>17.824333527869165</v>
      </c>
      <c r="AR20" s="300">
        <v>17.473123740681469</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176</v>
      </c>
      <c r="C21" s="289" t="s">
        <v>183</v>
      </c>
      <c r="D21" s="302">
        <v>0.03</v>
      </c>
      <c r="E21" s="291">
        <v>2.9399999999999999E-2</v>
      </c>
      <c r="F21" s="291">
        <v>2.8811999999999997E-2</v>
      </c>
      <c r="G21" s="291">
        <v>2.8235759999999995E-2</v>
      </c>
      <c r="H21" s="291">
        <v>2.7671044799999996E-2</v>
      </c>
      <c r="I21" s="291">
        <v>2.7117623903999997E-2</v>
      </c>
      <c r="J21" s="291">
        <v>2.6575271425919995E-2</v>
      </c>
      <c r="K21" s="291">
        <v>2.6043765997401595E-2</v>
      </c>
      <c r="L21" s="291">
        <v>2.5522890677453561E-2</v>
      </c>
      <c r="M21" s="291">
        <v>2.5012432863904491E-2</v>
      </c>
      <c r="N21" s="291">
        <v>2.4512184206626399E-2</v>
      </c>
      <c r="O21" s="291">
        <v>2.402194052249387E-2</v>
      </c>
      <c r="P21" s="291">
        <v>2.3541501712043993E-2</v>
      </c>
      <c r="Q21" s="291">
        <v>2.3070671677803113E-2</v>
      </c>
      <c r="R21" s="291">
        <v>2.260925824424705E-2</v>
      </c>
      <c r="S21" s="291">
        <v>2.215707307936211E-2</v>
      </c>
      <c r="T21" s="291">
        <v>2.1713931617774868E-2</v>
      </c>
      <c r="U21" s="291">
        <v>2.1279652985419371E-2</v>
      </c>
      <c r="V21" s="303">
        <v>2.0854059925710981E-2</v>
      </c>
      <c r="W21" s="90"/>
      <c r="X21" s="290" t="s">
        <v>176</v>
      </c>
      <c r="Y21" s="289" t="s">
        <v>183</v>
      </c>
      <c r="Z21" s="302">
        <v>0.03</v>
      </c>
      <c r="AA21" s="291">
        <v>2.9399999999999999E-2</v>
      </c>
      <c r="AB21" s="291">
        <v>2.8811999999999997E-2</v>
      </c>
      <c r="AC21" s="291">
        <v>2.8235759999999995E-2</v>
      </c>
      <c r="AD21" s="291">
        <v>2.7671044799999996E-2</v>
      </c>
      <c r="AE21" s="291">
        <v>2.7117623903999997E-2</v>
      </c>
      <c r="AF21" s="291">
        <v>2.6575271425919995E-2</v>
      </c>
      <c r="AG21" s="291">
        <v>2.6043765997401595E-2</v>
      </c>
      <c r="AH21" s="291">
        <v>2.5522890677453561E-2</v>
      </c>
      <c r="AI21" s="291">
        <v>2.5012432863904491E-2</v>
      </c>
      <c r="AJ21" s="291">
        <v>2.4512184206626399E-2</v>
      </c>
      <c r="AK21" s="291">
        <v>2.402194052249387E-2</v>
      </c>
      <c r="AL21" s="291">
        <v>2.3541501712043993E-2</v>
      </c>
      <c r="AM21" s="291">
        <v>2.3070671677803113E-2</v>
      </c>
      <c r="AN21" s="291">
        <v>2.260925824424705E-2</v>
      </c>
      <c r="AO21" s="291">
        <v>2.215707307936211E-2</v>
      </c>
      <c r="AP21" s="291">
        <v>2.1713931617774868E-2</v>
      </c>
      <c r="AQ21" s="291">
        <v>2.1279652985419371E-2</v>
      </c>
      <c r="AR21" s="303">
        <v>2.0854059925710981E-2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120</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120</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413"/>
      <c r="BA22" s="99"/>
      <c r="BB22" s="96"/>
      <c r="BC22" s="91"/>
      <c r="BD22" s="91"/>
      <c r="BE22" s="91"/>
      <c r="BF22" s="91"/>
      <c r="BG22" s="91"/>
      <c r="BH22" s="91"/>
      <c r="BI22" s="91"/>
      <c r="BJ22" s="91"/>
    </row>
    <row r="23" spans="1:62" ht="15.75" thickBot="1" x14ac:dyDescent="0.35">
      <c r="A23" s="90"/>
      <c r="B23" s="136"/>
      <c r="C23" s="293" t="s">
        <v>226</v>
      </c>
      <c r="D23" s="306">
        <v>130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226</v>
      </c>
      <c r="Z23" s="306">
        <v>6.55</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119</v>
      </c>
      <c r="D26" s="299">
        <v>7400</v>
      </c>
      <c r="E26" s="288">
        <f>D26*(1-2*$D$5)</f>
        <v>7252</v>
      </c>
      <c r="F26" s="288">
        <f t="shared" ref="F26:V26" si="4">E26*(1-2*$D$5)</f>
        <v>7106.96</v>
      </c>
      <c r="G26" s="288">
        <f>F26*(1-2*$D$5)</f>
        <v>6964.8207999999995</v>
      </c>
      <c r="H26" s="288">
        <f t="shared" si="4"/>
        <v>6825.5243839999994</v>
      </c>
      <c r="I26" s="288">
        <f t="shared" si="4"/>
        <v>6689.0138963199988</v>
      </c>
      <c r="J26" s="288">
        <f t="shared" si="4"/>
        <v>6555.2336183935986</v>
      </c>
      <c r="K26" s="288">
        <f t="shared" si="4"/>
        <v>6424.1289460257267</v>
      </c>
      <c r="L26" s="288">
        <f t="shared" si="4"/>
        <v>6295.6463671052124</v>
      </c>
      <c r="M26" s="288">
        <f t="shared" si="4"/>
        <v>6169.7334397631084</v>
      </c>
      <c r="N26" s="288">
        <f t="shared" si="4"/>
        <v>6046.3387709678464</v>
      </c>
      <c r="O26" s="288">
        <f t="shared" si="4"/>
        <v>5925.4119955484894</v>
      </c>
      <c r="P26" s="288">
        <f t="shared" si="4"/>
        <v>5806.9037556375197</v>
      </c>
      <c r="Q26" s="288">
        <f t="shared" si="4"/>
        <v>5690.7656805247689</v>
      </c>
      <c r="R26" s="288">
        <f t="shared" si="4"/>
        <v>5576.9503669142732</v>
      </c>
      <c r="S26" s="288">
        <f t="shared" si="4"/>
        <v>5465.4113595759873</v>
      </c>
      <c r="T26" s="288">
        <f t="shared" si="4"/>
        <v>5356.1031323844672</v>
      </c>
      <c r="U26" s="288">
        <f t="shared" si="4"/>
        <v>5248.9810697367775</v>
      </c>
      <c r="V26" s="288">
        <f t="shared" si="4"/>
        <v>5144.0014483420418</v>
      </c>
      <c r="W26" s="90"/>
      <c r="X26" s="286"/>
      <c r="Y26" s="287" t="s">
        <v>119</v>
      </c>
      <c r="Z26" s="299">
        <v>2388</v>
      </c>
      <c r="AA26" s="288">
        <f>Z26*(1-2*$D$5)</f>
        <v>2340.2399999999998</v>
      </c>
      <c r="AB26" s="288">
        <f t="shared" ref="AB26:AR26" si="5">AA26*(1-2*$D$5)</f>
        <v>2293.4351999999999</v>
      </c>
      <c r="AC26" s="288">
        <f t="shared" si="5"/>
        <v>2247.5664959999999</v>
      </c>
      <c r="AD26" s="288">
        <f t="shared" si="5"/>
        <v>2202.6151660799997</v>
      </c>
      <c r="AE26" s="288">
        <f t="shared" si="5"/>
        <v>2158.5628627583997</v>
      </c>
      <c r="AF26" s="288">
        <f t="shared" si="5"/>
        <v>2115.3916055032314</v>
      </c>
      <c r="AG26" s="288">
        <f t="shared" si="5"/>
        <v>2073.0837733931667</v>
      </c>
      <c r="AH26" s="288">
        <f t="shared" si="5"/>
        <v>2031.6220979253033</v>
      </c>
      <c r="AI26" s="288">
        <f t="shared" si="5"/>
        <v>1990.989655966797</v>
      </c>
      <c r="AJ26" s="288">
        <f t="shared" si="5"/>
        <v>1951.169862847461</v>
      </c>
      <c r="AK26" s="288">
        <f t="shared" si="5"/>
        <v>1912.1464655905118</v>
      </c>
      <c r="AL26" s="288">
        <f t="shared" si="5"/>
        <v>1873.9035362787015</v>
      </c>
      <c r="AM26" s="288">
        <f t="shared" si="5"/>
        <v>1836.4254655531274</v>
      </c>
      <c r="AN26" s="288">
        <f t="shared" si="5"/>
        <v>1799.6969562420647</v>
      </c>
      <c r="AO26" s="288">
        <f t="shared" si="5"/>
        <v>1763.7030171172235</v>
      </c>
      <c r="AP26" s="288">
        <f t="shared" si="5"/>
        <v>1728.428956774879</v>
      </c>
      <c r="AQ26" s="288">
        <f t="shared" si="5"/>
        <v>1693.8603776393813</v>
      </c>
      <c r="AR26" s="288">
        <f t="shared" si="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145</v>
      </c>
      <c r="C27" s="289" t="s">
        <v>122</v>
      </c>
      <c r="D27" s="301">
        <v>25</v>
      </c>
      <c r="E27" s="288">
        <v>24.50740123517302</v>
      </c>
      <c r="F27" s="288">
        <v>24.024508612070406</v>
      </c>
      <c r="G27" s="288">
        <v>23.551130881355164</v>
      </c>
      <c r="H27" s="288">
        <v>23.087080562057803</v>
      </c>
      <c r="I27" s="288">
        <v>22.632173867324578</v>
      </c>
      <c r="J27" s="288">
        <v>22.186230631628842</v>
      </c>
      <c r="K27" s="288">
        <v>21.749074239416565</v>
      </c>
      <c r="L27" s="288">
        <v>21.320531555157888</v>
      </c>
      <c r="M27" s="288">
        <v>20.900432854776874</v>
      </c>
      <c r="N27" s="288">
        <v>20.488611758432384</v>
      </c>
      <c r="O27" s="288">
        <v>20.08490516462345</v>
      </c>
      <c r="P27" s="288">
        <v>19.689153185593032</v>
      </c>
      <c r="Q27" s="288">
        <v>19.301199084004537</v>
      </c>
      <c r="R27" s="288">
        <v>18.920889210866132</v>
      </c>
      <c r="S27" s="288">
        <v>18.548072944678097</v>
      </c>
      <c r="T27" s="288">
        <v>18.182602631779336</v>
      </c>
      <c r="U27" s="288">
        <v>17.824333527869165</v>
      </c>
      <c r="V27" s="300">
        <v>17.473123740681469</v>
      </c>
      <c r="W27" s="90"/>
      <c r="X27" s="228" t="s">
        <v>200</v>
      </c>
      <c r="Y27" s="289" t="s">
        <v>122</v>
      </c>
      <c r="Z27" s="301">
        <v>25</v>
      </c>
      <c r="AA27" s="288">
        <v>24.50740123517302</v>
      </c>
      <c r="AB27" s="288">
        <v>24.024508612070406</v>
      </c>
      <c r="AC27" s="288">
        <v>23.551130881355164</v>
      </c>
      <c r="AD27" s="288">
        <v>23.087080562057803</v>
      </c>
      <c r="AE27" s="288">
        <v>22.632173867324578</v>
      </c>
      <c r="AF27" s="288">
        <v>22.186230631628842</v>
      </c>
      <c r="AG27" s="288">
        <v>21.749074239416565</v>
      </c>
      <c r="AH27" s="288">
        <v>21.320531555157888</v>
      </c>
      <c r="AI27" s="288">
        <v>20.900432854776874</v>
      </c>
      <c r="AJ27" s="288">
        <v>20.488611758432384</v>
      </c>
      <c r="AK27" s="288">
        <v>20.08490516462345</v>
      </c>
      <c r="AL27" s="288">
        <v>19.689153185593032</v>
      </c>
      <c r="AM27" s="288">
        <v>19.301199084004537</v>
      </c>
      <c r="AN27" s="288">
        <v>18.920889210866132</v>
      </c>
      <c r="AO27" s="288">
        <v>18.548072944678097</v>
      </c>
      <c r="AP27" s="288">
        <v>18.182602631779336</v>
      </c>
      <c r="AQ27" s="288">
        <v>17.824333527869165</v>
      </c>
      <c r="AR27" s="300">
        <v>17.473123740681469</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176</v>
      </c>
      <c r="C28" s="289" t="s">
        <v>183</v>
      </c>
      <c r="D28" s="302">
        <v>0.03</v>
      </c>
      <c r="E28" s="291">
        <v>2.9399999999999999E-2</v>
      </c>
      <c r="F28" s="291">
        <v>2.8811999999999997E-2</v>
      </c>
      <c r="G28" s="291">
        <v>2.8235759999999995E-2</v>
      </c>
      <c r="H28" s="291">
        <v>2.7671044799999996E-2</v>
      </c>
      <c r="I28" s="291">
        <v>2.7117623903999997E-2</v>
      </c>
      <c r="J28" s="291">
        <v>2.6575271425919995E-2</v>
      </c>
      <c r="K28" s="291">
        <v>2.6043765997401595E-2</v>
      </c>
      <c r="L28" s="291">
        <v>2.5522890677453561E-2</v>
      </c>
      <c r="M28" s="291">
        <v>2.5012432863904491E-2</v>
      </c>
      <c r="N28" s="291">
        <v>2.4512184206626399E-2</v>
      </c>
      <c r="O28" s="291">
        <v>2.402194052249387E-2</v>
      </c>
      <c r="P28" s="291">
        <v>2.3541501712043993E-2</v>
      </c>
      <c r="Q28" s="291">
        <v>2.3070671677803113E-2</v>
      </c>
      <c r="R28" s="291">
        <v>2.260925824424705E-2</v>
      </c>
      <c r="S28" s="291">
        <v>2.215707307936211E-2</v>
      </c>
      <c r="T28" s="291">
        <v>2.1713931617774868E-2</v>
      </c>
      <c r="U28" s="291">
        <v>2.1279652985419371E-2</v>
      </c>
      <c r="V28" s="303">
        <v>2.0854059925710981E-2</v>
      </c>
      <c r="W28" s="90"/>
      <c r="X28" s="290" t="s">
        <v>176</v>
      </c>
      <c r="Y28" s="289" t="s">
        <v>183</v>
      </c>
      <c r="Z28" s="302">
        <v>0.03</v>
      </c>
      <c r="AA28" s="291">
        <v>2.9399999999999999E-2</v>
      </c>
      <c r="AB28" s="291">
        <v>2.8811999999999997E-2</v>
      </c>
      <c r="AC28" s="291">
        <v>2.8235759999999995E-2</v>
      </c>
      <c r="AD28" s="291">
        <v>2.7671044799999996E-2</v>
      </c>
      <c r="AE28" s="291">
        <v>2.7117623903999997E-2</v>
      </c>
      <c r="AF28" s="291">
        <v>2.6575271425919995E-2</v>
      </c>
      <c r="AG28" s="291">
        <v>2.6043765997401595E-2</v>
      </c>
      <c r="AH28" s="291">
        <v>2.5522890677453561E-2</v>
      </c>
      <c r="AI28" s="291">
        <v>2.5012432863904491E-2</v>
      </c>
      <c r="AJ28" s="291">
        <v>2.4512184206626399E-2</v>
      </c>
      <c r="AK28" s="291">
        <v>2.402194052249387E-2</v>
      </c>
      <c r="AL28" s="291">
        <v>2.3541501712043993E-2</v>
      </c>
      <c r="AM28" s="291">
        <v>2.3070671677803113E-2</v>
      </c>
      <c r="AN28" s="291">
        <v>2.260925824424705E-2</v>
      </c>
      <c r="AO28" s="291">
        <v>2.215707307936211E-2</v>
      </c>
      <c r="AP28" s="291">
        <v>2.1713931617774868E-2</v>
      </c>
      <c r="AQ28" s="291">
        <v>2.1279652985419371E-2</v>
      </c>
      <c r="AR28" s="303">
        <v>2.0854059925710981E-2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120</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120</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226</v>
      </c>
      <c r="D30" s="306">
        <v>80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226</v>
      </c>
      <c r="Z30" s="306">
        <v>6.15</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119</v>
      </c>
      <c r="D33" s="299">
        <v>7363</v>
      </c>
      <c r="E33" s="288">
        <f>D33*(1-2*$D$5)</f>
        <v>7215.74</v>
      </c>
      <c r="F33" s="288">
        <f t="shared" ref="F33:V33" si="6">E33*(1-2*$D$5)</f>
        <v>7071.4251999999997</v>
      </c>
      <c r="G33" s="288">
        <f>F33*(1-2*$D$5)</f>
        <v>6929.9966959999992</v>
      </c>
      <c r="H33" s="288">
        <f t="shared" si="6"/>
        <v>6791.3967620799995</v>
      </c>
      <c r="I33" s="288">
        <f t="shared" si="6"/>
        <v>6655.5688268383992</v>
      </c>
      <c r="J33" s="288">
        <f t="shared" si="6"/>
        <v>6522.4574503016311</v>
      </c>
      <c r="K33" s="288">
        <f t="shared" si="6"/>
        <v>6392.0083012955984</v>
      </c>
      <c r="L33" s="288">
        <f t="shared" si="6"/>
        <v>6264.168135269686</v>
      </c>
      <c r="M33" s="288">
        <f t="shared" si="6"/>
        <v>6138.8847725642918</v>
      </c>
      <c r="N33" s="288">
        <f t="shared" si="6"/>
        <v>6016.1070771130062</v>
      </c>
      <c r="O33" s="288">
        <f t="shared" si="6"/>
        <v>5895.7849355707458</v>
      </c>
      <c r="P33" s="288">
        <f t="shared" si="6"/>
        <v>5777.8692368593311</v>
      </c>
      <c r="Q33" s="288">
        <f t="shared" si="6"/>
        <v>5662.311852122144</v>
      </c>
      <c r="R33" s="288">
        <f t="shared" si="6"/>
        <v>5549.0656150797013</v>
      </c>
      <c r="S33" s="288">
        <f t="shared" si="6"/>
        <v>5438.0843027781075</v>
      </c>
      <c r="T33" s="288">
        <f t="shared" si="6"/>
        <v>5329.3226167225448</v>
      </c>
      <c r="U33" s="288">
        <f t="shared" si="6"/>
        <v>5222.736164388094</v>
      </c>
      <c r="V33" s="288">
        <f t="shared" si="6"/>
        <v>5118.2814411003319</v>
      </c>
      <c r="W33" s="90"/>
      <c r="X33" s="286"/>
      <c r="Y33" s="287" t="s">
        <v>119</v>
      </c>
      <c r="Z33" s="299">
        <v>2145</v>
      </c>
      <c r="AA33" s="288">
        <f>Z33*(1-2*$D$5)</f>
        <v>2102.1</v>
      </c>
      <c r="AB33" s="288">
        <f t="shared" ref="AB33:AR33" si="7">AA33*(1-2*$D$5)</f>
        <v>2060.058</v>
      </c>
      <c r="AC33" s="288">
        <f t="shared" si="7"/>
        <v>2018.8568399999999</v>
      </c>
      <c r="AD33" s="288">
        <f t="shared" si="7"/>
        <v>1978.4797031999999</v>
      </c>
      <c r="AE33" s="288">
        <f t="shared" si="7"/>
        <v>1938.9101091359998</v>
      </c>
      <c r="AF33" s="288">
        <f t="shared" si="7"/>
        <v>1900.1319069532799</v>
      </c>
      <c r="AG33" s="288">
        <f t="shared" si="7"/>
        <v>1862.1292688142144</v>
      </c>
      <c r="AH33" s="288">
        <f t="shared" si="7"/>
        <v>1824.8866834379301</v>
      </c>
      <c r="AI33" s="288">
        <f t="shared" si="7"/>
        <v>1788.3889497691714</v>
      </c>
      <c r="AJ33" s="288">
        <f t="shared" si="7"/>
        <v>1752.621170773788</v>
      </c>
      <c r="AK33" s="288">
        <f t="shared" si="7"/>
        <v>1717.5687473583123</v>
      </c>
      <c r="AL33" s="288">
        <f t="shared" si="7"/>
        <v>1683.217372411146</v>
      </c>
      <c r="AM33" s="288">
        <f t="shared" si="7"/>
        <v>1649.553024962923</v>
      </c>
      <c r="AN33" s="288">
        <f t="shared" si="7"/>
        <v>1616.5619644636645</v>
      </c>
      <c r="AO33" s="288">
        <f t="shared" si="7"/>
        <v>1584.2307251743912</v>
      </c>
      <c r="AP33" s="288">
        <f t="shared" si="7"/>
        <v>1552.5461106709033</v>
      </c>
      <c r="AQ33" s="288">
        <f t="shared" si="7"/>
        <v>1521.4951884574853</v>
      </c>
      <c r="AR33" s="288">
        <f t="shared" si="7"/>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144</v>
      </c>
      <c r="C34" s="289" t="s">
        <v>122</v>
      </c>
      <c r="D34" s="301">
        <v>25</v>
      </c>
      <c r="E34" s="288">
        <v>24.50740123517302</v>
      </c>
      <c r="F34" s="288">
        <v>24.024508612070406</v>
      </c>
      <c r="G34" s="288">
        <v>23.551130881355164</v>
      </c>
      <c r="H34" s="288">
        <v>23.087080562057803</v>
      </c>
      <c r="I34" s="288">
        <v>22.632173867324578</v>
      </c>
      <c r="J34" s="288">
        <v>22.186230631628842</v>
      </c>
      <c r="K34" s="288">
        <v>21.749074239416565</v>
      </c>
      <c r="L34" s="288">
        <v>21.320531555157888</v>
      </c>
      <c r="M34" s="288">
        <v>20.900432854776874</v>
      </c>
      <c r="N34" s="288">
        <v>20.488611758432384</v>
      </c>
      <c r="O34" s="288">
        <v>20.08490516462345</v>
      </c>
      <c r="P34" s="288">
        <v>19.689153185593032</v>
      </c>
      <c r="Q34" s="288">
        <v>19.301199084004537</v>
      </c>
      <c r="R34" s="288">
        <v>18.920889210866132</v>
      </c>
      <c r="S34" s="288">
        <v>18.548072944678097</v>
      </c>
      <c r="T34" s="288">
        <v>18.182602631779336</v>
      </c>
      <c r="U34" s="288">
        <v>17.824333527869165</v>
      </c>
      <c r="V34" s="300">
        <v>17.473123740681469</v>
      </c>
      <c r="W34" s="90"/>
      <c r="X34" s="228" t="s">
        <v>201</v>
      </c>
      <c r="Y34" s="289" t="s">
        <v>122</v>
      </c>
      <c r="Z34" s="301">
        <v>25</v>
      </c>
      <c r="AA34" s="288">
        <v>24.50740123517302</v>
      </c>
      <c r="AB34" s="288">
        <v>24.024508612070406</v>
      </c>
      <c r="AC34" s="288">
        <v>23.551130881355164</v>
      </c>
      <c r="AD34" s="288">
        <v>23.087080562057803</v>
      </c>
      <c r="AE34" s="288">
        <v>22.632173867324578</v>
      </c>
      <c r="AF34" s="288">
        <v>22.186230631628842</v>
      </c>
      <c r="AG34" s="288">
        <v>21.749074239416565</v>
      </c>
      <c r="AH34" s="288">
        <v>21.320531555157888</v>
      </c>
      <c r="AI34" s="288">
        <v>20.900432854776874</v>
      </c>
      <c r="AJ34" s="288">
        <v>20.488611758432384</v>
      </c>
      <c r="AK34" s="288">
        <v>20.08490516462345</v>
      </c>
      <c r="AL34" s="288">
        <v>19.689153185593032</v>
      </c>
      <c r="AM34" s="288">
        <v>19.301199084004537</v>
      </c>
      <c r="AN34" s="288">
        <v>18.920889210866132</v>
      </c>
      <c r="AO34" s="288">
        <v>18.548072944678097</v>
      </c>
      <c r="AP34" s="288">
        <v>18.182602631779336</v>
      </c>
      <c r="AQ34" s="288">
        <v>17.824333527869165</v>
      </c>
      <c r="AR34" s="300">
        <v>17.473123740681469</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176</v>
      </c>
      <c r="C35" s="289" t="s">
        <v>183</v>
      </c>
      <c r="D35" s="302">
        <v>0.03</v>
      </c>
      <c r="E35" s="291">
        <v>2.9399999999999999E-2</v>
      </c>
      <c r="F35" s="291">
        <v>2.8811999999999997E-2</v>
      </c>
      <c r="G35" s="291">
        <v>2.8235759999999995E-2</v>
      </c>
      <c r="H35" s="291">
        <v>2.7671044799999996E-2</v>
      </c>
      <c r="I35" s="291">
        <v>2.7117623903999997E-2</v>
      </c>
      <c r="J35" s="291">
        <v>2.6575271425919995E-2</v>
      </c>
      <c r="K35" s="291">
        <v>2.6043765997401595E-2</v>
      </c>
      <c r="L35" s="291">
        <v>2.5522890677453561E-2</v>
      </c>
      <c r="M35" s="291">
        <v>2.5012432863904491E-2</v>
      </c>
      <c r="N35" s="291">
        <v>2.4512184206626399E-2</v>
      </c>
      <c r="O35" s="291">
        <v>2.402194052249387E-2</v>
      </c>
      <c r="P35" s="291">
        <v>2.3541501712043993E-2</v>
      </c>
      <c r="Q35" s="291">
        <v>2.3070671677803113E-2</v>
      </c>
      <c r="R35" s="291">
        <v>2.260925824424705E-2</v>
      </c>
      <c r="S35" s="291">
        <v>2.215707307936211E-2</v>
      </c>
      <c r="T35" s="291">
        <v>2.1713931617774868E-2</v>
      </c>
      <c r="U35" s="291">
        <v>2.1279652985419371E-2</v>
      </c>
      <c r="V35" s="303">
        <v>2.0854059925710981E-2</v>
      </c>
      <c r="W35" s="90"/>
      <c r="X35" s="290" t="s">
        <v>176</v>
      </c>
      <c r="Y35" s="289" t="s">
        <v>183</v>
      </c>
      <c r="Z35" s="302">
        <v>0.03</v>
      </c>
      <c r="AA35" s="291">
        <v>2.9399999999999999E-2</v>
      </c>
      <c r="AB35" s="291">
        <v>2.8811999999999997E-2</v>
      </c>
      <c r="AC35" s="291">
        <v>2.8235759999999995E-2</v>
      </c>
      <c r="AD35" s="291">
        <v>2.7671044799999996E-2</v>
      </c>
      <c r="AE35" s="291">
        <v>2.7117623903999997E-2</v>
      </c>
      <c r="AF35" s="291">
        <v>2.6575271425919995E-2</v>
      </c>
      <c r="AG35" s="291">
        <v>2.6043765997401595E-2</v>
      </c>
      <c r="AH35" s="291">
        <v>2.5522890677453561E-2</v>
      </c>
      <c r="AI35" s="291">
        <v>2.5012432863904491E-2</v>
      </c>
      <c r="AJ35" s="291">
        <v>2.4512184206626399E-2</v>
      </c>
      <c r="AK35" s="291">
        <v>2.402194052249387E-2</v>
      </c>
      <c r="AL35" s="291">
        <v>2.3541501712043993E-2</v>
      </c>
      <c r="AM35" s="291">
        <v>2.3070671677803113E-2</v>
      </c>
      <c r="AN35" s="291">
        <v>2.260925824424705E-2</v>
      </c>
      <c r="AO35" s="291">
        <v>2.215707307936211E-2</v>
      </c>
      <c r="AP35" s="291">
        <v>2.1713931617774868E-2</v>
      </c>
      <c r="AQ35" s="291">
        <v>2.1279652985419371E-2</v>
      </c>
      <c r="AR35" s="303">
        <v>2.0854059925710981E-2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120</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120</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226</v>
      </c>
      <c r="D37" s="306">
        <v>37.6</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226</v>
      </c>
      <c r="Z37" s="306">
        <v>5.8230000000000004</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119</v>
      </c>
      <c r="D40" s="299">
        <v>6449</v>
      </c>
      <c r="E40" s="288">
        <f>D40*(1-2*$D$5)</f>
        <v>6320.0199999999995</v>
      </c>
      <c r="F40" s="288">
        <f t="shared" ref="F40:V40" si="8">E40*(1-2*$D$5)</f>
        <v>6193.6195999999991</v>
      </c>
      <c r="G40" s="288">
        <f>F40*(1-2*$D$5)</f>
        <v>6069.7472079999989</v>
      </c>
      <c r="H40" s="288">
        <f t="shared" si="8"/>
        <v>5948.3522638399991</v>
      </c>
      <c r="I40" s="288">
        <f t="shared" si="8"/>
        <v>5829.3852185631986</v>
      </c>
      <c r="J40" s="288">
        <f t="shared" si="8"/>
        <v>5712.7975141919342</v>
      </c>
      <c r="K40" s="288">
        <f t="shared" si="8"/>
        <v>5598.5415639080957</v>
      </c>
      <c r="L40" s="288">
        <f t="shared" si="8"/>
        <v>5486.5707326299334</v>
      </c>
      <c r="M40" s="288">
        <f t="shared" si="8"/>
        <v>5376.8393179773348</v>
      </c>
      <c r="N40" s="288">
        <f t="shared" si="8"/>
        <v>5269.3025316177882</v>
      </c>
      <c r="O40" s="288">
        <f t="shared" si="8"/>
        <v>5163.9164809854319</v>
      </c>
      <c r="P40" s="288">
        <f t="shared" si="8"/>
        <v>5060.6381513657234</v>
      </c>
      <c r="Q40" s="288">
        <f t="shared" si="8"/>
        <v>4959.425388338409</v>
      </c>
      <c r="R40" s="288">
        <f t="shared" si="8"/>
        <v>4860.2368805716405</v>
      </c>
      <c r="S40" s="288">
        <f t="shared" si="8"/>
        <v>4763.0321429602072</v>
      </c>
      <c r="T40" s="288">
        <f t="shared" si="8"/>
        <v>4667.7715001010029</v>
      </c>
      <c r="U40" s="288">
        <f t="shared" si="8"/>
        <v>4574.4160700989823</v>
      </c>
      <c r="V40" s="288">
        <f t="shared" si="8"/>
        <v>4482.9277486970022</v>
      </c>
      <c r="W40" s="90"/>
      <c r="X40" s="286"/>
      <c r="Y40" s="287" t="s">
        <v>119</v>
      </c>
      <c r="Z40" s="299">
        <v>1810</v>
      </c>
      <c r="AA40" s="288">
        <f>Z40*(1-2*$D$5)</f>
        <v>1773.8</v>
      </c>
      <c r="AB40" s="288">
        <f t="shared" ref="AB40:AR40" si="9">AA40*(1-2*$D$5)</f>
        <v>1738.3239999999998</v>
      </c>
      <c r="AC40" s="288">
        <f t="shared" si="9"/>
        <v>1703.5575199999998</v>
      </c>
      <c r="AD40" s="288">
        <f t="shared" si="9"/>
        <v>1669.4863695999998</v>
      </c>
      <c r="AE40" s="288">
        <f t="shared" si="9"/>
        <v>1636.0966422079998</v>
      </c>
      <c r="AF40" s="288">
        <f t="shared" si="9"/>
        <v>1603.3747093638399</v>
      </c>
      <c r="AG40" s="288">
        <f t="shared" si="9"/>
        <v>1571.307215176563</v>
      </c>
      <c r="AH40" s="288">
        <f t="shared" si="9"/>
        <v>1539.8810708730316</v>
      </c>
      <c r="AI40" s="288">
        <f t="shared" si="9"/>
        <v>1509.0834494555709</v>
      </c>
      <c r="AJ40" s="288">
        <f t="shared" si="9"/>
        <v>1478.9017804664595</v>
      </c>
      <c r="AK40" s="288">
        <f t="shared" si="9"/>
        <v>1449.3237448571304</v>
      </c>
      <c r="AL40" s="288">
        <f t="shared" si="9"/>
        <v>1420.3372699599877</v>
      </c>
      <c r="AM40" s="288">
        <f t="shared" si="9"/>
        <v>1391.9305245607879</v>
      </c>
      <c r="AN40" s="288">
        <f t="shared" si="9"/>
        <v>1364.0919140695721</v>
      </c>
      <c r="AO40" s="288">
        <f t="shared" si="9"/>
        <v>1336.8100757881807</v>
      </c>
      <c r="AP40" s="288">
        <f t="shared" si="9"/>
        <v>1310.073874272417</v>
      </c>
      <c r="AQ40" s="288">
        <f t="shared" si="9"/>
        <v>1283.8723967869687</v>
      </c>
      <c r="AR40" s="288">
        <f t="shared" si="9"/>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146</v>
      </c>
      <c r="C41" s="289" t="s">
        <v>122</v>
      </c>
      <c r="D41" s="301">
        <v>25</v>
      </c>
      <c r="E41" s="288">
        <v>24.50740123517302</v>
      </c>
      <c r="F41" s="288">
        <v>24.024508612070406</v>
      </c>
      <c r="G41" s="288">
        <v>23.551130881355164</v>
      </c>
      <c r="H41" s="288">
        <v>23.087080562057803</v>
      </c>
      <c r="I41" s="288">
        <v>22.632173867324578</v>
      </c>
      <c r="J41" s="288">
        <v>22.186230631628842</v>
      </c>
      <c r="K41" s="288">
        <v>21.749074239416565</v>
      </c>
      <c r="L41" s="288">
        <v>21.320531555157888</v>
      </c>
      <c r="M41" s="288">
        <v>20.900432854776874</v>
      </c>
      <c r="N41" s="288">
        <v>20.488611758432384</v>
      </c>
      <c r="O41" s="288">
        <v>20.08490516462345</v>
      </c>
      <c r="P41" s="288">
        <v>19.689153185593032</v>
      </c>
      <c r="Q41" s="288">
        <v>19.301199084004537</v>
      </c>
      <c r="R41" s="288">
        <v>18.920889210866132</v>
      </c>
      <c r="S41" s="288">
        <v>18.548072944678097</v>
      </c>
      <c r="T41" s="288">
        <v>18.182602631779336</v>
      </c>
      <c r="U41" s="288">
        <v>17.824333527869165</v>
      </c>
      <c r="V41" s="300">
        <v>17.473123740681469</v>
      </c>
      <c r="W41" s="90"/>
      <c r="X41" s="228" t="s">
        <v>202</v>
      </c>
      <c r="Y41" s="289" t="s">
        <v>122</v>
      </c>
      <c r="Z41" s="301">
        <v>25</v>
      </c>
      <c r="AA41" s="288">
        <v>24.50740123517302</v>
      </c>
      <c r="AB41" s="288">
        <v>24.024508612070406</v>
      </c>
      <c r="AC41" s="288">
        <v>23.551130881355164</v>
      </c>
      <c r="AD41" s="288">
        <v>23.087080562057803</v>
      </c>
      <c r="AE41" s="288">
        <v>22.632173867324578</v>
      </c>
      <c r="AF41" s="288">
        <v>22.186230631628842</v>
      </c>
      <c r="AG41" s="288">
        <v>21.749074239416565</v>
      </c>
      <c r="AH41" s="288">
        <v>21.320531555157888</v>
      </c>
      <c r="AI41" s="288">
        <v>20.900432854776874</v>
      </c>
      <c r="AJ41" s="288">
        <v>20.488611758432384</v>
      </c>
      <c r="AK41" s="288">
        <v>20.08490516462345</v>
      </c>
      <c r="AL41" s="288">
        <v>19.689153185593032</v>
      </c>
      <c r="AM41" s="288">
        <v>19.301199084004537</v>
      </c>
      <c r="AN41" s="288">
        <v>18.920889210866132</v>
      </c>
      <c r="AO41" s="288">
        <v>18.548072944678097</v>
      </c>
      <c r="AP41" s="288">
        <v>18.182602631779336</v>
      </c>
      <c r="AQ41" s="288">
        <v>17.824333527869165</v>
      </c>
      <c r="AR41" s="300">
        <v>17.473123740681469</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176</v>
      </c>
      <c r="C42" s="289" t="s">
        <v>183</v>
      </c>
      <c r="D42" s="302">
        <v>0.03</v>
      </c>
      <c r="E42" s="291">
        <v>2.9399999999999999E-2</v>
      </c>
      <c r="F42" s="291">
        <v>2.8811999999999997E-2</v>
      </c>
      <c r="G42" s="291">
        <v>2.8235759999999995E-2</v>
      </c>
      <c r="H42" s="291">
        <v>2.7671044799999996E-2</v>
      </c>
      <c r="I42" s="291">
        <v>2.7117623903999997E-2</v>
      </c>
      <c r="J42" s="291">
        <v>2.6575271425919995E-2</v>
      </c>
      <c r="K42" s="291">
        <v>2.6043765997401595E-2</v>
      </c>
      <c r="L42" s="291">
        <v>2.5522890677453561E-2</v>
      </c>
      <c r="M42" s="291">
        <v>2.5012432863904491E-2</v>
      </c>
      <c r="N42" s="291">
        <v>2.4512184206626399E-2</v>
      </c>
      <c r="O42" s="291">
        <v>2.402194052249387E-2</v>
      </c>
      <c r="P42" s="291">
        <v>2.3541501712043993E-2</v>
      </c>
      <c r="Q42" s="291">
        <v>2.3070671677803113E-2</v>
      </c>
      <c r="R42" s="291">
        <v>2.260925824424705E-2</v>
      </c>
      <c r="S42" s="291">
        <v>2.215707307936211E-2</v>
      </c>
      <c r="T42" s="291">
        <v>2.1713931617774868E-2</v>
      </c>
      <c r="U42" s="291">
        <v>2.1279652985419371E-2</v>
      </c>
      <c r="V42" s="303">
        <v>2.0854059925710981E-2</v>
      </c>
      <c r="W42" s="90"/>
      <c r="X42" s="290" t="s">
        <v>176</v>
      </c>
      <c r="Y42" s="289" t="s">
        <v>183</v>
      </c>
      <c r="Z42" s="302">
        <v>0.03</v>
      </c>
      <c r="AA42" s="291">
        <v>2.9399999999999999E-2</v>
      </c>
      <c r="AB42" s="291">
        <v>2.8811999999999997E-2</v>
      </c>
      <c r="AC42" s="291">
        <v>2.8235759999999995E-2</v>
      </c>
      <c r="AD42" s="291">
        <v>2.7671044799999996E-2</v>
      </c>
      <c r="AE42" s="291">
        <v>2.7117623903999997E-2</v>
      </c>
      <c r="AF42" s="291">
        <v>2.6575271425919995E-2</v>
      </c>
      <c r="AG42" s="291">
        <v>2.6043765997401595E-2</v>
      </c>
      <c r="AH42" s="291">
        <v>2.5522890677453561E-2</v>
      </c>
      <c r="AI42" s="291">
        <v>2.5012432863904491E-2</v>
      </c>
      <c r="AJ42" s="291">
        <v>2.4512184206626399E-2</v>
      </c>
      <c r="AK42" s="291">
        <v>2.402194052249387E-2</v>
      </c>
      <c r="AL42" s="291">
        <v>2.3541501712043993E-2</v>
      </c>
      <c r="AM42" s="291">
        <v>2.3070671677803113E-2</v>
      </c>
      <c r="AN42" s="291">
        <v>2.260925824424705E-2</v>
      </c>
      <c r="AO42" s="291">
        <v>2.215707307936211E-2</v>
      </c>
      <c r="AP42" s="291">
        <v>2.1713931617774868E-2</v>
      </c>
      <c r="AQ42" s="291">
        <v>2.1279652985419371E-2</v>
      </c>
      <c r="AR42" s="303">
        <v>2.0854059925710981E-2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120</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120</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226</v>
      </c>
      <c r="D44" s="306">
        <v>16.420000000000002</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226</v>
      </c>
      <c r="Z44" s="306">
        <v>5.5</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119</v>
      </c>
      <c r="D47" s="299">
        <v>5395</v>
      </c>
      <c r="E47" s="288">
        <f>D47*(1-2*$D$5)</f>
        <v>5287.0999999999995</v>
      </c>
      <c r="F47" s="288">
        <f t="shared" ref="F47:V47" si="10">E47*(1-2*$D$5)</f>
        <v>5181.3579999999993</v>
      </c>
      <c r="G47" s="288">
        <f>F47*(1-2*$D$5)</f>
        <v>5077.7308399999993</v>
      </c>
      <c r="H47" s="288">
        <f t="shared" si="10"/>
        <v>4976.1762231999992</v>
      </c>
      <c r="I47" s="288">
        <f t="shared" si="10"/>
        <v>4876.6526987359994</v>
      </c>
      <c r="J47" s="288">
        <f t="shared" si="10"/>
        <v>4779.1196447612792</v>
      </c>
      <c r="K47" s="288">
        <f t="shared" si="10"/>
        <v>4683.5372518660533</v>
      </c>
      <c r="L47" s="288">
        <f t="shared" si="10"/>
        <v>4589.8665068287319</v>
      </c>
      <c r="M47" s="288">
        <f t="shared" si="10"/>
        <v>4498.0691766921573</v>
      </c>
      <c r="N47" s="288">
        <f t="shared" si="10"/>
        <v>4408.1077931583141</v>
      </c>
      <c r="O47" s="288">
        <f t="shared" si="10"/>
        <v>4319.9456372951481</v>
      </c>
      <c r="P47" s="288">
        <f t="shared" si="10"/>
        <v>4233.5467245492455</v>
      </c>
      <c r="Q47" s="288">
        <f t="shared" si="10"/>
        <v>4148.8757900582605</v>
      </c>
      <c r="R47" s="288">
        <f t="shared" si="10"/>
        <v>4065.8982742570952</v>
      </c>
      <c r="S47" s="288">
        <f t="shared" si="10"/>
        <v>3984.5803087719532</v>
      </c>
      <c r="T47" s="288">
        <f t="shared" si="10"/>
        <v>3904.8887025965141</v>
      </c>
      <c r="U47" s="288">
        <f t="shared" si="10"/>
        <v>3826.7909285445839</v>
      </c>
      <c r="V47" s="288">
        <f t="shared" si="10"/>
        <v>3750.255109973692</v>
      </c>
      <c r="W47" s="90"/>
      <c r="X47" s="286"/>
      <c r="Y47" s="287" t="s">
        <v>119</v>
      </c>
      <c r="Z47" s="299">
        <v>1810</v>
      </c>
      <c r="AA47" s="288">
        <f>Z47*(1-2*$D$5)</f>
        <v>1773.8</v>
      </c>
      <c r="AB47" s="288">
        <f t="shared" ref="AB47:AR47" si="11">AA47*(1-2*$D$5)</f>
        <v>1738.3239999999998</v>
      </c>
      <c r="AC47" s="288">
        <f t="shared" si="11"/>
        <v>1703.5575199999998</v>
      </c>
      <c r="AD47" s="288">
        <f t="shared" si="11"/>
        <v>1669.4863695999998</v>
      </c>
      <c r="AE47" s="288">
        <f t="shared" si="11"/>
        <v>1636.0966422079998</v>
      </c>
      <c r="AF47" s="288">
        <f t="shared" si="11"/>
        <v>1603.3747093638399</v>
      </c>
      <c r="AG47" s="288">
        <f t="shared" si="11"/>
        <v>1571.307215176563</v>
      </c>
      <c r="AH47" s="288">
        <f t="shared" si="11"/>
        <v>1539.8810708730316</v>
      </c>
      <c r="AI47" s="288">
        <f t="shared" si="11"/>
        <v>1509.0834494555709</v>
      </c>
      <c r="AJ47" s="288">
        <f t="shared" si="11"/>
        <v>1478.9017804664595</v>
      </c>
      <c r="AK47" s="288">
        <f t="shared" si="11"/>
        <v>1449.3237448571304</v>
      </c>
      <c r="AL47" s="288">
        <f t="shared" si="11"/>
        <v>1420.3372699599877</v>
      </c>
      <c r="AM47" s="288">
        <f t="shared" si="11"/>
        <v>1391.9305245607879</v>
      </c>
      <c r="AN47" s="288">
        <f t="shared" si="11"/>
        <v>1364.0919140695721</v>
      </c>
      <c r="AO47" s="288">
        <f t="shared" si="11"/>
        <v>1336.8100757881807</v>
      </c>
      <c r="AP47" s="288">
        <f t="shared" si="11"/>
        <v>1310.073874272417</v>
      </c>
      <c r="AQ47" s="288">
        <f t="shared" si="11"/>
        <v>1283.8723967869687</v>
      </c>
      <c r="AR47" s="288">
        <f t="shared" si="11"/>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147</v>
      </c>
      <c r="C48" s="289" t="s">
        <v>122</v>
      </c>
      <c r="D48" s="301">
        <v>25</v>
      </c>
      <c r="E48" s="288">
        <v>24.50740123517302</v>
      </c>
      <c r="F48" s="288">
        <v>24.024508612070406</v>
      </c>
      <c r="G48" s="288">
        <v>23.551130881355164</v>
      </c>
      <c r="H48" s="288">
        <v>23.087080562057803</v>
      </c>
      <c r="I48" s="288">
        <v>22.632173867324578</v>
      </c>
      <c r="J48" s="288">
        <v>22.186230631628842</v>
      </c>
      <c r="K48" s="288">
        <v>21.749074239416565</v>
      </c>
      <c r="L48" s="288">
        <v>21.320531555157888</v>
      </c>
      <c r="M48" s="288">
        <v>20.900432854776874</v>
      </c>
      <c r="N48" s="288">
        <v>20.488611758432384</v>
      </c>
      <c r="O48" s="288">
        <v>20.08490516462345</v>
      </c>
      <c r="P48" s="288">
        <v>19.689153185593032</v>
      </c>
      <c r="Q48" s="288">
        <v>19.301199084004537</v>
      </c>
      <c r="R48" s="288">
        <v>18.920889210866132</v>
      </c>
      <c r="S48" s="288">
        <v>18.548072944678097</v>
      </c>
      <c r="T48" s="288">
        <v>18.182602631779336</v>
      </c>
      <c r="U48" s="288">
        <v>17.824333527869165</v>
      </c>
      <c r="V48" s="300">
        <v>17.473123740681469</v>
      </c>
      <c r="W48" s="90"/>
      <c r="X48" s="228" t="s">
        <v>203</v>
      </c>
      <c r="Y48" s="289" t="s">
        <v>122</v>
      </c>
      <c r="Z48" s="301">
        <v>25</v>
      </c>
      <c r="AA48" s="288">
        <v>24.50740123517302</v>
      </c>
      <c r="AB48" s="288">
        <v>24.024508612070406</v>
      </c>
      <c r="AC48" s="288">
        <v>23.551130881355164</v>
      </c>
      <c r="AD48" s="288">
        <v>23.087080562057803</v>
      </c>
      <c r="AE48" s="288">
        <v>22.632173867324578</v>
      </c>
      <c r="AF48" s="288">
        <v>22.186230631628842</v>
      </c>
      <c r="AG48" s="288">
        <v>21.749074239416565</v>
      </c>
      <c r="AH48" s="288">
        <v>21.320531555157888</v>
      </c>
      <c r="AI48" s="288">
        <v>20.900432854776874</v>
      </c>
      <c r="AJ48" s="288">
        <v>20.488611758432384</v>
      </c>
      <c r="AK48" s="288">
        <v>20.08490516462345</v>
      </c>
      <c r="AL48" s="288">
        <v>19.689153185593032</v>
      </c>
      <c r="AM48" s="288">
        <v>19.301199084004537</v>
      </c>
      <c r="AN48" s="288">
        <v>18.920889210866132</v>
      </c>
      <c r="AO48" s="288">
        <v>18.548072944678097</v>
      </c>
      <c r="AP48" s="288">
        <v>18.182602631779336</v>
      </c>
      <c r="AQ48" s="288">
        <v>17.824333527869165</v>
      </c>
      <c r="AR48" s="300">
        <v>17.473123740681469</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176</v>
      </c>
      <c r="C49" s="289" t="s">
        <v>183</v>
      </c>
      <c r="D49" s="302">
        <v>0.03</v>
      </c>
      <c r="E49" s="291">
        <v>2.9399999999999999E-2</v>
      </c>
      <c r="F49" s="291">
        <v>2.8811999999999997E-2</v>
      </c>
      <c r="G49" s="291">
        <v>2.8235759999999995E-2</v>
      </c>
      <c r="H49" s="291">
        <v>2.7671044799999996E-2</v>
      </c>
      <c r="I49" s="291">
        <v>2.7117623903999997E-2</v>
      </c>
      <c r="J49" s="291">
        <v>2.6575271425919995E-2</v>
      </c>
      <c r="K49" s="291">
        <v>2.6043765997401595E-2</v>
      </c>
      <c r="L49" s="291">
        <v>2.5522890677453561E-2</v>
      </c>
      <c r="M49" s="291">
        <v>2.5012432863904491E-2</v>
      </c>
      <c r="N49" s="291">
        <v>2.4512184206626399E-2</v>
      </c>
      <c r="O49" s="291">
        <v>2.402194052249387E-2</v>
      </c>
      <c r="P49" s="291">
        <v>2.3541501712043993E-2</v>
      </c>
      <c r="Q49" s="291">
        <v>2.3070671677803113E-2</v>
      </c>
      <c r="R49" s="291">
        <v>2.260925824424705E-2</v>
      </c>
      <c r="S49" s="291">
        <v>2.215707307936211E-2</v>
      </c>
      <c r="T49" s="291">
        <v>2.1713931617774868E-2</v>
      </c>
      <c r="U49" s="291">
        <v>2.1279652985419371E-2</v>
      </c>
      <c r="V49" s="303">
        <v>2.0854059925710981E-2</v>
      </c>
      <c r="W49" s="90"/>
      <c r="X49" s="290" t="s">
        <v>176</v>
      </c>
      <c r="Y49" s="289" t="s">
        <v>183</v>
      </c>
      <c r="Z49" s="302">
        <v>0.03</v>
      </c>
      <c r="AA49" s="291">
        <v>2.9399999999999999E-2</v>
      </c>
      <c r="AB49" s="291">
        <v>2.8811999999999997E-2</v>
      </c>
      <c r="AC49" s="291">
        <v>2.8235759999999995E-2</v>
      </c>
      <c r="AD49" s="291">
        <v>2.7671044799999996E-2</v>
      </c>
      <c r="AE49" s="291">
        <v>2.7117623903999997E-2</v>
      </c>
      <c r="AF49" s="291">
        <v>2.6575271425919995E-2</v>
      </c>
      <c r="AG49" s="291">
        <v>2.6043765997401595E-2</v>
      </c>
      <c r="AH49" s="291">
        <v>2.5522890677453561E-2</v>
      </c>
      <c r="AI49" s="291">
        <v>2.5012432863904491E-2</v>
      </c>
      <c r="AJ49" s="291">
        <v>2.4512184206626399E-2</v>
      </c>
      <c r="AK49" s="291">
        <v>2.402194052249387E-2</v>
      </c>
      <c r="AL49" s="291">
        <v>2.3541501712043993E-2</v>
      </c>
      <c r="AM49" s="291">
        <v>2.3070671677803113E-2</v>
      </c>
      <c r="AN49" s="291">
        <v>2.260925824424705E-2</v>
      </c>
      <c r="AO49" s="291">
        <v>2.215707307936211E-2</v>
      </c>
      <c r="AP49" s="291">
        <v>2.1713931617774868E-2</v>
      </c>
      <c r="AQ49" s="291">
        <v>2.1279652985419371E-2</v>
      </c>
      <c r="AR49" s="303">
        <v>2.0854059925710981E-2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120</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120</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226</v>
      </c>
      <c r="D51" s="306">
        <v>8.4</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121</v>
      </c>
      <c r="Z51" s="306">
        <v>5.5</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ignoredErrors>
    <ignoredError sqref="E47:V47"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175</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204</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150</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1" t="s">
        <v>198</v>
      </c>
      <c r="C8" s="317" t="s">
        <v>151</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1" t="s">
        <v>124</v>
      </c>
      <c r="C9" s="317" t="s">
        <v>151</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3" t="s">
        <v>145</v>
      </c>
      <c r="C10" s="318" t="s">
        <v>151</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3" t="s">
        <v>144</v>
      </c>
      <c r="C11" s="318" t="s">
        <v>151</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3" t="s">
        <v>146</v>
      </c>
      <c r="C12" s="318" t="s">
        <v>151</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3" t="s">
        <v>147</v>
      </c>
      <c r="C13" s="318" t="s">
        <v>151</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3" t="s">
        <v>199</v>
      </c>
      <c r="C14" s="318" t="s">
        <v>151</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3" t="s">
        <v>148</v>
      </c>
      <c r="C15" s="318" t="s">
        <v>151</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3" t="s">
        <v>200</v>
      </c>
      <c r="C16" s="318" t="s">
        <v>151</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3" t="s">
        <v>201</v>
      </c>
      <c r="C17" s="318" t="s">
        <v>151</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3" t="s">
        <v>202</v>
      </c>
      <c r="C18" s="318" t="s">
        <v>151</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4" t="s">
        <v>203</v>
      </c>
      <c r="C19" s="319" t="s">
        <v>151</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185</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9"/>
      <c r="D23" s="340" t="s">
        <v>186</v>
      </c>
      <c r="E23" s="341"/>
      <c r="F23" s="341"/>
      <c r="G23" s="341"/>
      <c r="H23" s="341"/>
      <c r="I23" s="342"/>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3" t="s">
        <v>149</v>
      </c>
      <c r="C24" s="344">
        <v>1</v>
      </c>
      <c r="D24" s="345">
        <v>2</v>
      </c>
      <c r="E24" s="345">
        <v>3</v>
      </c>
      <c r="F24" s="345">
        <v>4</v>
      </c>
      <c r="G24" s="345">
        <v>5</v>
      </c>
      <c r="H24" s="345">
        <v>6</v>
      </c>
      <c r="I24" s="346">
        <v>7</v>
      </c>
      <c r="J24" s="223" t="s">
        <v>149</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7">
        <v>1</v>
      </c>
      <c r="C25" s="221">
        <v>0</v>
      </c>
      <c r="D25" s="222">
        <v>0</v>
      </c>
      <c r="E25" s="222">
        <v>0</v>
      </c>
      <c r="F25" s="222">
        <v>0</v>
      </c>
      <c r="G25" s="222">
        <v>0</v>
      </c>
      <c r="H25" s="222">
        <v>0</v>
      </c>
      <c r="I25" s="348">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7">
        <v>2</v>
      </c>
      <c r="C26" s="221">
        <v>0</v>
      </c>
      <c r="D26" s="222">
        <v>0</v>
      </c>
      <c r="E26" s="222">
        <v>0</v>
      </c>
      <c r="F26" s="222">
        <v>0</v>
      </c>
      <c r="G26" s="222">
        <v>0</v>
      </c>
      <c r="H26" s="222">
        <v>0</v>
      </c>
      <c r="I26" s="348">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7">
        <v>3</v>
      </c>
      <c r="C27" s="221">
        <v>0</v>
      </c>
      <c r="D27" s="222">
        <v>0</v>
      </c>
      <c r="E27" s="222">
        <v>0</v>
      </c>
      <c r="F27" s="222">
        <v>0</v>
      </c>
      <c r="G27" s="222">
        <v>0</v>
      </c>
      <c r="H27" s="222">
        <v>0</v>
      </c>
      <c r="I27" s="348">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7">
        <v>4</v>
      </c>
      <c r="C28" s="221">
        <v>0</v>
      </c>
      <c r="D28" s="222">
        <v>0</v>
      </c>
      <c r="E28" s="222">
        <v>0</v>
      </c>
      <c r="F28" s="222">
        <v>0</v>
      </c>
      <c r="G28" s="222">
        <v>0</v>
      </c>
      <c r="H28" s="222">
        <v>0</v>
      </c>
      <c r="I28" s="348">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7">
        <v>5</v>
      </c>
      <c r="C29" s="221">
        <v>4.8333333333333332E-2</v>
      </c>
      <c r="D29" s="222">
        <v>4.8333333333333332E-2</v>
      </c>
      <c r="E29" s="222">
        <v>4.8333333333333332E-2</v>
      </c>
      <c r="F29" s="222">
        <v>5.3166666666666668E-2</v>
      </c>
      <c r="G29" s="222">
        <v>5.5583333333333325E-2</v>
      </c>
      <c r="H29" s="222">
        <v>5.7999999999999996E-2</v>
      </c>
      <c r="I29" s="348">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7">
        <v>6</v>
      </c>
      <c r="C30" s="221">
        <v>0.16833333333333333</v>
      </c>
      <c r="D30" s="222">
        <v>0.16833333333333333</v>
      </c>
      <c r="E30" s="222">
        <v>0.16833333333333333</v>
      </c>
      <c r="F30" s="222">
        <v>0.18516666666666667</v>
      </c>
      <c r="G30" s="222">
        <v>0.19358333333333333</v>
      </c>
      <c r="H30" s="222">
        <v>0.20199999999999999</v>
      </c>
      <c r="I30" s="348">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7">
        <v>7</v>
      </c>
      <c r="C31" s="221">
        <v>0.32833333333333331</v>
      </c>
      <c r="D31" s="222">
        <v>0.32833333333333331</v>
      </c>
      <c r="E31" s="222">
        <v>0.32833333333333331</v>
      </c>
      <c r="F31" s="222">
        <v>0.36116666666666669</v>
      </c>
      <c r="G31" s="222">
        <v>0.37758333333333327</v>
      </c>
      <c r="H31" s="222">
        <v>0.39399999999999996</v>
      </c>
      <c r="I31" s="348">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7">
        <v>8</v>
      </c>
      <c r="C32" s="221">
        <v>0.50666666666666671</v>
      </c>
      <c r="D32" s="222">
        <v>0.50666666666666671</v>
      </c>
      <c r="E32" s="222">
        <v>0.50666666666666671</v>
      </c>
      <c r="F32" s="222">
        <v>0.55733333333333346</v>
      </c>
      <c r="G32" s="222">
        <v>0.58266666666666667</v>
      </c>
      <c r="H32" s="222">
        <v>0.60799999999999998</v>
      </c>
      <c r="I32" s="348">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7">
        <v>9</v>
      </c>
      <c r="C33" s="221">
        <v>0.67333333333333334</v>
      </c>
      <c r="D33" s="222">
        <v>0.67333333333333334</v>
      </c>
      <c r="E33" s="222">
        <v>0.67333333333333334</v>
      </c>
      <c r="F33" s="222">
        <v>0.7406666666666667</v>
      </c>
      <c r="G33" s="222">
        <v>0.77433333333333332</v>
      </c>
      <c r="H33" s="222">
        <v>0.80799999999999994</v>
      </c>
      <c r="I33" s="348">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7">
        <v>10</v>
      </c>
      <c r="C34" s="221">
        <v>0.80666666666666664</v>
      </c>
      <c r="D34" s="222">
        <v>0.80666666666666664</v>
      </c>
      <c r="E34" s="222">
        <v>0.80666666666666664</v>
      </c>
      <c r="F34" s="222">
        <v>0.88733333333333342</v>
      </c>
      <c r="G34" s="222">
        <v>0.92766666666666653</v>
      </c>
      <c r="H34" s="222">
        <v>0.96799999999999997</v>
      </c>
      <c r="I34" s="348">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7">
        <v>11</v>
      </c>
      <c r="C35" s="221">
        <v>0.9</v>
      </c>
      <c r="D35" s="222">
        <v>0.9</v>
      </c>
      <c r="E35" s="222">
        <v>0.9</v>
      </c>
      <c r="F35" s="222">
        <v>0.9900000000000001</v>
      </c>
      <c r="G35" s="222">
        <v>1.0349999999999999</v>
      </c>
      <c r="H35" s="222">
        <v>1.08</v>
      </c>
      <c r="I35" s="348">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7">
        <v>12</v>
      </c>
      <c r="C36" s="221">
        <v>0.97499999999999998</v>
      </c>
      <c r="D36" s="222">
        <v>0.97499999999999998</v>
      </c>
      <c r="E36" s="222">
        <v>0.97499999999999998</v>
      </c>
      <c r="F36" s="222">
        <v>1.0725</v>
      </c>
      <c r="G36" s="222">
        <v>1.1212499999999999</v>
      </c>
      <c r="H36" s="222">
        <v>1.17</v>
      </c>
      <c r="I36" s="348">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7">
        <v>13</v>
      </c>
      <c r="C37" s="221">
        <v>1</v>
      </c>
      <c r="D37" s="222">
        <v>1</v>
      </c>
      <c r="E37" s="222">
        <v>1</v>
      </c>
      <c r="F37" s="222">
        <v>1.1000000000000001</v>
      </c>
      <c r="G37" s="222">
        <v>1.1499999999999999</v>
      </c>
      <c r="H37" s="222">
        <v>1.2</v>
      </c>
      <c r="I37" s="348">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7">
        <v>14</v>
      </c>
      <c r="C38" s="221">
        <v>1</v>
      </c>
      <c r="D38" s="222">
        <v>1</v>
      </c>
      <c r="E38" s="222">
        <v>1</v>
      </c>
      <c r="F38" s="222">
        <v>1.1000000000000001</v>
      </c>
      <c r="G38" s="222">
        <v>1.1499999999999999</v>
      </c>
      <c r="H38" s="222">
        <v>1.2</v>
      </c>
      <c r="I38" s="348">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7">
        <v>15</v>
      </c>
      <c r="C39" s="221">
        <v>1</v>
      </c>
      <c r="D39" s="222">
        <v>1</v>
      </c>
      <c r="E39" s="222">
        <v>1</v>
      </c>
      <c r="F39" s="222">
        <v>1.1000000000000001</v>
      </c>
      <c r="G39" s="222">
        <v>1.1499999999999999</v>
      </c>
      <c r="H39" s="222">
        <v>1.2</v>
      </c>
      <c r="I39" s="348">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7">
        <v>16</v>
      </c>
      <c r="C40" s="221">
        <v>1</v>
      </c>
      <c r="D40" s="222">
        <v>1</v>
      </c>
      <c r="E40" s="222">
        <v>1</v>
      </c>
      <c r="F40" s="222">
        <v>1.1000000000000001</v>
      </c>
      <c r="G40" s="222">
        <v>1.1499999999999999</v>
      </c>
      <c r="H40" s="222">
        <v>1.2</v>
      </c>
      <c r="I40" s="348">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7">
        <v>17</v>
      </c>
      <c r="C41" s="221">
        <v>1</v>
      </c>
      <c r="D41" s="222">
        <v>1</v>
      </c>
      <c r="E41" s="222">
        <v>1</v>
      </c>
      <c r="F41" s="222">
        <v>1.1000000000000001</v>
      </c>
      <c r="G41" s="222">
        <v>1.1499999999999999</v>
      </c>
      <c r="H41" s="222">
        <v>1.2</v>
      </c>
      <c r="I41" s="348">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7">
        <v>18</v>
      </c>
      <c r="C42" s="221">
        <v>1</v>
      </c>
      <c r="D42" s="222">
        <v>1</v>
      </c>
      <c r="E42" s="222">
        <v>1</v>
      </c>
      <c r="F42" s="222">
        <v>1.1000000000000001</v>
      </c>
      <c r="G42" s="222">
        <v>1.1499999999999999</v>
      </c>
      <c r="H42" s="222">
        <v>1.2</v>
      </c>
      <c r="I42" s="348">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7">
        <v>19</v>
      </c>
      <c r="C43" s="221">
        <v>1</v>
      </c>
      <c r="D43" s="222">
        <v>1</v>
      </c>
      <c r="E43" s="222">
        <v>1</v>
      </c>
      <c r="F43" s="222">
        <v>1.1000000000000001</v>
      </c>
      <c r="G43" s="222">
        <v>1.1499999999999999</v>
      </c>
      <c r="H43" s="222">
        <v>1.2</v>
      </c>
      <c r="I43" s="348">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9">
        <v>20</v>
      </c>
      <c r="C44" s="350">
        <v>1</v>
      </c>
      <c r="D44" s="351">
        <v>1</v>
      </c>
      <c r="E44" s="351">
        <v>1</v>
      </c>
      <c r="F44" s="351">
        <v>1.1000000000000001</v>
      </c>
      <c r="G44" s="351">
        <v>1.1499999999999999</v>
      </c>
      <c r="H44" s="351">
        <v>1.2</v>
      </c>
      <c r="I44" s="352">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3"/>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topLeftCell="A22" zoomScale="70" zoomScaleNormal="70" workbookViewId="0">
      <selection activeCell="C34" sqref="C34:I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116</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4" t="s">
        <v>53</v>
      </c>
      <c r="D9" s="405"/>
      <c r="E9" s="250" t="s">
        <v>156</v>
      </c>
      <c r="F9" s="251" t="s">
        <v>155</v>
      </c>
      <c r="G9" s="252" t="s">
        <v>190</v>
      </c>
      <c r="H9" s="392"/>
      <c r="I9" s="393"/>
      <c r="J9" s="395" t="s">
        <v>162</v>
      </c>
      <c r="K9" s="396"/>
      <c r="L9" s="397"/>
      <c r="M9" s="208" t="s">
        <v>173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157</v>
      </c>
      <c r="D10" s="244"/>
      <c r="E10" s="253">
        <v>30</v>
      </c>
      <c r="F10" s="245">
        <v>15</v>
      </c>
      <c r="G10" s="254">
        <v>15</v>
      </c>
      <c r="H10" s="169"/>
      <c r="I10" s="169"/>
      <c r="J10" s="235" t="s">
        <v>2</v>
      </c>
      <c r="K10" s="235" t="s">
        <v>172</v>
      </c>
      <c r="L10" s="235" t="s">
        <v>69</v>
      </c>
      <c r="M10" s="209" t="s">
        <v>174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158</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159</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160</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6" t="s">
        <v>54</v>
      </c>
      <c r="D17" s="407"/>
      <c r="E17" s="260" t="s">
        <v>191</v>
      </c>
      <c r="F17" s="261" t="s">
        <v>192</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161</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158</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159</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160</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105</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8" t="s">
        <v>163</v>
      </c>
      <c r="D26" s="409"/>
      <c r="E26" s="266" t="s">
        <v>191</v>
      </c>
      <c r="F26" s="267" t="s">
        <v>192</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161</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158</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159</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160</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105</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2"/>
      <c r="D35" s="398" t="s">
        <v>136</v>
      </c>
      <c r="E35" s="399"/>
      <c r="F35" s="400" t="s">
        <v>137</v>
      </c>
      <c r="G35" s="401"/>
      <c r="H35" s="402" t="s">
        <v>138</v>
      </c>
      <c r="I35" s="40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3" t="s">
        <v>2</v>
      </c>
      <c r="D36" s="384" t="s">
        <v>223</v>
      </c>
      <c r="E36" s="384" t="s">
        <v>224</v>
      </c>
      <c r="F36" s="384" t="s">
        <v>223</v>
      </c>
      <c r="G36" s="384" t="s">
        <v>224</v>
      </c>
      <c r="H36" s="384" t="s">
        <v>223</v>
      </c>
      <c r="I36" s="385" t="s">
        <v>224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6">
        <v>0</v>
      </c>
      <c r="D37" s="387">
        <v>0.9</v>
      </c>
      <c r="E37" s="387">
        <v>0.9</v>
      </c>
      <c r="F37" s="387">
        <v>0.9</v>
      </c>
      <c r="G37" s="387">
        <v>0.9</v>
      </c>
      <c r="H37" s="387">
        <v>0.9</v>
      </c>
      <c r="I37" s="38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6">
        <v>1</v>
      </c>
      <c r="D38" s="387">
        <v>0.62</v>
      </c>
      <c r="E38" s="387">
        <v>0.62</v>
      </c>
      <c r="F38" s="387">
        <v>0.62</v>
      </c>
      <c r="G38" s="387">
        <v>0.62</v>
      </c>
      <c r="H38" s="387">
        <v>0.62</v>
      </c>
      <c r="I38" s="38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6">
        <v>2</v>
      </c>
      <c r="D39" s="387">
        <v>0.3</v>
      </c>
      <c r="E39" s="387">
        <v>0.3</v>
      </c>
      <c r="F39" s="387">
        <v>0.3</v>
      </c>
      <c r="G39" s="387">
        <v>0.3</v>
      </c>
      <c r="H39" s="387">
        <v>0.3</v>
      </c>
      <c r="I39" s="38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6">
        <v>3</v>
      </c>
      <c r="D40" s="387">
        <v>0.18</v>
      </c>
      <c r="E40" s="387">
        <v>0.18</v>
      </c>
      <c r="F40" s="387">
        <v>0.18</v>
      </c>
      <c r="G40" s="387">
        <v>0.18</v>
      </c>
      <c r="H40" s="387">
        <v>0.18</v>
      </c>
      <c r="I40" s="38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6">
        <v>4</v>
      </c>
      <c r="D41" s="387">
        <v>0.13999999999999999</v>
      </c>
      <c r="E41" s="387">
        <v>0.13999999999999999</v>
      </c>
      <c r="F41" s="387">
        <v>0.13999999999999999</v>
      </c>
      <c r="G41" s="387">
        <v>0.13999999999999999</v>
      </c>
      <c r="H41" s="387">
        <v>0.13999999999999999</v>
      </c>
      <c r="I41" s="38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6">
        <v>5</v>
      </c>
      <c r="D42" s="387">
        <v>0.1</v>
      </c>
      <c r="E42" s="387">
        <v>0.1</v>
      </c>
      <c r="F42" s="387">
        <v>0.1</v>
      </c>
      <c r="G42" s="387">
        <v>0.1</v>
      </c>
      <c r="H42" s="387">
        <v>0.1</v>
      </c>
      <c r="I42" s="38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6">
        <v>6</v>
      </c>
      <c r="D43" s="387">
        <v>0.08</v>
      </c>
      <c r="E43" s="387">
        <v>0.08</v>
      </c>
      <c r="F43" s="387">
        <v>0.08</v>
      </c>
      <c r="G43" s="387">
        <v>0.08</v>
      </c>
      <c r="H43" s="387">
        <v>0.08</v>
      </c>
      <c r="I43" s="38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6">
        <v>7</v>
      </c>
      <c r="D44" s="387">
        <v>6.5000000000000002E-2</v>
      </c>
      <c r="E44" s="387">
        <v>6.5000000000000002E-2</v>
      </c>
      <c r="F44" s="387">
        <v>6.5000000000000002E-2</v>
      </c>
      <c r="G44" s="387">
        <v>6.5000000000000002E-2</v>
      </c>
      <c r="H44" s="387">
        <v>6.5000000000000002E-2</v>
      </c>
      <c r="I44" s="38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6">
        <v>8</v>
      </c>
      <c r="D45" s="387">
        <v>0.05</v>
      </c>
      <c r="E45" s="387">
        <v>0.05</v>
      </c>
      <c r="F45" s="387">
        <v>0.05</v>
      </c>
      <c r="G45" s="387">
        <v>0.05</v>
      </c>
      <c r="H45" s="387">
        <v>0.05</v>
      </c>
      <c r="I45" s="38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6">
        <v>9</v>
      </c>
      <c r="D46" s="387">
        <v>0.05</v>
      </c>
      <c r="E46" s="387">
        <v>0.05</v>
      </c>
      <c r="F46" s="387">
        <v>0.05</v>
      </c>
      <c r="G46" s="387">
        <v>0.05</v>
      </c>
      <c r="H46" s="387">
        <v>0.05</v>
      </c>
      <c r="I46" s="38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6">
        <v>10</v>
      </c>
      <c r="D47" s="387">
        <v>0.04</v>
      </c>
      <c r="E47" s="387">
        <v>0.04</v>
      </c>
      <c r="F47" s="387">
        <v>0.04</v>
      </c>
      <c r="G47" s="387">
        <v>0.04</v>
      </c>
      <c r="H47" s="387">
        <v>0.04</v>
      </c>
      <c r="I47" s="38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6">
        <v>11</v>
      </c>
      <c r="D48" s="387">
        <v>3.7999999999999999E-2</v>
      </c>
      <c r="E48" s="387">
        <v>3.7999999999999999E-2</v>
      </c>
      <c r="F48" s="387">
        <v>3.7999999999999999E-2</v>
      </c>
      <c r="G48" s="387">
        <v>3.7999999999999999E-2</v>
      </c>
      <c r="H48" s="387">
        <v>3.7999999999999999E-2</v>
      </c>
      <c r="I48" s="38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6">
        <v>12</v>
      </c>
      <c r="D49" s="387">
        <v>3.5999999999999997E-2</v>
      </c>
      <c r="E49" s="387">
        <v>3.5999999999999997E-2</v>
      </c>
      <c r="F49" s="387">
        <v>3.5999999999999997E-2</v>
      </c>
      <c r="G49" s="387">
        <v>3.5999999999999997E-2</v>
      </c>
      <c r="H49" s="387">
        <v>3.5999999999999997E-2</v>
      </c>
      <c r="I49" s="38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6">
        <v>13</v>
      </c>
      <c r="D50" s="387">
        <v>3.3999999999999996E-2</v>
      </c>
      <c r="E50" s="387">
        <v>3.3999999999999996E-2</v>
      </c>
      <c r="F50" s="387">
        <v>3.3999999999999996E-2</v>
      </c>
      <c r="G50" s="387">
        <v>3.3999999999999996E-2</v>
      </c>
      <c r="H50" s="387">
        <v>3.3999999999999996E-2</v>
      </c>
      <c r="I50" s="38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6">
        <v>14</v>
      </c>
      <c r="D51" s="387">
        <v>3.2000000000000001E-2</v>
      </c>
      <c r="E51" s="387">
        <v>3.2000000000000001E-2</v>
      </c>
      <c r="F51" s="387">
        <v>3.2000000000000001E-2</v>
      </c>
      <c r="G51" s="387">
        <v>3.2000000000000001E-2</v>
      </c>
      <c r="H51" s="387">
        <v>3.2000000000000001E-2</v>
      </c>
      <c r="I51" s="38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6">
        <v>15</v>
      </c>
      <c r="D52" s="387">
        <v>0.03</v>
      </c>
      <c r="E52" s="387">
        <v>0.03</v>
      </c>
      <c r="F52" s="387">
        <v>0.03</v>
      </c>
      <c r="G52" s="387">
        <v>0.03</v>
      </c>
      <c r="H52" s="387">
        <v>0.03</v>
      </c>
      <c r="I52" s="38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6">
        <v>16</v>
      </c>
      <c r="D53" s="387">
        <v>2.7999999999999997E-2</v>
      </c>
      <c r="E53" s="387">
        <v>2.7999999999999997E-2</v>
      </c>
      <c r="F53" s="387">
        <v>2.7999999999999997E-2</v>
      </c>
      <c r="G53" s="387">
        <v>2.7999999999999997E-2</v>
      </c>
      <c r="H53" s="387">
        <v>2.7999999999999997E-2</v>
      </c>
      <c r="I53" s="38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6">
        <v>17</v>
      </c>
      <c r="D54" s="387">
        <v>2.6000000000000002E-2</v>
      </c>
      <c r="E54" s="387">
        <v>2.6000000000000002E-2</v>
      </c>
      <c r="F54" s="387">
        <v>2.6000000000000002E-2</v>
      </c>
      <c r="G54" s="387">
        <v>2.6000000000000002E-2</v>
      </c>
      <c r="H54" s="387">
        <v>2.6000000000000002E-2</v>
      </c>
      <c r="I54" s="38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6">
        <v>18</v>
      </c>
      <c r="D55" s="387">
        <v>2.4E-2</v>
      </c>
      <c r="E55" s="387">
        <v>2.4E-2</v>
      </c>
      <c r="F55" s="387">
        <v>2.4E-2</v>
      </c>
      <c r="G55" s="387">
        <v>2.4E-2</v>
      </c>
      <c r="H55" s="387">
        <v>2.4E-2</v>
      </c>
      <c r="I55" s="38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6">
        <v>19</v>
      </c>
      <c r="D56" s="387">
        <v>2.2000000000000002E-2</v>
      </c>
      <c r="E56" s="387">
        <v>2.2000000000000002E-2</v>
      </c>
      <c r="F56" s="387">
        <v>2.2000000000000002E-2</v>
      </c>
      <c r="G56" s="387">
        <v>2.2000000000000002E-2</v>
      </c>
      <c r="H56" s="387">
        <v>2.2000000000000002E-2</v>
      </c>
      <c r="I56" s="38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6">
        <v>20</v>
      </c>
      <c r="D57" s="387">
        <v>0.02</v>
      </c>
      <c r="E57" s="387">
        <v>0.02</v>
      </c>
      <c r="F57" s="387">
        <v>0.02</v>
      </c>
      <c r="G57" s="387">
        <v>0.02</v>
      </c>
      <c r="H57" s="387">
        <v>0.02</v>
      </c>
      <c r="I57" s="38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6">
        <v>21</v>
      </c>
      <c r="D58" s="387">
        <v>1.7999999999999999E-2</v>
      </c>
      <c r="E58" s="387">
        <v>1.7999999999999999E-2</v>
      </c>
      <c r="F58" s="387">
        <v>1.7999999999999999E-2</v>
      </c>
      <c r="G58" s="387">
        <v>1.7999999999999999E-2</v>
      </c>
      <c r="H58" s="387">
        <v>1.7999999999999999E-2</v>
      </c>
      <c r="I58" s="38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6">
        <v>22</v>
      </c>
      <c r="D59" s="387">
        <v>1.6E-2</v>
      </c>
      <c r="E59" s="387">
        <v>1.6E-2</v>
      </c>
      <c r="F59" s="387">
        <v>1.6E-2</v>
      </c>
      <c r="G59" s="387">
        <v>1.6E-2</v>
      </c>
      <c r="H59" s="387">
        <v>1.6E-2</v>
      </c>
      <c r="I59" s="38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6">
        <v>23</v>
      </c>
      <c r="D60" s="387">
        <v>1.3999999999999999E-2</v>
      </c>
      <c r="E60" s="387">
        <v>1.3999999999999999E-2</v>
      </c>
      <c r="F60" s="387">
        <v>1.3999999999999999E-2</v>
      </c>
      <c r="G60" s="387">
        <v>1.3999999999999999E-2</v>
      </c>
      <c r="H60" s="387">
        <v>1.3999999999999999E-2</v>
      </c>
      <c r="I60" s="38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6">
        <v>24</v>
      </c>
      <c r="D61" s="387">
        <v>1.2E-2</v>
      </c>
      <c r="E61" s="387">
        <v>1.2E-2</v>
      </c>
      <c r="F61" s="387">
        <v>1.2E-2</v>
      </c>
      <c r="G61" s="387">
        <v>1.2E-2</v>
      </c>
      <c r="H61" s="387">
        <v>1.2E-2</v>
      </c>
      <c r="I61" s="38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6">
        <v>25</v>
      </c>
      <c r="D62" s="387">
        <v>0.01</v>
      </c>
      <c r="E62" s="387">
        <v>0.01</v>
      </c>
      <c r="F62" s="387">
        <v>0.01</v>
      </c>
      <c r="G62" s="387">
        <v>0.01</v>
      </c>
      <c r="H62" s="387">
        <v>0.01</v>
      </c>
      <c r="I62" s="38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6">
        <v>26</v>
      </c>
      <c r="D63" s="387">
        <v>8.0000000000000002E-3</v>
      </c>
      <c r="E63" s="387">
        <v>8.0000000000000002E-3</v>
      </c>
      <c r="F63" s="387">
        <v>8.0000000000000002E-3</v>
      </c>
      <c r="G63" s="387">
        <v>8.0000000000000002E-3</v>
      </c>
      <c r="H63" s="387">
        <v>8.0000000000000002E-3</v>
      </c>
      <c r="I63" s="38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6">
        <v>27</v>
      </c>
      <c r="D64" s="387">
        <v>6.0000000000000001E-3</v>
      </c>
      <c r="E64" s="387">
        <v>6.0000000000000001E-3</v>
      </c>
      <c r="F64" s="387">
        <v>6.0000000000000001E-3</v>
      </c>
      <c r="G64" s="387">
        <v>6.0000000000000001E-3</v>
      </c>
      <c r="H64" s="387">
        <v>6.0000000000000001E-3</v>
      </c>
      <c r="I64" s="38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6">
        <v>28</v>
      </c>
      <c r="D65" s="387">
        <v>4.0000000000000001E-3</v>
      </c>
      <c r="E65" s="387">
        <v>4.0000000000000001E-3</v>
      </c>
      <c r="F65" s="387">
        <v>4.0000000000000001E-3</v>
      </c>
      <c r="G65" s="387">
        <v>4.0000000000000001E-3</v>
      </c>
      <c r="H65" s="387">
        <v>4.0000000000000001E-3</v>
      </c>
      <c r="I65" s="38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6">
        <v>29</v>
      </c>
      <c r="D66" s="387">
        <v>2E-3</v>
      </c>
      <c r="E66" s="387">
        <v>2E-3</v>
      </c>
      <c r="F66" s="387">
        <v>2E-3</v>
      </c>
      <c r="G66" s="387">
        <v>2E-3</v>
      </c>
      <c r="H66" s="387">
        <v>2E-3</v>
      </c>
      <c r="I66" s="38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9">
        <v>30</v>
      </c>
      <c r="D67" s="390">
        <v>0</v>
      </c>
      <c r="E67" s="390">
        <v>0</v>
      </c>
      <c r="F67" s="390">
        <v>0</v>
      </c>
      <c r="G67" s="390">
        <v>0</v>
      </c>
      <c r="H67" s="390">
        <v>0</v>
      </c>
      <c r="I67" s="39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topLeftCell="B1" zoomScale="55" zoomScaleNormal="55" workbookViewId="0">
      <selection activeCell="P60" sqref="P60"/>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170</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169</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152</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187</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153</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154</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214</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215</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216</v>
      </c>
      <c r="C13" s="33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99</v>
      </c>
      <c r="C14" s="337">
        <v>1</v>
      </c>
      <c r="D14" s="335">
        <v>1.0249999999999999</v>
      </c>
      <c r="E14" s="335">
        <v>1.0506249999999999</v>
      </c>
      <c r="F14" s="335">
        <v>1.0768906249999999</v>
      </c>
      <c r="G14" s="335">
        <v>1.1038128906249998</v>
      </c>
      <c r="H14" s="335">
        <v>1.1314082128906247</v>
      </c>
      <c r="I14" s="335">
        <v>1.1596934182128902</v>
      </c>
      <c r="J14" s="335">
        <v>1.1886857536682123</v>
      </c>
      <c r="K14" s="335">
        <v>1.2184028975099175</v>
      </c>
      <c r="L14" s="335">
        <v>1.2488629699476652</v>
      </c>
      <c r="M14" s="335">
        <v>1.2800845441963566</v>
      </c>
      <c r="N14" s="335">
        <v>1.3120866578012655</v>
      </c>
      <c r="O14" s="335">
        <v>1.3448888242462971</v>
      </c>
      <c r="P14" s="335">
        <v>1.3785110448524545</v>
      </c>
      <c r="Q14" s="335">
        <v>1.4129738209737657</v>
      </c>
      <c r="R14" s="335">
        <v>1.4482981664981096</v>
      </c>
      <c r="S14" s="335">
        <v>1.4845056206605622</v>
      </c>
      <c r="T14" s="335">
        <v>1.5216182611770761</v>
      </c>
      <c r="U14" s="336">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133</v>
      </c>
      <c r="E2" s="138"/>
      <c r="F2" s="138"/>
      <c r="G2" s="138"/>
      <c r="H2" s="138"/>
      <c r="I2" s="33"/>
      <c r="J2" s="33"/>
      <c r="K2" s="30" t="s">
        <v>222</v>
      </c>
      <c r="L2" s="33"/>
      <c r="M2" s="31" t="s">
        <v>193</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194</v>
      </c>
      <c r="N3" s="135"/>
      <c r="O3" s="135"/>
      <c r="P3" s="279" t="b">
        <v>0</v>
      </c>
      <c r="Q3" s="27" t="s">
        <v>195</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167</v>
      </c>
      <c r="D4" s="33"/>
      <c r="E4" s="138"/>
      <c r="F4" s="33"/>
      <c r="G4" s="138"/>
      <c r="H4" s="138"/>
      <c r="I4" s="30"/>
      <c r="J4" s="33"/>
      <c r="K4" s="138"/>
      <c r="L4" s="33"/>
      <c r="M4" s="271" t="s">
        <v>196</v>
      </c>
      <c r="N4" s="135"/>
      <c r="O4" s="135"/>
      <c r="P4" s="272">
        <v>2014</v>
      </c>
      <c r="Q4" s="27" t="s">
        <v>197</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171</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206</v>
      </c>
      <c r="N6" s="141"/>
      <c r="O6" s="141"/>
      <c r="P6" s="323" t="s">
        <v>207</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140</v>
      </c>
      <c r="F7" s="202" t="s">
        <v>143</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141</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142</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165</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166</v>
      </c>
      <c r="F11" s="278">
        <v>1</v>
      </c>
      <c r="G11" s="141" t="s">
        <v>179</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205</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4"/>
      <c r="C14" s="394" t="s">
        <v>134</v>
      </c>
      <c r="D14" s="355"/>
      <c r="E14" s="355"/>
      <c r="F14" s="355"/>
      <c r="G14" s="355"/>
      <c r="H14" s="355"/>
      <c r="I14" s="355"/>
      <c r="J14" s="355"/>
      <c r="K14" s="355"/>
      <c r="L14" s="394" t="s">
        <v>139</v>
      </c>
      <c r="M14" s="355"/>
      <c r="N14" s="355"/>
      <c r="O14" s="355"/>
      <c r="P14" s="355"/>
      <c r="Q14" s="355"/>
      <c r="R14" s="355"/>
      <c r="S14" s="355"/>
      <c r="T14" s="355"/>
      <c r="U14" s="394" t="s">
        <v>135</v>
      </c>
      <c r="V14" s="355"/>
      <c r="W14" s="355"/>
      <c r="X14" s="355"/>
      <c r="Y14" s="355"/>
      <c r="Z14" s="355"/>
      <c r="AA14" s="355"/>
      <c r="AB14" s="355"/>
      <c r="AC14" s="355"/>
      <c r="AD14" s="356"/>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7"/>
      <c r="C15" s="411" t="s">
        <v>136</v>
      </c>
      <c r="D15" s="410"/>
      <c r="E15" s="410"/>
      <c r="F15" s="410" t="s">
        <v>137</v>
      </c>
      <c r="G15" s="410"/>
      <c r="H15" s="410"/>
      <c r="I15" s="410" t="s">
        <v>138</v>
      </c>
      <c r="J15" s="412"/>
      <c r="K15" s="412"/>
      <c r="L15" s="411" t="s">
        <v>136</v>
      </c>
      <c r="M15" s="410"/>
      <c r="N15" s="410"/>
      <c r="O15" s="410" t="s">
        <v>137</v>
      </c>
      <c r="P15" s="410"/>
      <c r="Q15" s="410"/>
      <c r="R15" s="410" t="s">
        <v>138</v>
      </c>
      <c r="S15" s="412"/>
      <c r="T15" s="412"/>
      <c r="U15" s="411" t="s">
        <v>136</v>
      </c>
      <c r="V15" s="410"/>
      <c r="W15" s="410"/>
      <c r="X15" s="410" t="s">
        <v>137</v>
      </c>
      <c r="Y15" s="410"/>
      <c r="Z15" s="410"/>
      <c r="AA15" s="410" t="s">
        <v>138</v>
      </c>
      <c r="AB15" s="410"/>
      <c r="AC15" s="410"/>
      <c r="AD15" s="358" t="s">
        <v>94</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9" t="s">
        <v>125</v>
      </c>
      <c r="C16" s="374" t="s">
        <v>126</v>
      </c>
      <c r="D16" s="375" t="s">
        <v>127</v>
      </c>
      <c r="E16" s="375" t="s">
        <v>128</v>
      </c>
      <c r="F16" s="376" t="s">
        <v>126</v>
      </c>
      <c r="G16" s="375" t="s">
        <v>127</v>
      </c>
      <c r="H16" s="375" t="s">
        <v>128</v>
      </c>
      <c r="I16" s="376" t="s">
        <v>126</v>
      </c>
      <c r="J16" s="375" t="s">
        <v>127</v>
      </c>
      <c r="K16" s="375" t="s">
        <v>128</v>
      </c>
      <c r="L16" s="377" t="s">
        <v>129</v>
      </c>
      <c r="M16" s="375" t="s">
        <v>130</v>
      </c>
      <c r="N16" s="378" t="s">
        <v>128</v>
      </c>
      <c r="O16" s="379" t="s">
        <v>129</v>
      </c>
      <c r="P16" s="375" t="s">
        <v>130</v>
      </c>
      <c r="Q16" s="375" t="s">
        <v>128</v>
      </c>
      <c r="R16" s="376" t="s">
        <v>129</v>
      </c>
      <c r="S16" s="375" t="s">
        <v>130</v>
      </c>
      <c r="T16" s="378" t="s">
        <v>128</v>
      </c>
      <c r="U16" s="377" t="s">
        <v>131</v>
      </c>
      <c r="V16" s="375" t="s">
        <v>127</v>
      </c>
      <c r="W16" s="378" t="s">
        <v>128</v>
      </c>
      <c r="X16" s="379" t="s">
        <v>131</v>
      </c>
      <c r="Y16" s="375" t="s">
        <v>127</v>
      </c>
      <c r="Z16" s="375" t="s">
        <v>128</v>
      </c>
      <c r="AA16" s="376" t="s">
        <v>131</v>
      </c>
      <c r="AB16" s="375" t="s">
        <v>127</v>
      </c>
      <c r="AC16" s="378" t="s">
        <v>128</v>
      </c>
      <c r="AD16" s="380" t="s">
        <v>132</v>
      </c>
      <c r="AE16" s="170" t="s">
        <v>125</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60"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1">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2"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1"/>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2" t="s">
        <v>177</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1"/>
      <c r="AE19" s="172" t="s">
        <v>177</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2"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1"/>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2"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1"/>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2"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1"/>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2"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1"/>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2"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1"/>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2"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1"/>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2"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1"/>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2"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1"/>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2"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1"/>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2" t="s">
        <v>178</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1"/>
      <c r="AE29" s="172" t="s">
        <v>178</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2"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1"/>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2"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1"/>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2"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1"/>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2"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1"/>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2"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1"/>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2"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1"/>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2"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1"/>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2"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1"/>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2"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1"/>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2"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1"/>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2"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1"/>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2"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1"/>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2"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1"/>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2"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1"/>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2"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1"/>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2"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1"/>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2"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1"/>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2"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1"/>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2"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1"/>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2"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1"/>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2"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1"/>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2"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1"/>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2"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1"/>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2"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1"/>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2"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1"/>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2"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1"/>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2"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1"/>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2"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1"/>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2"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1"/>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2"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1"/>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2"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1"/>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2"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1"/>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2"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1"/>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2"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1"/>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2"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1"/>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2"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1"/>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2"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1"/>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2"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1"/>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3" t="s">
        <v>52</v>
      </c>
      <c r="C68" s="364"/>
      <c r="D68" s="365"/>
      <c r="E68" s="366"/>
      <c r="F68" s="367"/>
      <c r="G68" s="365"/>
      <c r="H68" s="366"/>
      <c r="I68" s="367"/>
      <c r="J68" s="365"/>
      <c r="K68" s="365"/>
      <c r="L68" s="365"/>
      <c r="M68" s="365"/>
      <c r="N68" s="365"/>
      <c r="O68" s="365"/>
      <c r="P68" s="365"/>
      <c r="Q68" s="365"/>
      <c r="R68" s="365"/>
      <c r="S68" s="365"/>
      <c r="T68" s="365"/>
      <c r="U68" s="365"/>
      <c r="V68" s="365"/>
      <c r="W68" s="365"/>
      <c r="X68" s="365"/>
      <c r="Y68" s="365"/>
      <c r="Z68" s="365"/>
      <c r="AA68" s="365"/>
      <c r="AB68" s="365"/>
      <c r="AC68" s="365"/>
      <c r="AD68" s="381"/>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40</vt:i4>
      </vt:variant>
    </vt:vector>
  </HeadingPairs>
  <TitlesOfParts>
    <vt:vector size="46"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2014-03-25T16:08:19Z</dcterms:modified>
</cp:coreProperties>
</file>