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A Outward Reporting\Equity Reports\20211101\"/>
    </mc:Choice>
  </mc:AlternateContent>
  <xr:revisionPtr revIDLastSave="0" documentId="13_ncr:1_{D77CE1FC-3539-4FED-A6CB-FA5039D6FA8B}" xr6:coauthVersionLast="46" xr6:coauthVersionMax="46" xr10:uidLastSave="{00000000-0000-0000-0000-000000000000}"/>
  <workbookProtection workbookAlgorithmName="SHA-512" workbookHashValue="CBiJzwPJMpQrwgW5Z+KfvqD7YXt12a/J4RKTHj6+txPhVkaUOhQutuTyl2yqGgMpJTImHyRNaVHQLh8B++rBgA==" workbookSaltValue="zIBio1RY+CjTM9/bn5r9iw==" workbookSpinCount="100000" lockStructure="1"/>
  <bookViews>
    <workbookView xWindow="-28920" yWindow="-120" windowWidth="29040" windowHeight="15840" xr2:uid="{00000000-000D-0000-FFFF-FFFF00000000}"/>
  </bookViews>
  <sheets>
    <sheet name="Uptake" sheetId="17" r:id="rId1"/>
    <sheet name="Rate Ratios" sheetId="16" r:id="rId2"/>
    <sheet name="Pivot" sheetId="4" state="hidden" r:id="rId3"/>
    <sheet name="Data" sheetId="30" state="hidden" r:id="rId4"/>
  </sheets>
  <definedNames>
    <definedName name="ExternalData_1" localSheetId="3" hidden="1">Data!$A$1:$F$368</definedName>
    <definedName name="_xlnm.Print_Area" localSheetId="1">'Rate Ratios'!$A$1:$V$164</definedName>
    <definedName name="_xlnm.Print_Area" localSheetId="0">Uptake!$A$1:$U$118</definedName>
    <definedName name="_xlnm.Print_Titles" localSheetId="1">'Rate Ratios'!$1:$2</definedName>
    <definedName name="_xlnm.Print_Titles" localSheetId="0">Uptake!$1:$2</definedName>
  </definedNames>
  <calcPr calcId="191029"/>
  <pivotCaches>
    <pivotCache cacheId="1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7" l="1" a="1"/>
  <c r="D3" i="17" s="1"/>
  <c r="D8" i="17" a="1"/>
  <c r="D8" i="17" s="1"/>
  <c r="E3" i="16" a="1"/>
  <c r="E3" i="16" s="1"/>
  <c r="E150" i="16" a="1"/>
  <c r="E150" i="16" s="1"/>
  <c r="E143" i="16" a="1"/>
  <c r="E143" i="16" s="1"/>
  <c r="E136" i="16" a="1"/>
  <c r="E136" i="16" s="1"/>
  <c r="E129" i="16" a="1"/>
  <c r="E129" i="16" s="1"/>
  <c r="E122" i="16" a="1"/>
  <c r="E127" i="16" s="1" a="1"/>
  <c r="E127" i="16" s="1"/>
  <c r="E115" i="16" a="1"/>
  <c r="E115" i="16" s="1"/>
  <c r="E108" i="16" a="1"/>
  <c r="E108" i="16" s="1"/>
  <c r="E101" i="16" a="1"/>
  <c r="E106" i="16" s="1" a="1"/>
  <c r="E106" i="16" s="1"/>
  <c r="E94" i="16" a="1"/>
  <c r="E94" i="16" s="1"/>
  <c r="E87" i="16" a="1"/>
  <c r="E87" i="16" s="1"/>
  <c r="E80" i="16" a="1"/>
  <c r="E85" i="16" s="1" a="1"/>
  <c r="E85" i="16" s="1"/>
  <c r="E73" i="16" a="1"/>
  <c r="E73" i="16" s="1"/>
  <c r="E66" i="16" a="1"/>
  <c r="E66" i="16" s="1"/>
  <c r="E59" i="16" a="1"/>
  <c r="E59" i="16" s="1"/>
  <c r="E52" i="16" a="1"/>
  <c r="Q57" i="16" s="1" a="1"/>
  <c r="Q57" i="16" s="1"/>
  <c r="E45" i="16" a="1"/>
  <c r="E45" i="16" s="1"/>
  <c r="E38" i="16" a="1"/>
  <c r="Q43" i="16" s="1" a="1"/>
  <c r="Q43" i="16" s="1"/>
  <c r="E31" i="16" a="1"/>
  <c r="E31" i="16" s="1"/>
  <c r="E24" i="16" a="1"/>
  <c r="E24" i="16" s="1"/>
  <c r="E17" i="16" a="1"/>
  <c r="Q22" i="16" s="1" a="1"/>
  <c r="Q22" i="16" s="1"/>
  <c r="E10" i="16" a="1"/>
  <c r="E10" i="16" s="1"/>
  <c r="E8" i="16" a="1"/>
  <c r="E8" i="16" s="1"/>
  <c r="E36" i="16" a="1"/>
  <c r="E36" i="16" s="1"/>
  <c r="Q148" i="16" l="1" a="1"/>
  <c r="Q148" i="16" s="1"/>
  <c r="Q92" i="16" a="1"/>
  <c r="Q92" i="16" s="1"/>
  <c r="E148" i="16" a="1"/>
  <c r="E148" i="16" s="1"/>
  <c r="E15" i="16" a="1"/>
  <c r="E15" i="16" s="1"/>
  <c r="Q113" i="16" a="1"/>
  <c r="Q113" i="16" s="1"/>
  <c r="Q106" i="16" a="1"/>
  <c r="Q106" i="16" s="1"/>
  <c r="E113" i="16" a="1"/>
  <c r="E113" i="16" s="1"/>
  <c r="Q155" i="16" a="1"/>
  <c r="Q155" i="16" s="1"/>
  <c r="E155" i="16" a="1"/>
  <c r="E155" i="16" s="1"/>
  <c r="E57" i="16" a="1"/>
  <c r="E57" i="16" s="1"/>
  <c r="Q15" i="16" a="1"/>
  <c r="Q15" i="16" s="1"/>
  <c r="E99" i="16" a="1"/>
  <c r="E99" i="16" s="1"/>
  <c r="Q29" i="16" a="1"/>
  <c r="Q29" i="16" s="1"/>
  <c r="Q127" i="16" a="1"/>
  <c r="Q127" i="16" s="1"/>
  <c r="Q64" i="16" a="1"/>
  <c r="Q64" i="16" s="1"/>
  <c r="Q120" i="16" a="1"/>
  <c r="Q120" i="16" s="1"/>
  <c r="E22" i="16" a="1"/>
  <c r="E22" i="16" s="1"/>
  <c r="E122" i="16"/>
  <c r="E120" i="16" a="1"/>
  <c r="E120" i="16" s="1"/>
  <c r="Q50" i="16" a="1"/>
  <c r="Q50" i="16" s="1"/>
  <c r="E52" i="16"/>
  <c r="E101" i="16"/>
  <c r="E78" i="16" a="1"/>
  <c r="E78" i="16" s="1"/>
  <c r="E50" i="16" a="1"/>
  <c r="E50" i="16" s="1"/>
  <c r="Q36" i="16" a="1"/>
  <c r="Q36" i="16" s="1"/>
  <c r="Q78" i="16" a="1"/>
  <c r="Q78" i="16" s="1"/>
  <c r="Q85" i="16" a="1"/>
  <c r="Q85" i="16" s="1"/>
  <c r="E92" i="16" a="1"/>
  <c r="E92" i="16" s="1"/>
  <c r="E38" i="16"/>
  <c r="E29" i="16" a="1"/>
  <c r="E29" i="16" s="1"/>
  <c r="E64" i="16" a="1"/>
  <c r="E64" i="16" s="1"/>
  <c r="E43" i="16" a="1"/>
  <c r="E43" i="16" s="1"/>
  <c r="Q8" i="16" a="1"/>
  <c r="Q8" i="16" s="1"/>
  <c r="Q71" i="16" a="1"/>
  <c r="Q71" i="16" s="1"/>
  <c r="E17" i="16"/>
  <c r="E80" i="16"/>
  <c r="E141" i="16" a="1"/>
  <c r="E141" i="16" s="1"/>
  <c r="B117" i="17"/>
  <c r="E71" i="16" a="1"/>
  <c r="E71" i="16" s="1"/>
  <c r="Q141" i="16" a="1"/>
  <c r="Q141" i="16" s="1"/>
  <c r="Q134" i="16" a="1"/>
  <c r="Q134" i="16" s="1"/>
  <c r="Q99" i="16" a="1"/>
  <c r="Q99" i="16" s="1"/>
  <c r="E134" i="16" a="1"/>
  <c r="E134" i="16" s="1"/>
  <c r="C164" i="1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<sst xmlns="http://schemas.openxmlformats.org/spreadsheetml/2006/main" count="1668" uniqueCount="80">
  <si>
    <t>Māori</t>
  </si>
  <si>
    <t>Non-Māori
Non-Pacific</t>
  </si>
  <si>
    <t>Pacific Peoples</t>
  </si>
  <si>
    <t>65+</t>
  </si>
  <si>
    <t>All Ages
(12+)</t>
  </si>
  <si>
    <t>National</t>
  </si>
  <si>
    <t>Population</t>
  </si>
  <si>
    <t>Northern</t>
  </si>
  <si>
    <t>Northland</t>
  </si>
  <si>
    <t>Dose 1 #</t>
  </si>
  <si>
    <t>Dose 2 #</t>
  </si>
  <si>
    <t>Auckland</t>
  </si>
  <si>
    <t>Counties Manukau</t>
  </si>
  <si>
    <t>Waitemata</t>
  </si>
  <si>
    <t>Midlands</t>
  </si>
  <si>
    <t>Waikato</t>
  </si>
  <si>
    <t>Bay of Plenty</t>
  </si>
  <si>
    <t>Tairawhiti</t>
  </si>
  <si>
    <t>Lakes</t>
  </si>
  <si>
    <t>Taranaki</t>
  </si>
  <si>
    <t>Central</t>
  </si>
  <si>
    <t>Whanganui</t>
  </si>
  <si>
    <t>Hawke's Bay</t>
  </si>
  <si>
    <t>MidCentral</t>
  </si>
  <si>
    <t>Wairarapa</t>
  </si>
  <si>
    <t>Hutt Valley</t>
  </si>
  <si>
    <t>Capital and Coast</t>
  </si>
  <si>
    <t>Southern</t>
  </si>
  <si>
    <t>Nelson Marlborough</t>
  </si>
  <si>
    <t>West Coast</t>
  </si>
  <si>
    <t>Canterbury</t>
  </si>
  <si>
    <t>South Canterbury</t>
  </si>
  <si>
    <t>Other Sites</t>
  </si>
  <si>
    <t>80%+</t>
  </si>
  <si>
    <t>A result over 100% means that for that particular population groups and DHB, more people have been vaccinated than expected based on the 2020 population of health service users.</t>
  </si>
  <si>
    <t>Non-Māori Non-Pacific</t>
  </si>
  <si>
    <t>&lt;0.6</t>
  </si>
  <si>
    <t>Explanation: The table contains relative rates (or rate ratios) which outline the rate Māori (or Pacific) are being vaccinated per population compared with non-Māori non-Pacific.  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</si>
  <si>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</rPr>
      <t xml:space="preserve">A rate rate of around 1 means the groups being compared are being vaccinated at about the same rate per population.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</si>
  <si>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</rPr>
      <t xml:space="preserve">A rate ratio over 1 means Māori (or Pacific) are being vaccinated at a higher rate than non-Māori non-Pacific, positive for equity.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</si>
  <si>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</rPr>
      <t>A rate ratio under 1 means non-Māori non-Pacific are being vaccinated at a higher rate than Māori (or Pacific), negative for equity.</t>
    </r>
  </si>
  <si>
    <t>National COVID-19 Vaccine Uptake per 1,000 (HSU) Rate Ratio
Prioritised Ethnicity, vs Non-Māori Non-Pacific, By Age Band</t>
  </si>
  <si>
    <t>Age group</t>
  </si>
  <si>
    <t>Māori Total</t>
  </si>
  <si>
    <t>DHB of residence</t>
  </si>
  <si>
    <t>Overseas and undefined</t>
  </si>
  <si>
    <t>Unknown</t>
  </si>
  <si>
    <t>Ethnic group</t>
  </si>
  <si>
    <t>50-64</t>
  </si>
  <si>
    <t>12-19</t>
  </si>
  <si>
    <t>20-34</t>
  </si>
  <si>
    <t>35-49</t>
  </si>
  <si>
    <t>Explanation: This table shows the percentage of people in each age group by ethnicity and DHB region who have received their first and second dose of the COVID-19 vaccine. 'All Ages' refers to all eligible people over the age of 12 (identified from the Health Service Users 2020 dataset).</t>
  </si>
  <si>
    <t>Dose 1 %</t>
  </si>
  <si>
    <t>Dose 2 %</t>
  </si>
  <si>
    <t>Dose 1 RR</t>
  </si>
  <si>
    <t>Dose 2 RR</t>
  </si>
  <si>
    <t>🔳</t>
  </si>
  <si>
    <t># people first dose</t>
  </si>
  <si>
    <t>Overseas</t>
  </si>
  <si>
    <t># people fully vaccinated</t>
  </si>
  <si>
    <t># people (HSU)</t>
  </si>
  <si>
    <t>Pacific</t>
  </si>
  <si>
    <t>Non-Māori Non-Pacific Total</t>
  </si>
  <si>
    <t>Pacific Total</t>
  </si>
  <si>
    <t>Sum of # people (HSU)</t>
  </si>
  <si>
    <t>Values</t>
  </si>
  <si>
    <t>Sum of # people first dose</t>
  </si>
  <si>
    <t>Sum of # people fully vaccinated</t>
  </si>
  <si>
    <t>Total Sum of # people (HSU)</t>
  </si>
  <si>
    <t>Total Sum of # people first dose</t>
  </si>
  <si>
    <t>Total Sum of # people fully vaccinated</t>
  </si>
  <si>
    <t>DHB of residence2</t>
  </si>
  <si>
    <t>Other</t>
  </si>
  <si>
    <t>Sum of Uptake Dose 1</t>
  </si>
  <si>
    <t>Total Sum of Uptake Dose 1</t>
  </si>
  <si>
    <t>Sum of Uptake Dose 2</t>
  </si>
  <si>
    <t>Total Sum of Uptake Dose 2</t>
  </si>
  <si>
    <t>As at 23:59</t>
  </si>
  <si>
    <t>n/a comparison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</si>
</sst>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"/>
    <numFmt numFmtId="165" formatCode="ddd\ dd\ mmm\ yyyy"/>
    <numFmt numFmtId="166" formatCode="0.0&quot;&lt;&quot;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"/>
      <color theme="9" tint="0.3999755851924192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7"/>
      <color theme="1"/>
      <name val="Times New Roman"/>
      <family val="1"/>
    </font>
    <font>
      <sz val="11"/>
      <color theme="1"/>
      <name val="Calibri"/>
      <family val="2"/>
    </font>
    <font>
      <b/>
      <sz val="1"/>
      <color theme="5"/>
      <name val="Calibri"/>
      <family val="2"/>
      <scheme val="minor"/>
    </font>
    <font>
      <b/>
      <sz val="1"/>
      <color theme="9" tint="0.7999511703848384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"/>
      <color theme="5" tint="0.59999389629810485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rgb="FFFF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58800012207406E-2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EF6161"/>
        <bgColor indexed="64"/>
      </patternFill>
    </fill>
    <fill>
      <patternFill patternType="solid">
        <fgColor theme="6" tint="0.79998168889431442"/>
        <bgColor indexed="64"/>
      </patternFill>
    </fill>
  </fills>
  <borders count="10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ck">
        <color auto="1"/>
      </left>
      <right style="thin">
        <color auto="1"/>
      </right>
      <top/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ck">
        <color auto="1"/>
      </right>
      <top/>
      <bottom style="hair">
        <color auto="1"/>
      </bottom>
      <diagonal/>
    </border>
    <border>
      <left style="medium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thick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/>
      <right style="thin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ck">
        <color rgb="FF00B0F0"/>
      </right>
      <top style="thin">
        <color auto="1"/>
      </top>
      <bottom style="hair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rgb="FFFF66FF"/>
      </left>
      <right style="thick">
        <color rgb="FFFF66FF"/>
      </right>
      <top style="thick">
        <color rgb="FFFF66FF"/>
      </top>
      <bottom style="thick">
        <color rgb="FFFF66FF"/>
      </bottom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248"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 applyNumberFormat="1"/>
    <xf numFmtId="0" fontId="0" fillId="0" borderId="0" xfId="0" applyBorder="1"/>
    <xf numFmtId="0" fontId="7" fillId="0" borderId="0" xfId="0" applyFont="1" applyAlignment="1">
      <alignment vertical="top"/>
    </xf>
    <xf numFmtId="3" fontId="1" fillId="2" borderId="15" xfId="0" applyNumberFormat="1" applyFont="1" applyFill="1" applyBorder="1"/>
    <xf numFmtId="3" fontId="1" fillId="2" borderId="16" xfId="0" applyNumberFormat="1" applyFont="1" applyFill="1" applyBorder="1"/>
    <xf numFmtId="3" fontId="1" fillId="2" borderId="17" xfId="0" applyNumberFormat="1" applyFont="1" applyFill="1" applyBorder="1"/>
    <xf numFmtId="1" fontId="1" fillId="2" borderId="18" xfId="0" applyNumberFormat="1" applyFont="1" applyFill="1" applyBorder="1"/>
    <xf numFmtId="1" fontId="1" fillId="2" borderId="19" xfId="0" applyNumberFormat="1" applyFont="1" applyFill="1" applyBorder="1"/>
    <xf numFmtId="2" fontId="1" fillId="2" borderId="16" xfId="0" applyNumberFormat="1" applyFont="1" applyFill="1" applyBorder="1"/>
    <xf numFmtId="3" fontId="1" fillId="2" borderId="20" xfId="0" applyNumberFormat="1" applyFont="1" applyFill="1" applyBorder="1"/>
    <xf numFmtId="2" fontId="1" fillId="2" borderId="21" xfId="0" applyNumberFormat="1" applyFont="1" applyFill="1" applyBorder="1"/>
    <xf numFmtId="1" fontId="1" fillId="2" borderId="22" xfId="0" applyNumberFormat="1" applyFont="1" applyFill="1" applyBorder="1"/>
    <xf numFmtId="9" fontId="9" fillId="3" borderId="14" xfId="1" applyFont="1" applyFill="1" applyBorder="1" applyAlignment="1">
      <alignment horizontal="center" vertical="center"/>
    </xf>
    <xf numFmtId="9" fontId="1" fillId="0" borderId="23" xfId="1" applyFont="1" applyBorder="1" applyAlignment="1">
      <alignment horizontal="center" vertical="center"/>
    </xf>
    <xf numFmtId="9" fontId="1" fillId="0" borderId="27" xfId="1" applyFont="1" applyBorder="1" applyAlignment="1">
      <alignment horizontal="center" vertical="center"/>
    </xf>
    <xf numFmtId="1" fontId="1" fillId="2" borderId="21" xfId="0" applyNumberFormat="1" applyFont="1" applyFill="1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3" fontId="1" fillId="2" borderId="28" xfId="0" applyNumberFormat="1" applyFont="1" applyFill="1" applyBorder="1"/>
    <xf numFmtId="3" fontId="1" fillId="2" borderId="29" xfId="0" applyNumberFormat="1" applyFont="1" applyFill="1" applyBorder="1"/>
    <xf numFmtId="3" fontId="1" fillId="2" borderId="30" xfId="0" applyNumberFormat="1" applyFont="1" applyFill="1" applyBorder="1"/>
    <xf numFmtId="3" fontId="1" fillId="2" borderId="32" xfId="0" applyNumberFormat="1" applyFont="1" applyFill="1" applyBorder="1"/>
    <xf numFmtId="1" fontId="1" fillId="0" borderId="9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33" xfId="0" applyNumberFormat="1" applyFont="1" applyFill="1" applyBorder="1" applyAlignment="1">
      <alignment horizontal="center" vertical="center"/>
    </xf>
    <xf numFmtId="1" fontId="1" fillId="0" borderId="34" xfId="0" applyNumberFormat="1" applyFont="1" applyBorder="1" applyAlignment="1">
      <alignment horizontal="center" vertical="center"/>
    </xf>
    <xf numFmtId="1" fontId="1" fillId="0" borderId="35" xfId="0" applyNumberFormat="1" applyFont="1" applyBorder="1" applyAlignment="1">
      <alignment horizontal="center" vertical="center"/>
    </xf>
    <xf numFmtId="1" fontId="1" fillId="0" borderId="36" xfId="0" applyNumberFormat="1" applyFont="1" applyBorder="1" applyAlignment="1">
      <alignment horizontal="center" vertical="center"/>
    </xf>
    <xf numFmtId="1" fontId="1" fillId="0" borderId="37" xfId="0" applyNumberFormat="1" applyFont="1" applyFill="1" applyBorder="1" applyAlignment="1">
      <alignment horizontal="center" vertical="center"/>
    </xf>
    <xf numFmtId="1" fontId="1" fillId="0" borderId="38" xfId="0" applyNumberFormat="1" applyFont="1" applyBorder="1" applyAlignment="1">
      <alignment horizontal="center" vertical="center"/>
    </xf>
    <xf numFmtId="1" fontId="0" fillId="0" borderId="9" xfId="0" applyNumberFormat="1" applyFont="1" applyBorder="1" applyAlignment="1">
      <alignment horizontal="center" vertical="center"/>
    </xf>
    <xf numFmtId="1" fontId="0" fillId="0" borderId="6" xfId="0" applyNumberFormat="1" applyFont="1" applyBorder="1" applyAlignment="1">
      <alignment horizontal="center" vertical="center"/>
    </xf>
    <xf numFmtId="1" fontId="0" fillId="0" borderId="35" xfId="0" applyNumberFormat="1" applyFont="1" applyBorder="1" applyAlignment="1">
      <alignment horizontal="center" vertical="center"/>
    </xf>
    <xf numFmtId="1" fontId="0" fillId="0" borderId="36" xfId="0" applyNumberFormat="1" applyFont="1" applyBorder="1" applyAlignment="1">
      <alignment horizontal="center" vertical="center"/>
    </xf>
    <xf numFmtId="1" fontId="0" fillId="0" borderId="34" xfId="0" applyNumberFormat="1" applyFont="1" applyBorder="1" applyAlignment="1">
      <alignment horizontal="center" vertical="center"/>
    </xf>
    <xf numFmtId="1" fontId="0" fillId="0" borderId="38" xfId="0" applyNumberFormat="1" applyFont="1" applyBorder="1" applyAlignment="1">
      <alignment horizontal="center" vertical="center"/>
    </xf>
    <xf numFmtId="1" fontId="0" fillId="0" borderId="10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horizontal="center" vertical="center"/>
    </xf>
    <xf numFmtId="1" fontId="1" fillId="0" borderId="39" xfId="0" applyNumberFormat="1" applyFont="1" applyFill="1" applyBorder="1" applyAlignment="1">
      <alignment horizontal="center" vertical="center"/>
    </xf>
    <xf numFmtId="1" fontId="0" fillId="0" borderId="40" xfId="0" applyNumberFormat="1" applyFont="1" applyBorder="1" applyAlignment="1">
      <alignment horizontal="center" vertical="center"/>
    </xf>
    <xf numFmtId="1" fontId="0" fillId="0" borderId="41" xfId="0" applyNumberFormat="1" applyFont="1" applyBorder="1" applyAlignment="1">
      <alignment horizontal="center" vertical="center"/>
    </xf>
    <xf numFmtId="1" fontId="0" fillId="0" borderId="42" xfId="0" applyNumberFormat="1" applyFont="1" applyBorder="1" applyAlignment="1">
      <alignment horizontal="center" vertical="center"/>
    </xf>
    <xf numFmtId="1" fontId="1" fillId="0" borderId="43" xfId="0" applyNumberFormat="1" applyFont="1" applyFill="1" applyBorder="1" applyAlignment="1">
      <alignment horizontal="center" vertical="center"/>
    </xf>
    <xf numFmtId="1" fontId="0" fillId="0" borderId="44" xfId="0" applyNumberFormat="1" applyFont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2" fontId="1" fillId="2" borderId="47" xfId="0" applyNumberFormat="1" applyFont="1" applyFill="1" applyBorder="1"/>
    <xf numFmtId="3" fontId="1" fillId="2" borderId="48" xfId="0" applyNumberFormat="1" applyFont="1" applyFill="1" applyBorder="1"/>
    <xf numFmtId="1" fontId="1" fillId="2" borderId="49" xfId="0" applyNumberFormat="1" applyFont="1" applyFill="1" applyBorder="1"/>
    <xf numFmtId="1" fontId="1" fillId="2" borderId="50" xfId="0" applyNumberFormat="1" applyFont="1" applyFill="1" applyBorder="1"/>
    <xf numFmtId="2" fontId="1" fillId="2" borderId="29" xfId="0" applyNumberFormat="1" applyFont="1" applyFill="1" applyBorder="1"/>
    <xf numFmtId="2" fontId="1" fillId="2" borderId="50" xfId="0" applyNumberFormat="1" applyFont="1" applyFill="1" applyBorder="1"/>
    <xf numFmtId="3" fontId="1" fillId="2" borderId="51" xfId="0" applyNumberFormat="1" applyFont="1" applyFill="1" applyBorder="1"/>
    <xf numFmtId="0" fontId="0" fillId="0" borderId="0" xfId="0" applyAlignment="1"/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center"/>
    </xf>
    <xf numFmtId="164" fontId="1" fillId="0" borderId="25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0" fillId="4" borderId="52" xfId="0" applyNumberFormat="1" applyFont="1" applyFill="1" applyBorder="1" applyAlignment="1">
      <alignment horizontal="center" vertical="center" wrapText="1"/>
    </xf>
    <xf numFmtId="164" fontId="10" fillId="4" borderId="53" xfId="0" applyNumberFormat="1" applyFont="1" applyFill="1" applyBorder="1" applyAlignment="1">
      <alignment horizontal="center" vertical="center" wrapText="1"/>
    </xf>
    <xf numFmtId="164" fontId="10" fillId="4" borderId="54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164" fontId="1" fillId="0" borderId="36" xfId="0" applyNumberFormat="1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center" vertical="center"/>
    </xf>
    <xf numFmtId="164" fontId="10" fillId="4" borderId="55" xfId="0" applyNumberFormat="1" applyFont="1" applyFill="1" applyBorder="1" applyAlignment="1">
      <alignment horizontal="center" vertical="center" wrapText="1"/>
    </xf>
    <xf numFmtId="164" fontId="10" fillId="4" borderId="56" xfId="0" applyNumberFormat="1" applyFont="1" applyFill="1" applyBorder="1" applyAlignment="1">
      <alignment horizontal="center" vertical="center" wrapText="1"/>
    </xf>
    <xf numFmtId="164" fontId="10" fillId="4" borderId="57" xfId="0" applyNumberFormat="1" applyFont="1" applyFill="1" applyBorder="1" applyAlignment="1">
      <alignment horizontal="center" vertical="center" wrapText="1"/>
    </xf>
    <xf numFmtId="164" fontId="1" fillId="0" borderId="35" xfId="0" applyNumberFormat="1" applyFont="1" applyBorder="1" applyAlignment="1">
      <alignment horizontal="center" vertical="center"/>
    </xf>
    <xf numFmtId="164" fontId="1" fillId="0" borderId="39" xfId="0" applyNumberFormat="1" applyFont="1" applyBorder="1" applyAlignment="1">
      <alignment horizontal="center" vertical="center"/>
    </xf>
    <xf numFmtId="164" fontId="0" fillId="0" borderId="25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164" fontId="0" fillId="0" borderId="40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164" fontId="0" fillId="0" borderId="10" xfId="0" applyNumberFormat="1" applyFont="1" applyBorder="1" applyAlignment="1">
      <alignment horizontal="center" vertical="center"/>
    </xf>
    <xf numFmtId="164" fontId="4" fillId="2" borderId="52" xfId="0" applyNumberFormat="1" applyFont="1" applyFill="1" applyBorder="1" applyAlignment="1">
      <alignment horizontal="center" vertical="center" wrapText="1"/>
    </xf>
    <xf numFmtId="164" fontId="4" fillId="2" borderId="53" xfId="0" applyNumberFormat="1" applyFont="1" applyFill="1" applyBorder="1" applyAlignment="1">
      <alignment horizontal="center" vertical="center" wrapText="1"/>
    </xf>
    <xf numFmtId="164" fontId="4" fillId="2" borderId="58" xfId="0" applyNumberFormat="1" applyFont="1" applyFill="1" applyBorder="1" applyAlignment="1">
      <alignment horizontal="center" vertical="center" wrapText="1"/>
    </xf>
    <xf numFmtId="164" fontId="4" fillId="2" borderId="59" xfId="0" applyNumberFormat="1" applyFont="1" applyFill="1" applyBorder="1" applyAlignment="1">
      <alignment horizontal="center" vertical="center" wrapText="1"/>
    </xf>
    <xf numFmtId="164" fontId="0" fillId="0" borderId="38" xfId="0" applyNumberFormat="1" applyFont="1" applyBorder="1" applyAlignment="1">
      <alignment horizontal="center" vertical="center"/>
    </xf>
    <xf numFmtId="164" fontId="0" fillId="0" borderId="36" xfId="0" applyNumberFormat="1" applyFont="1" applyBorder="1" applyAlignment="1">
      <alignment horizontal="center" vertical="center"/>
    </xf>
    <xf numFmtId="164" fontId="4" fillId="2" borderId="55" xfId="0" applyNumberFormat="1" applyFont="1" applyFill="1" applyBorder="1" applyAlignment="1">
      <alignment horizontal="center" vertical="center" wrapText="1"/>
    </xf>
    <xf numFmtId="164" fontId="4" fillId="2" borderId="56" xfId="0" applyNumberFormat="1" applyFont="1" applyFill="1" applyBorder="1" applyAlignment="1">
      <alignment horizontal="center" vertical="center" wrapText="1"/>
    </xf>
    <xf numFmtId="164" fontId="0" fillId="0" borderId="35" xfId="0" applyNumberFormat="1" applyFont="1" applyBorder="1" applyAlignment="1">
      <alignment horizontal="center" vertical="center"/>
    </xf>
    <xf numFmtId="2" fontId="1" fillId="5" borderId="23" xfId="0" applyNumberFormat="1" applyFont="1" applyFill="1" applyBorder="1" applyAlignment="1">
      <alignment horizontal="center" vertical="center"/>
    </xf>
    <xf numFmtId="2" fontId="14" fillId="0" borderId="27" xfId="0" applyNumberFormat="1" applyFont="1" applyBorder="1" applyAlignment="1">
      <alignment horizontal="center" vertical="center"/>
    </xf>
    <xf numFmtId="2" fontId="8" fillId="0" borderId="27" xfId="0" applyNumberFormat="1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164" fontId="15" fillId="0" borderId="27" xfId="0" applyNumberFormat="1" applyFont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 wrapText="1"/>
    </xf>
    <xf numFmtId="16" fontId="1" fillId="2" borderId="46" xfId="0" quotePrefix="1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64" xfId="0" applyFill="1" applyBorder="1"/>
    <xf numFmtId="1" fontId="0" fillId="0" borderId="65" xfId="0" applyNumberFormat="1" applyFont="1" applyBorder="1" applyAlignment="1">
      <alignment horizontal="center" vertical="center"/>
    </xf>
    <xf numFmtId="1" fontId="1" fillId="0" borderId="66" xfId="0" applyNumberFormat="1" applyFont="1" applyFill="1" applyBorder="1" applyAlignment="1">
      <alignment horizontal="center" vertical="center"/>
    </xf>
    <xf numFmtId="1" fontId="1" fillId="0" borderId="67" xfId="0" applyNumberFormat="1" applyFont="1" applyBorder="1" applyAlignment="1">
      <alignment horizontal="center" vertical="center"/>
    </xf>
    <xf numFmtId="164" fontId="0" fillId="0" borderId="68" xfId="0" applyNumberFormat="1" applyFont="1" applyBorder="1" applyAlignment="1">
      <alignment horizontal="center" vertical="center"/>
    </xf>
    <xf numFmtId="164" fontId="1" fillId="0" borderId="69" xfId="0" applyNumberFormat="1" applyFont="1" applyBorder="1" applyAlignment="1">
      <alignment horizontal="center" vertical="center"/>
    </xf>
    <xf numFmtId="164" fontId="1" fillId="0" borderId="70" xfId="0" applyNumberFormat="1" applyFont="1" applyBorder="1" applyAlignment="1">
      <alignment horizontal="center" vertical="center"/>
    </xf>
    <xf numFmtId="1" fontId="1" fillId="2" borderId="39" xfId="0" applyNumberFormat="1" applyFont="1" applyFill="1" applyBorder="1"/>
    <xf numFmtId="1" fontId="1" fillId="2" borderId="8" xfId="0" applyNumberFormat="1" applyFont="1" applyFill="1" applyBorder="1"/>
    <xf numFmtId="3" fontId="1" fillId="2" borderId="71" xfId="0" applyNumberFormat="1" applyFont="1" applyFill="1" applyBorder="1"/>
    <xf numFmtId="3" fontId="0" fillId="0" borderId="12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1" fillId="0" borderId="13" xfId="0" applyNumberFormat="1" applyFont="1" applyFill="1" applyBorder="1" applyAlignment="1">
      <alignment horizontal="center" vertical="center"/>
    </xf>
    <xf numFmtId="3" fontId="0" fillId="0" borderId="24" xfId="0" applyNumberFormat="1" applyBorder="1" applyAlignment="1">
      <alignment horizontal="center" vertical="center" wrapText="1"/>
    </xf>
    <xf numFmtId="3" fontId="0" fillId="0" borderId="11" xfId="0" applyNumberFormat="1" applyBorder="1" applyAlignment="1">
      <alignment horizontal="center" vertical="center" wrapText="1"/>
    </xf>
    <xf numFmtId="3" fontId="1" fillId="0" borderId="15" xfId="0" applyNumberFormat="1" applyFont="1" applyFill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1" fillId="0" borderId="7" xfId="0" applyNumberFormat="1" applyFont="1" applyFill="1" applyBorder="1" applyAlignment="1">
      <alignment horizontal="center" vertical="center"/>
    </xf>
    <xf numFmtId="3" fontId="0" fillId="0" borderId="25" xfId="0" applyNumberFormat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 wrapText="1"/>
    </xf>
    <xf numFmtId="3" fontId="1" fillId="0" borderId="16" xfId="0" applyNumberFormat="1" applyFont="1" applyFill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1" fillId="0" borderId="8" xfId="0" applyNumberFormat="1" applyFont="1" applyFill="1" applyBorder="1" applyAlignment="1">
      <alignment horizontal="center" vertical="center"/>
    </xf>
    <xf numFmtId="3" fontId="0" fillId="0" borderId="26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1" fillId="0" borderId="17" xfId="0" applyNumberFormat="1" applyFont="1" applyFill="1" applyBorder="1" applyAlignment="1">
      <alignment horizontal="center" vertical="center"/>
    </xf>
    <xf numFmtId="3" fontId="0" fillId="0" borderId="72" xfId="0" applyNumberFormat="1" applyBorder="1" applyAlignment="1">
      <alignment horizontal="center" vertical="center"/>
    </xf>
    <xf numFmtId="3" fontId="0" fillId="0" borderId="73" xfId="0" applyNumberFormat="1" applyBorder="1" applyAlignment="1">
      <alignment horizontal="center" vertical="center"/>
    </xf>
    <xf numFmtId="3" fontId="1" fillId="0" borderId="66" xfId="0" applyNumberFormat="1" applyFont="1" applyFill="1" applyBorder="1" applyAlignment="1">
      <alignment horizontal="center" vertical="center"/>
    </xf>
    <xf numFmtId="3" fontId="0" fillId="0" borderId="74" xfId="0" applyNumberFormat="1" applyBorder="1" applyAlignment="1">
      <alignment horizontal="center" vertical="center"/>
    </xf>
    <xf numFmtId="3" fontId="1" fillId="0" borderId="32" xfId="0" applyNumberFormat="1" applyFont="1" applyFill="1" applyBorder="1" applyAlignment="1">
      <alignment horizontal="center" vertical="center"/>
    </xf>
    <xf numFmtId="3" fontId="0" fillId="0" borderId="25" xfId="0" applyNumberFormat="1" applyBorder="1" applyAlignment="1">
      <alignment horizontal="center" vertical="center"/>
    </xf>
    <xf numFmtId="3" fontId="0" fillId="0" borderId="26" xfId="0" applyNumberFormat="1" applyBorder="1" applyAlignment="1">
      <alignment horizontal="center" vertical="center"/>
    </xf>
    <xf numFmtId="3" fontId="0" fillId="0" borderId="74" xfId="0" applyNumberFormat="1" applyBorder="1" applyAlignment="1">
      <alignment horizontal="center" vertical="center" wrapText="1"/>
    </xf>
    <xf numFmtId="3" fontId="0" fillId="0" borderId="73" xfId="0" applyNumberFormat="1" applyBorder="1" applyAlignment="1">
      <alignment horizontal="center" vertical="center" wrapText="1"/>
    </xf>
    <xf numFmtId="3" fontId="0" fillId="0" borderId="75" xfId="0" applyNumberFormat="1" applyBorder="1" applyAlignment="1">
      <alignment horizontal="center" vertical="center"/>
    </xf>
    <xf numFmtId="3" fontId="0" fillId="0" borderId="76" xfId="0" applyNumberFormat="1" applyBorder="1" applyAlignment="1">
      <alignment horizontal="center" vertical="center"/>
    </xf>
    <xf numFmtId="3" fontId="1" fillId="0" borderId="77" xfId="0" applyNumberFormat="1" applyFont="1" applyFill="1" applyBorder="1" applyAlignment="1">
      <alignment horizontal="center" vertical="center"/>
    </xf>
    <xf numFmtId="3" fontId="0" fillId="0" borderId="78" xfId="0" applyNumberFormat="1" applyBorder="1" applyAlignment="1">
      <alignment horizontal="center" vertical="center" wrapText="1"/>
    </xf>
    <xf numFmtId="3" fontId="0" fillId="0" borderId="76" xfId="0" applyNumberFormat="1" applyBorder="1" applyAlignment="1">
      <alignment horizontal="center" vertical="center" wrapText="1"/>
    </xf>
    <xf numFmtId="3" fontId="1" fillId="0" borderId="20" xfId="0" applyNumberFormat="1" applyFont="1" applyFill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 wrapText="1"/>
    </xf>
    <xf numFmtId="3" fontId="1" fillId="0" borderId="7" xfId="0" applyNumberFormat="1" applyFon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 wrapText="1"/>
    </xf>
    <xf numFmtId="3" fontId="0" fillId="0" borderId="79" xfId="0" applyNumberFormat="1" applyBorder="1" applyAlignment="1">
      <alignment horizontal="center" vertical="center" wrapText="1"/>
    </xf>
    <xf numFmtId="3" fontId="1" fillId="0" borderId="8" xfId="0" applyNumberFormat="1" applyFon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 wrapText="1"/>
    </xf>
    <xf numFmtId="3" fontId="0" fillId="0" borderId="80" xfId="0" applyNumberFormat="1" applyBorder="1" applyAlignment="1">
      <alignment horizontal="center" vertical="center" wrapText="1"/>
    </xf>
    <xf numFmtId="1" fontId="0" fillId="0" borderId="9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1" fillId="0" borderId="33" xfId="0" applyNumberFormat="1" applyFon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 wrapText="1"/>
    </xf>
    <xf numFmtId="1" fontId="0" fillId="0" borderId="65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1" fillId="0" borderId="39" xfId="0" applyNumberFormat="1" applyFon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1" fontId="0" fillId="0" borderId="68" xfId="0" applyNumberFormat="1" applyBorder="1" applyAlignment="1">
      <alignment horizontal="center" vertical="center" wrapText="1"/>
    </xf>
    <xf numFmtId="1" fontId="0" fillId="0" borderId="10" xfId="0" applyNumberFormat="1" applyBorder="1" applyAlignment="1">
      <alignment horizontal="center" vertical="center"/>
    </xf>
    <xf numFmtId="3" fontId="0" fillId="0" borderId="78" xfId="0" applyNumberFormat="1" applyBorder="1" applyAlignment="1">
      <alignment horizontal="center" vertical="center"/>
    </xf>
    <xf numFmtId="3" fontId="1" fillId="0" borderId="77" xfId="0" applyNumberFormat="1" applyFont="1" applyBorder="1" applyAlignment="1">
      <alignment horizontal="center" vertical="center"/>
    </xf>
    <xf numFmtId="3" fontId="0" fillId="0" borderId="34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1" fillId="0" borderId="33" xfId="0" applyNumberFormat="1" applyFon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40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1" fillId="0" borderId="39" xfId="0" applyNumberFormat="1" applyFon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81" xfId="0" applyNumberFormat="1" applyBorder="1" applyAlignment="1">
      <alignment horizontal="center" vertical="center"/>
    </xf>
    <xf numFmtId="3" fontId="0" fillId="0" borderId="82" xfId="0" applyNumberFormat="1" applyBorder="1" applyAlignment="1">
      <alignment horizontal="center" vertical="center"/>
    </xf>
    <xf numFmtId="3" fontId="1" fillId="0" borderId="71" xfId="0" applyNumberFormat="1" applyFont="1" applyBorder="1" applyAlignment="1">
      <alignment horizontal="center" vertical="center"/>
    </xf>
    <xf numFmtId="3" fontId="0" fillId="0" borderId="83" xfId="0" applyNumberFormat="1" applyBorder="1" applyAlignment="1">
      <alignment horizontal="center" vertical="center" wrapText="1"/>
    </xf>
    <xf numFmtId="3" fontId="0" fillId="0" borderId="82" xfId="0" applyNumberFormat="1" applyBorder="1" applyAlignment="1">
      <alignment horizontal="center" vertical="center" wrapText="1"/>
    </xf>
    <xf numFmtId="3" fontId="0" fillId="0" borderId="83" xfId="0" applyNumberFormat="1" applyBorder="1" applyAlignment="1">
      <alignment horizontal="center" vertical="center"/>
    </xf>
    <xf numFmtId="3" fontId="1" fillId="0" borderId="71" xfId="0" applyNumberFormat="1" applyFont="1" applyBorder="1" applyAlignment="1">
      <alignment horizontal="center" vertical="center" wrapText="1"/>
    </xf>
    <xf numFmtId="3" fontId="1" fillId="0" borderId="7" xfId="0" applyNumberFormat="1" applyFont="1" applyBorder="1" applyAlignment="1">
      <alignment horizontal="center" vertical="center" wrapText="1"/>
    </xf>
    <xf numFmtId="3" fontId="1" fillId="0" borderId="8" xfId="0" applyNumberFormat="1" applyFont="1" applyBorder="1" applyAlignment="1">
      <alignment horizontal="center" vertical="center" wrapText="1"/>
    </xf>
    <xf numFmtId="3" fontId="0" fillId="0" borderId="9" xfId="0" applyNumberFormat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 wrapText="1"/>
    </xf>
    <xf numFmtId="3" fontId="0" fillId="0" borderId="10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3" fontId="1" fillId="0" borderId="66" xfId="0" applyNumberFormat="1" applyFont="1" applyBorder="1" applyAlignment="1">
      <alignment horizontal="center" vertical="center"/>
    </xf>
    <xf numFmtId="3" fontId="0" fillId="0" borderId="72" xfId="0" applyNumberFormat="1" applyBorder="1" applyAlignment="1">
      <alignment horizontal="center" vertical="center" wrapText="1"/>
    </xf>
    <xf numFmtId="3" fontId="1" fillId="0" borderId="66" xfId="0" applyNumberFormat="1" applyFont="1" applyBorder="1" applyAlignment="1">
      <alignment horizontal="center" vertical="center" wrapText="1"/>
    </xf>
    <xf numFmtId="0" fontId="0" fillId="0" borderId="0" xfId="0" pivotButton="1"/>
    <xf numFmtId="0" fontId="7" fillId="0" borderId="0" xfId="0" applyFont="1" applyAlignment="1">
      <alignment wrapText="1"/>
    </xf>
    <xf numFmtId="1" fontId="0" fillId="0" borderId="0" xfId="0" applyNumberFormat="1"/>
    <xf numFmtId="3" fontId="1" fillId="2" borderId="31" xfId="0" applyNumberFormat="1" applyFont="1" applyFill="1" applyBorder="1" applyAlignment="1">
      <alignment horizontal="center" vertical="center"/>
    </xf>
    <xf numFmtId="3" fontId="0" fillId="0" borderId="24" xfId="0" applyNumberFormat="1" applyBorder="1" applyAlignment="1">
      <alignment horizontal="center" vertical="center"/>
    </xf>
    <xf numFmtId="3" fontId="1" fillId="2" borderId="13" xfId="0" applyNumberFormat="1" applyFont="1" applyFill="1" applyBorder="1" applyAlignment="1">
      <alignment horizontal="center" vertical="center"/>
    </xf>
    <xf numFmtId="3" fontId="1" fillId="2" borderId="29" xfId="0" applyNumberFormat="1" applyFont="1" applyFill="1" applyBorder="1" applyAlignment="1">
      <alignment horizontal="center" vertical="center"/>
    </xf>
    <xf numFmtId="3" fontId="1" fillId="2" borderId="7" xfId="0" applyNumberFormat="1" applyFont="1" applyFill="1" applyBorder="1" applyAlignment="1">
      <alignment horizontal="center" vertical="center"/>
    </xf>
    <xf numFmtId="3" fontId="1" fillId="2" borderId="30" xfId="0" applyNumberFormat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64" fontId="10" fillId="4" borderId="53" xfId="0" applyNumberFormat="1" applyFont="1" applyFill="1" applyBorder="1" applyAlignment="1">
      <alignment horizontal="left" vertical="center"/>
    </xf>
    <xf numFmtId="164" fontId="1" fillId="0" borderId="93" xfId="0" applyNumberFormat="1" applyFont="1" applyBorder="1" applyAlignment="1">
      <alignment horizontal="center" vertical="center"/>
    </xf>
    <xf numFmtId="164" fontId="0" fillId="0" borderId="94" xfId="0" applyNumberFormat="1" applyFont="1" applyBorder="1" applyAlignment="1">
      <alignment horizontal="center" vertical="center"/>
    </xf>
    <xf numFmtId="2" fontId="1" fillId="2" borderId="95" xfId="0" applyNumberFormat="1" applyFont="1" applyFill="1" applyBorder="1"/>
    <xf numFmtId="0" fontId="17" fillId="0" borderId="0" xfId="0" applyFont="1" applyAlignment="1">
      <alignment horizontal="right" vertical="center"/>
    </xf>
    <xf numFmtId="2" fontId="18" fillId="0" borderId="27" xfId="0" applyNumberFormat="1" applyFont="1" applyBorder="1" applyAlignment="1">
      <alignment horizontal="center" vertical="center"/>
    </xf>
    <xf numFmtId="166" fontId="1" fillId="0" borderId="14" xfId="0" applyNumberFormat="1" applyFont="1" applyFill="1" applyBorder="1" applyAlignment="1">
      <alignment horizontal="center" vertical="center"/>
    </xf>
    <xf numFmtId="164" fontId="10" fillId="6" borderId="53" xfId="0" applyNumberFormat="1" applyFont="1" applyFill="1" applyBorder="1" applyAlignment="1">
      <alignment horizontal="left" vertical="center"/>
    </xf>
    <xf numFmtId="164" fontId="6" fillId="6" borderId="52" xfId="0" applyNumberFormat="1" applyFont="1" applyFill="1" applyBorder="1" applyAlignment="1">
      <alignment horizontal="center" vertical="center" wrapText="1"/>
    </xf>
    <xf numFmtId="164" fontId="6" fillId="6" borderId="53" xfId="0" applyNumberFormat="1" applyFont="1" applyFill="1" applyBorder="1" applyAlignment="1">
      <alignment horizontal="center" vertical="center" wrapText="1"/>
    </xf>
    <xf numFmtId="164" fontId="6" fillId="6" borderId="54" xfId="0" applyNumberFormat="1" applyFont="1" applyFill="1" applyBorder="1" applyAlignment="1">
      <alignment horizontal="center" vertical="center" wrapText="1"/>
    </xf>
    <xf numFmtId="164" fontId="6" fillId="6" borderId="58" xfId="0" applyNumberFormat="1" applyFont="1" applyFill="1" applyBorder="1" applyAlignment="1">
      <alignment horizontal="center" vertical="center" wrapText="1"/>
    </xf>
    <xf numFmtId="164" fontId="6" fillId="6" borderId="59" xfId="0" applyNumberFormat="1" applyFont="1" applyFill="1" applyBorder="1" applyAlignment="1">
      <alignment horizontal="center" vertical="center" wrapText="1"/>
    </xf>
    <xf numFmtId="164" fontId="6" fillId="6" borderId="60" xfId="0" applyNumberFormat="1" applyFont="1" applyFill="1" applyBorder="1" applyAlignment="1">
      <alignment horizontal="center" vertical="center" wrapText="1"/>
    </xf>
    <xf numFmtId="164" fontId="19" fillId="2" borderId="0" xfId="0" applyNumberFormat="1" applyFont="1" applyFill="1" applyBorder="1" applyAlignment="1">
      <alignment horizontal="center" vertical="center" wrapText="1"/>
    </xf>
    <xf numFmtId="164" fontId="19" fillId="2" borderId="59" xfId="0" applyNumberFormat="1" applyFont="1" applyFill="1" applyBorder="1" applyAlignment="1">
      <alignment horizontal="center" vertical="center" wrapText="1"/>
    </xf>
    <xf numFmtId="164" fontId="19" fillId="2" borderId="56" xfId="0" applyNumberFormat="1" applyFont="1" applyFill="1" applyBorder="1" applyAlignment="1">
      <alignment horizontal="center" vertical="center" wrapText="1"/>
    </xf>
    <xf numFmtId="3" fontId="0" fillId="0" borderId="97" xfId="0" applyNumberFormat="1" applyBorder="1" applyAlignment="1">
      <alignment horizontal="center" vertical="center" wrapText="1"/>
    </xf>
    <xf numFmtId="3" fontId="1" fillId="0" borderId="13" xfId="0" applyNumberFormat="1" applyFont="1" applyBorder="1" applyAlignment="1">
      <alignment horizontal="center" vertical="center" wrapText="1"/>
    </xf>
    <xf numFmtId="1" fontId="1" fillId="0" borderId="33" xfId="0" applyNumberFormat="1" applyFont="1" applyBorder="1" applyAlignment="1">
      <alignment horizontal="center" vertical="center" wrapText="1"/>
    </xf>
    <xf numFmtId="1" fontId="1" fillId="0" borderId="39" xfId="0" applyNumberFormat="1" applyFont="1" applyBorder="1" applyAlignment="1">
      <alignment horizontal="center" vertical="center" wrapText="1"/>
    </xf>
    <xf numFmtId="3" fontId="0" fillId="0" borderId="98" xfId="0" applyNumberFormat="1" applyBorder="1" applyAlignment="1">
      <alignment horizontal="center" vertical="center"/>
    </xf>
    <xf numFmtId="3" fontId="0" fillId="0" borderId="79" xfId="0" applyNumberFormat="1" applyBorder="1" applyAlignment="1">
      <alignment horizontal="center" vertical="center"/>
    </xf>
    <xf numFmtId="3" fontId="0" fillId="0" borderId="80" xfId="0" applyNumberFormat="1" applyBorder="1" applyAlignment="1">
      <alignment horizontal="center" vertical="center"/>
    </xf>
    <xf numFmtId="3" fontId="0" fillId="0" borderId="65" xfId="0" applyNumberFormat="1" applyBorder="1" applyAlignment="1">
      <alignment horizontal="center" vertical="center"/>
    </xf>
    <xf numFmtId="3" fontId="0" fillId="0" borderId="68" xfId="0" applyNumberFormat="1" applyBorder="1" applyAlignment="1">
      <alignment horizontal="center" vertical="center"/>
    </xf>
    <xf numFmtId="3" fontId="0" fillId="0" borderId="99" xfId="0" applyNumberFormat="1" applyBorder="1" applyAlignment="1">
      <alignment horizontal="center" vertical="center" wrapText="1"/>
    </xf>
    <xf numFmtId="3" fontId="0" fillId="0" borderId="65" xfId="0" applyNumberFormat="1" applyBorder="1" applyAlignment="1">
      <alignment horizontal="center" vertical="center" wrapText="1"/>
    </xf>
    <xf numFmtId="3" fontId="0" fillId="0" borderId="68" xfId="0" applyNumberFormat="1" applyBorder="1" applyAlignment="1">
      <alignment horizontal="center" vertical="center" wrapText="1"/>
    </xf>
    <xf numFmtId="3" fontId="0" fillId="0" borderId="100" xfId="0" applyNumberFormat="1" applyBorder="1" applyAlignment="1">
      <alignment horizontal="center" vertical="center" wrapText="1"/>
    </xf>
    <xf numFmtId="0" fontId="20" fillId="0" borderId="0" xfId="0" applyFont="1" applyAlignment="1">
      <alignment horizontal="right" vertical="center"/>
    </xf>
    <xf numFmtId="1" fontId="1" fillId="0" borderId="101" xfId="0" applyNumberFormat="1" applyFont="1" applyFill="1" applyBorder="1" applyAlignment="1">
      <alignment horizontal="center" vertical="center"/>
    </xf>
    <xf numFmtId="1" fontId="1" fillId="0" borderId="101" xfId="0" applyNumberFormat="1" applyFont="1" applyBorder="1" applyAlignment="1">
      <alignment horizontal="center" vertical="center"/>
    </xf>
    <xf numFmtId="15" fontId="2" fillId="0" borderId="64" xfId="0" applyNumberFormat="1" applyFont="1" applyFill="1" applyBorder="1" applyAlignment="1">
      <alignment horizontal="center"/>
    </xf>
    <xf numFmtId="0" fontId="5" fillId="2" borderId="86" xfId="0" applyFont="1" applyFill="1" applyBorder="1" applyAlignment="1">
      <alignment horizontal="center" vertical="center"/>
    </xf>
    <xf numFmtId="0" fontId="5" fillId="2" borderId="87" xfId="0" applyFont="1" applyFill="1" applyBorder="1" applyAlignment="1">
      <alignment horizontal="center" vertical="center" wrapText="1"/>
    </xf>
    <xf numFmtId="0" fontId="2" fillId="2" borderId="88" xfId="0" applyFont="1" applyFill="1" applyBorder="1" applyAlignment="1">
      <alignment horizontal="center" vertical="center" wrapText="1"/>
    </xf>
    <xf numFmtId="0" fontId="1" fillId="2" borderId="89" xfId="0" applyFont="1" applyFill="1" applyBorder="1" applyAlignment="1">
      <alignment horizontal="center" vertical="center" textRotation="90" wrapText="1"/>
    </xf>
    <xf numFmtId="0" fontId="1" fillId="2" borderId="84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165" fontId="2" fillId="0" borderId="63" xfId="0" applyNumberFormat="1" applyFont="1" applyFill="1" applyBorder="1" applyAlignment="1">
      <alignment horizontal="center" vertical="top"/>
    </xf>
    <xf numFmtId="165" fontId="2" fillId="0" borderId="85" xfId="0" applyNumberFormat="1" applyFont="1" applyFill="1" applyBorder="1" applyAlignment="1">
      <alignment horizontal="center" vertical="top"/>
    </xf>
    <xf numFmtId="0" fontId="1" fillId="2" borderId="90" xfId="0" applyFont="1" applyFill="1" applyBorder="1" applyAlignment="1">
      <alignment horizontal="center" vertical="center" textRotation="90" wrapText="1"/>
    </xf>
    <xf numFmtId="0" fontId="1" fillId="2" borderId="91" xfId="0" applyFont="1" applyFill="1" applyBorder="1" applyAlignment="1">
      <alignment horizontal="center" vertical="center" wrapText="1"/>
    </xf>
    <xf numFmtId="0" fontId="2" fillId="2" borderId="9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96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alignment wrapText="1"/>
    </dxf>
  </dxfs>
  <tableStyles count="1" defaultTableStyle="TableStyleMedium2" defaultPivotStyle="PivotStyleLight16">
    <tableStyle name="Invisible" pivot="0" table="0" count="0" xr9:uid="{795A0735-82CA-471D-950D-4B3ADCE0B0FB}"/>
  </tableStyles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5.xml"/><Relationship Id="rId10" Type="http://schemas.openxmlformats.org/officeDocument/2006/relationships/calcChain" Target="calcChain.xml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 Ogilvie" refreshedDate="44501.359459722225" createdVersion="6" refreshedVersion="6" minRefreshableVersion="3" recordCount="367" xr:uid="{10C5E893-C5B7-42CE-9EDA-64F23F1AD36B}">
  <cacheSource type="worksheet">
    <worksheetSource name="Table3_2"/>
  </cacheSource>
  <cacheFields count="10">
    <cacheField name="Ethnic group" numFmtId="0">
      <sharedItems containsBlank="1" count="8">
        <s v="Māori"/>
        <s v="Non-Māori Non-Pacific"/>
        <s v="Pacific"/>
        <s v="European or other" u="1"/>
        <m u="1"/>
        <s v="Asian" u="1"/>
        <s v="Unknown" u="1"/>
        <s v="Pacific Peoples" u="1"/>
      </sharedItems>
      <fieldGroup par="6"/>
    </cacheField>
    <cacheField name="Age group" numFmtId="0">
      <sharedItems count="7">
        <s v="12-19"/>
        <s v="20-34"/>
        <s v="35-49"/>
        <s v="50-64"/>
        <s v="65+"/>
        <s v="Unknown"/>
        <s v="&lt; 12" u="1"/>
      </sharedItems>
    </cacheField>
    <cacheField name="DHB of residence" numFmtId="0">
      <sharedItems containsBlank="1" count="24">
        <s v="Auckland"/>
        <s v="Bay of Plenty"/>
        <s v="Canterbury"/>
        <s v="Capital and Coast"/>
        <s v="Counties Manukau"/>
        <s v="Hawke's Bay"/>
        <s v="Hutt Valley"/>
        <s v="Lakes"/>
        <s v="MidCentral"/>
        <s v="Nelson Marlborough"/>
        <s v="Northland"/>
        <s v="Overseas"/>
        <s v="Overseas and undefined"/>
        <s v="South Canterbury"/>
        <s v="Southern"/>
        <s v="Tairawhiti"/>
        <s v="Taranaki"/>
        <s v="Unknown"/>
        <s v="Waikato"/>
        <s v="Wairarapa"/>
        <s v="Waitemata"/>
        <s v="West Coast"/>
        <s v="Whanganui"/>
        <m u="1"/>
      </sharedItems>
      <fieldGroup par="7"/>
    </cacheField>
    <cacheField name="# people first dose" numFmtId="0">
      <sharedItems containsSemiMixedTypes="0" containsString="0" containsNumber="1" containsInteger="1" minValue="0" maxValue="106906"/>
    </cacheField>
    <cacheField name="# people fully vaccinated" numFmtId="0">
      <sharedItems containsSemiMixedTypes="0" containsString="0" containsNumber="1" containsInteger="1" minValue="0" maxValue="95742"/>
    </cacheField>
    <cacheField name="# people (HSU)" numFmtId="0">
      <sharedItems containsSemiMixedTypes="0" containsString="0" containsNumber="1" containsInteger="1" minValue="0" maxValue="115421"/>
    </cacheField>
    <cacheField name="Ethnic group2" numFmtId="0" databaseField="0">
      <fieldGroup base="0">
        <discretePr count="8">
          <x v="1"/>
          <x v="3"/>
          <x v="4"/>
          <x v="2"/>
          <x v="5"/>
          <x v="2"/>
          <x v="2"/>
          <x v="0"/>
        </discretePr>
        <groupItems count="6">
          <s v="Pacific Peoples"/>
          <s v="Māori"/>
          <s v="Group1"/>
          <s v="Non-Māori Non-Pacific"/>
          <s v="Pacific"/>
          <m/>
        </groupItems>
      </fieldGroup>
    </cacheField>
    <cacheField name="DHB of residence2" numFmtId="0" databaseField="0">
      <fieldGroup base="2">
        <discretePr count="24">
          <x v="0"/>
          <x v="1"/>
          <x v="2"/>
          <x v="3"/>
          <x v="4"/>
          <x v="5"/>
          <x v="6"/>
          <x v="7"/>
          <x v="8"/>
          <x v="9"/>
          <x v="10"/>
          <x v="21"/>
          <x v="21"/>
          <x v="11"/>
          <x v="12"/>
          <x v="13"/>
          <x v="14"/>
          <x v="21"/>
          <x v="15"/>
          <x v="16"/>
          <x v="17"/>
          <x v="18"/>
          <x v="19"/>
          <x v="20"/>
        </discretePr>
        <groupItems count="22">
          <s v="Auckland"/>
          <s v="Bay of Plenty"/>
          <s v="Canterbury"/>
          <s v="Capital and Coast"/>
          <s v="Counties Manukau"/>
          <s v="Hawke's Bay"/>
          <s v="Hutt Valley"/>
          <s v="Lakes"/>
          <s v="MidCentral"/>
          <s v="Nelson Marlborough"/>
          <s v="Northland"/>
          <s v="South Canterbury"/>
          <s v="Southern"/>
          <s v="Tairawhiti"/>
          <s v="Taranaki"/>
          <s v="Waikato"/>
          <s v="Wairarapa"/>
          <s v="Waitemata"/>
          <s v="West Coast"/>
          <s v="Whanganui"/>
          <m/>
          <s v="Group1"/>
        </groupItems>
      </fieldGroup>
    </cacheField>
    <cacheField name="Uptake Dose 1" numFmtId="0" formula="IFERROR(('# people first dose'/'# people (HSU)')*100,0)" databaseField="0"/>
    <cacheField name="Uptake Dose 2" numFmtId="0" formula="IFERROR(('# people fully vaccinated'/'# people (HSU)')*100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7">
  <r>
    <x v="0"/>
    <x v="0"/>
    <x v="0"/>
    <n v="3685"/>
    <n v="2687"/>
    <n v="4639"/>
  </r>
  <r>
    <x v="0"/>
    <x v="0"/>
    <x v="1"/>
    <n v="4945"/>
    <n v="2711"/>
    <n v="9519"/>
  </r>
  <r>
    <x v="0"/>
    <x v="0"/>
    <x v="2"/>
    <n v="5340"/>
    <n v="3132"/>
    <n v="7295"/>
  </r>
  <r>
    <x v="0"/>
    <x v="0"/>
    <x v="3"/>
    <n v="3628"/>
    <n v="2510"/>
    <n v="4941"/>
  </r>
  <r>
    <x v="0"/>
    <x v="0"/>
    <x v="4"/>
    <n v="8922"/>
    <n v="5668"/>
    <n v="13170"/>
  </r>
  <r>
    <x v="0"/>
    <x v="0"/>
    <x v="5"/>
    <n v="4096"/>
    <n v="2498"/>
    <n v="6900"/>
  </r>
  <r>
    <x v="0"/>
    <x v="0"/>
    <x v="6"/>
    <n v="2318"/>
    <n v="1467"/>
    <n v="3592"/>
  </r>
  <r>
    <x v="0"/>
    <x v="0"/>
    <x v="7"/>
    <n v="3262"/>
    <n v="1847"/>
    <n v="5868"/>
  </r>
  <r>
    <x v="0"/>
    <x v="0"/>
    <x v="8"/>
    <n v="3140"/>
    <n v="1873"/>
    <n v="5083"/>
  </r>
  <r>
    <x v="0"/>
    <x v="0"/>
    <x v="9"/>
    <n v="1507"/>
    <n v="947"/>
    <n v="2330"/>
  </r>
  <r>
    <x v="0"/>
    <x v="0"/>
    <x v="10"/>
    <n v="5665"/>
    <n v="3128"/>
    <n v="9714"/>
  </r>
  <r>
    <x v="0"/>
    <x v="0"/>
    <x v="11"/>
    <n v="0"/>
    <n v="0"/>
    <n v="0"/>
  </r>
  <r>
    <x v="0"/>
    <x v="0"/>
    <x v="12"/>
    <n v="30"/>
    <n v="17"/>
    <n v="0"/>
  </r>
  <r>
    <x v="0"/>
    <x v="0"/>
    <x v="13"/>
    <n v="471"/>
    <n v="308"/>
    <n v="705"/>
  </r>
  <r>
    <x v="0"/>
    <x v="0"/>
    <x v="14"/>
    <n v="3431"/>
    <n v="2298"/>
    <n v="4931"/>
  </r>
  <r>
    <x v="0"/>
    <x v="0"/>
    <x v="15"/>
    <n v="2266"/>
    <n v="1387"/>
    <n v="3910"/>
  </r>
  <r>
    <x v="0"/>
    <x v="0"/>
    <x v="16"/>
    <n v="1934"/>
    <n v="1018"/>
    <n v="3261"/>
  </r>
  <r>
    <x v="0"/>
    <x v="0"/>
    <x v="17"/>
    <n v="0"/>
    <n v="0"/>
    <n v="286"/>
  </r>
  <r>
    <x v="0"/>
    <x v="0"/>
    <x v="18"/>
    <n v="9068"/>
    <n v="5391"/>
    <n v="13837"/>
  </r>
  <r>
    <x v="0"/>
    <x v="0"/>
    <x v="19"/>
    <n v="817"/>
    <n v="470"/>
    <n v="1282"/>
  </r>
  <r>
    <x v="0"/>
    <x v="0"/>
    <x v="20"/>
    <n v="6477"/>
    <n v="4540"/>
    <n v="8278"/>
  </r>
  <r>
    <x v="0"/>
    <x v="0"/>
    <x v="21"/>
    <n v="364"/>
    <n v="201"/>
    <n v="498"/>
  </r>
  <r>
    <x v="0"/>
    <x v="0"/>
    <x v="22"/>
    <n v="1406"/>
    <n v="887"/>
    <n v="2603"/>
  </r>
  <r>
    <x v="0"/>
    <x v="1"/>
    <x v="0"/>
    <n v="7382"/>
    <n v="5321"/>
    <n v="9475"/>
  </r>
  <r>
    <x v="0"/>
    <x v="1"/>
    <x v="1"/>
    <n v="6700"/>
    <n v="3587"/>
    <n v="13419"/>
  </r>
  <r>
    <x v="0"/>
    <x v="1"/>
    <x v="2"/>
    <n v="8524"/>
    <n v="5119"/>
    <n v="12465"/>
  </r>
  <r>
    <x v="0"/>
    <x v="1"/>
    <x v="3"/>
    <n v="7018"/>
    <n v="4818"/>
    <n v="9422"/>
  </r>
  <r>
    <x v="0"/>
    <x v="1"/>
    <x v="4"/>
    <n v="13593"/>
    <n v="8209"/>
    <n v="21076"/>
  </r>
  <r>
    <x v="0"/>
    <x v="1"/>
    <x v="5"/>
    <n v="5386"/>
    <n v="3024"/>
    <n v="10020"/>
  </r>
  <r>
    <x v="0"/>
    <x v="1"/>
    <x v="6"/>
    <n v="3807"/>
    <n v="2375"/>
    <n v="6111"/>
  </r>
  <r>
    <x v="0"/>
    <x v="1"/>
    <x v="7"/>
    <n v="4421"/>
    <n v="2373"/>
    <n v="8743"/>
  </r>
  <r>
    <x v="0"/>
    <x v="1"/>
    <x v="8"/>
    <n v="4668"/>
    <n v="2770"/>
    <n v="7502"/>
  </r>
  <r>
    <x v="0"/>
    <x v="1"/>
    <x v="9"/>
    <n v="1833"/>
    <n v="1109"/>
    <n v="3186"/>
  </r>
  <r>
    <x v="0"/>
    <x v="1"/>
    <x v="10"/>
    <n v="7173"/>
    <n v="3642"/>
    <n v="13610"/>
  </r>
  <r>
    <x v="0"/>
    <x v="1"/>
    <x v="11"/>
    <n v="0"/>
    <n v="0"/>
    <n v="0"/>
  </r>
  <r>
    <x v="0"/>
    <x v="1"/>
    <x v="12"/>
    <n v="51"/>
    <n v="32"/>
    <n v="0"/>
  </r>
  <r>
    <x v="0"/>
    <x v="1"/>
    <x v="13"/>
    <n v="605"/>
    <n v="342"/>
    <n v="1032"/>
  </r>
  <r>
    <x v="0"/>
    <x v="1"/>
    <x v="14"/>
    <n v="5263"/>
    <n v="3515"/>
    <n v="7540"/>
  </r>
  <r>
    <x v="0"/>
    <x v="1"/>
    <x v="15"/>
    <n v="2916"/>
    <n v="1666"/>
    <n v="5390"/>
  </r>
  <r>
    <x v="0"/>
    <x v="1"/>
    <x v="16"/>
    <n v="2551"/>
    <n v="1317"/>
    <n v="4663"/>
  </r>
  <r>
    <x v="0"/>
    <x v="1"/>
    <x v="17"/>
    <n v="0"/>
    <n v="0"/>
    <n v="1059"/>
  </r>
  <r>
    <x v="0"/>
    <x v="1"/>
    <x v="18"/>
    <n v="13637"/>
    <n v="7699"/>
    <n v="21786"/>
  </r>
  <r>
    <x v="0"/>
    <x v="1"/>
    <x v="19"/>
    <n v="1074"/>
    <n v="576"/>
    <n v="1893"/>
  </r>
  <r>
    <x v="0"/>
    <x v="1"/>
    <x v="20"/>
    <n v="9767"/>
    <n v="6584"/>
    <n v="13418"/>
  </r>
  <r>
    <x v="0"/>
    <x v="1"/>
    <x v="21"/>
    <n v="437"/>
    <n v="264"/>
    <n v="763"/>
  </r>
  <r>
    <x v="0"/>
    <x v="1"/>
    <x v="22"/>
    <n v="1985"/>
    <n v="1158"/>
    <n v="3886"/>
  </r>
  <r>
    <x v="0"/>
    <x v="2"/>
    <x v="0"/>
    <n v="5122"/>
    <n v="4069"/>
    <n v="6355"/>
  </r>
  <r>
    <x v="0"/>
    <x v="2"/>
    <x v="1"/>
    <n v="6903"/>
    <n v="4817"/>
    <n v="10597"/>
  </r>
  <r>
    <x v="0"/>
    <x v="2"/>
    <x v="2"/>
    <n v="6157"/>
    <n v="4380"/>
    <n v="8005"/>
  </r>
  <r>
    <x v="0"/>
    <x v="2"/>
    <x v="3"/>
    <n v="4678"/>
    <n v="3774"/>
    <n v="5951"/>
  </r>
  <r>
    <x v="0"/>
    <x v="2"/>
    <x v="4"/>
    <n v="10263"/>
    <n v="7783"/>
    <n v="13694"/>
  </r>
  <r>
    <x v="0"/>
    <x v="2"/>
    <x v="5"/>
    <n v="5070"/>
    <n v="3658"/>
    <n v="7416"/>
  </r>
  <r>
    <x v="0"/>
    <x v="2"/>
    <x v="6"/>
    <n v="3365"/>
    <n v="2557"/>
    <n v="4432"/>
  </r>
  <r>
    <x v="0"/>
    <x v="2"/>
    <x v="7"/>
    <n v="4391"/>
    <n v="3169"/>
    <n v="6599"/>
  </r>
  <r>
    <x v="0"/>
    <x v="2"/>
    <x v="8"/>
    <n v="3645"/>
    <n v="2714"/>
    <n v="5056"/>
  </r>
  <r>
    <x v="0"/>
    <x v="2"/>
    <x v="9"/>
    <n v="1658"/>
    <n v="1277"/>
    <n v="2445"/>
  </r>
  <r>
    <x v="0"/>
    <x v="2"/>
    <x v="10"/>
    <n v="7039"/>
    <n v="4822"/>
    <n v="10503"/>
  </r>
  <r>
    <x v="0"/>
    <x v="2"/>
    <x v="11"/>
    <n v="0"/>
    <n v="0"/>
    <n v="0"/>
  </r>
  <r>
    <x v="0"/>
    <x v="2"/>
    <x v="12"/>
    <n v="49"/>
    <n v="40"/>
    <n v="0"/>
  </r>
  <r>
    <x v="0"/>
    <x v="2"/>
    <x v="13"/>
    <n v="526"/>
    <n v="403"/>
    <n v="757"/>
  </r>
  <r>
    <x v="0"/>
    <x v="2"/>
    <x v="14"/>
    <n v="3749"/>
    <n v="2980"/>
    <n v="5046"/>
  </r>
  <r>
    <x v="0"/>
    <x v="2"/>
    <x v="15"/>
    <n v="2867"/>
    <n v="2052"/>
    <n v="4247"/>
  </r>
  <r>
    <x v="0"/>
    <x v="2"/>
    <x v="16"/>
    <n v="2519"/>
    <n v="1664"/>
    <n v="3586"/>
  </r>
  <r>
    <x v="0"/>
    <x v="2"/>
    <x v="17"/>
    <n v="0"/>
    <n v="0"/>
    <n v="723"/>
  </r>
  <r>
    <x v="0"/>
    <x v="2"/>
    <x v="18"/>
    <n v="11376"/>
    <n v="8188"/>
    <n v="15364"/>
  </r>
  <r>
    <x v="0"/>
    <x v="2"/>
    <x v="19"/>
    <n v="989"/>
    <n v="724"/>
    <n v="1361"/>
  </r>
  <r>
    <x v="0"/>
    <x v="2"/>
    <x v="20"/>
    <n v="7384"/>
    <n v="5954"/>
    <n v="9270"/>
  </r>
  <r>
    <x v="0"/>
    <x v="2"/>
    <x v="21"/>
    <n v="404"/>
    <n v="303"/>
    <n v="560"/>
  </r>
  <r>
    <x v="0"/>
    <x v="2"/>
    <x v="22"/>
    <n v="1853"/>
    <n v="1361"/>
    <n v="2859"/>
  </r>
  <r>
    <x v="0"/>
    <x v="3"/>
    <x v="0"/>
    <n v="4773"/>
    <n v="4284"/>
    <n v="5221"/>
  </r>
  <r>
    <x v="0"/>
    <x v="3"/>
    <x v="1"/>
    <n v="7598"/>
    <n v="6379"/>
    <n v="9311"/>
  </r>
  <r>
    <x v="0"/>
    <x v="3"/>
    <x v="2"/>
    <n v="5882"/>
    <n v="5062"/>
    <n v="6545"/>
  </r>
  <r>
    <x v="0"/>
    <x v="3"/>
    <x v="3"/>
    <n v="4371"/>
    <n v="3988"/>
    <n v="4758"/>
  </r>
  <r>
    <x v="0"/>
    <x v="3"/>
    <x v="4"/>
    <n v="9864"/>
    <n v="8654"/>
    <n v="11233"/>
  </r>
  <r>
    <x v="0"/>
    <x v="3"/>
    <x v="5"/>
    <n v="5409"/>
    <n v="4609"/>
    <n v="6460"/>
  </r>
  <r>
    <x v="0"/>
    <x v="3"/>
    <x v="6"/>
    <n v="3160"/>
    <n v="2802"/>
    <n v="3545"/>
  </r>
  <r>
    <x v="0"/>
    <x v="3"/>
    <x v="7"/>
    <n v="5008"/>
    <n v="4230"/>
    <n v="6042"/>
  </r>
  <r>
    <x v="0"/>
    <x v="3"/>
    <x v="8"/>
    <n v="3851"/>
    <n v="3328"/>
    <n v="4508"/>
  </r>
  <r>
    <x v="0"/>
    <x v="3"/>
    <x v="9"/>
    <n v="1964"/>
    <n v="1753"/>
    <n v="2247"/>
  </r>
  <r>
    <x v="0"/>
    <x v="3"/>
    <x v="10"/>
    <n v="8788"/>
    <n v="7313"/>
    <n v="10926"/>
  </r>
  <r>
    <x v="0"/>
    <x v="3"/>
    <x v="11"/>
    <n v="0"/>
    <n v="0"/>
    <n v="0"/>
  </r>
  <r>
    <x v="0"/>
    <x v="3"/>
    <x v="12"/>
    <n v="45"/>
    <n v="36"/>
    <n v="0"/>
  </r>
  <r>
    <x v="0"/>
    <x v="3"/>
    <x v="13"/>
    <n v="547"/>
    <n v="476"/>
    <n v="623"/>
  </r>
  <r>
    <x v="0"/>
    <x v="3"/>
    <x v="14"/>
    <n v="3614"/>
    <n v="3235"/>
    <n v="4175"/>
  </r>
  <r>
    <x v="0"/>
    <x v="3"/>
    <x v="15"/>
    <n v="3316"/>
    <n v="2847"/>
    <n v="4075"/>
  </r>
  <r>
    <x v="0"/>
    <x v="3"/>
    <x v="16"/>
    <n v="2534"/>
    <n v="2056"/>
    <n v="2982"/>
  </r>
  <r>
    <x v="0"/>
    <x v="3"/>
    <x v="17"/>
    <n v="0"/>
    <n v="0"/>
    <n v="426"/>
  </r>
  <r>
    <x v="0"/>
    <x v="3"/>
    <x v="18"/>
    <n v="10999"/>
    <n v="9372"/>
    <n v="12823"/>
  </r>
  <r>
    <x v="0"/>
    <x v="3"/>
    <x v="19"/>
    <n v="990"/>
    <n v="895"/>
    <n v="1166"/>
  </r>
  <r>
    <x v="0"/>
    <x v="3"/>
    <x v="20"/>
    <n v="6662"/>
    <n v="5928"/>
    <n v="7392"/>
  </r>
  <r>
    <x v="0"/>
    <x v="3"/>
    <x v="21"/>
    <n v="556"/>
    <n v="475"/>
    <n v="662"/>
  </r>
  <r>
    <x v="0"/>
    <x v="3"/>
    <x v="22"/>
    <n v="2237"/>
    <n v="1946"/>
    <n v="2715"/>
  </r>
  <r>
    <x v="0"/>
    <x v="4"/>
    <x v="0"/>
    <n v="2010"/>
    <n v="1885"/>
    <n v="2102"/>
  </r>
  <r>
    <x v="0"/>
    <x v="4"/>
    <x v="1"/>
    <n v="4573"/>
    <n v="4225"/>
    <n v="4888"/>
  </r>
  <r>
    <x v="0"/>
    <x v="4"/>
    <x v="2"/>
    <n v="2677"/>
    <n v="2513"/>
    <n v="2659"/>
  </r>
  <r>
    <x v="0"/>
    <x v="4"/>
    <x v="3"/>
    <n v="1868"/>
    <n v="1779"/>
    <n v="1895"/>
  </r>
  <r>
    <x v="0"/>
    <x v="4"/>
    <x v="4"/>
    <n v="4091"/>
    <n v="3820"/>
    <n v="4320"/>
  </r>
  <r>
    <x v="0"/>
    <x v="4"/>
    <x v="5"/>
    <n v="3059"/>
    <n v="2856"/>
    <n v="3263"/>
  </r>
  <r>
    <x v="0"/>
    <x v="4"/>
    <x v="6"/>
    <n v="1397"/>
    <n v="1328"/>
    <n v="1443"/>
  </r>
  <r>
    <x v="0"/>
    <x v="4"/>
    <x v="7"/>
    <n v="2701"/>
    <n v="2504"/>
    <n v="2833"/>
  </r>
  <r>
    <x v="0"/>
    <x v="4"/>
    <x v="8"/>
    <n v="2066"/>
    <n v="1935"/>
    <n v="2076"/>
  </r>
  <r>
    <x v="0"/>
    <x v="4"/>
    <x v="9"/>
    <n v="1009"/>
    <n v="971"/>
    <n v="1040"/>
  </r>
  <r>
    <x v="0"/>
    <x v="4"/>
    <x v="10"/>
    <n v="5247"/>
    <n v="4793"/>
    <n v="5735"/>
  </r>
  <r>
    <x v="0"/>
    <x v="4"/>
    <x v="11"/>
    <n v="0"/>
    <n v="0"/>
    <n v="0"/>
  </r>
  <r>
    <x v="0"/>
    <x v="4"/>
    <x v="12"/>
    <n v="15"/>
    <n v="13"/>
    <n v="0"/>
  </r>
  <r>
    <x v="0"/>
    <x v="4"/>
    <x v="13"/>
    <n v="313"/>
    <n v="302"/>
    <n v="311"/>
  </r>
  <r>
    <x v="0"/>
    <x v="4"/>
    <x v="14"/>
    <n v="1900"/>
    <n v="1824"/>
    <n v="1954"/>
  </r>
  <r>
    <x v="0"/>
    <x v="4"/>
    <x v="15"/>
    <n v="2116"/>
    <n v="1973"/>
    <n v="2217"/>
  </r>
  <r>
    <x v="0"/>
    <x v="4"/>
    <x v="16"/>
    <n v="1352"/>
    <n v="1239"/>
    <n v="1412"/>
  </r>
  <r>
    <x v="0"/>
    <x v="4"/>
    <x v="17"/>
    <n v="0"/>
    <n v="0"/>
    <n v="159"/>
  </r>
  <r>
    <x v="0"/>
    <x v="4"/>
    <x v="18"/>
    <n v="5760"/>
    <n v="5344"/>
    <n v="5897"/>
  </r>
  <r>
    <x v="0"/>
    <x v="4"/>
    <x v="19"/>
    <n v="569"/>
    <n v="528"/>
    <n v="600"/>
  </r>
  <r>
    <x v="0"/>
    <x v="4"/>
    <x v="20"/>
    <n v="2623"/>
    <n v="2527"/>
    <n v="2755"/>
  </r>
  <r>
    <x v="0"/>
    <x v="4"/>
    <x v="21"/>
    <n v="259"/>
    <n v="244"/>
    <n v="282"/>
  </r>
  <r>
    <x v="0"/>
    <x v="4"/>
    <x v="22"/>
    <n v="1338"/>
    <n v="1264"/>
    <n v="1449"/>
  </r>
  <r>
    <x v="1"/>
    <x v="0"/>
    <x v="0"/>
    <n v="31422"/>
    <n v="27050"/>
    <n v="31584"/>
  </r>
  <r>
    <x v="1"/>
    <x v="0"/>
    <x v="1"/>
    <n v="12509"/>
    <n v="8218"/>
    <n v="15850"/>
  </r>
  <r>
    <x v="1"/>
    <x v="0"/>
    <x v="2"/>
    <n v="40713"/>
    <n v="27104"/>
    <n v="45603"/>
  </r>
  <r>
    <x v="1"/>
    <x v="0"/>
    <x v="3"/>
    <n v="21266"/>
    <n v="17166"/>
    <n v="22532"/>
  </r>
  <r>
    <x v="1"/>
    <x v="0"/>
    <x v="4"/>
    <n v="30357"/>
    <n v="25389"/>
    <n v="31696"/>
  </r>
  <r>
    <x v="1"/>
    <x v="0"/>
    <x v="5"/>
    <n v="8808"/>
    <n v="6751"/>
    <n v="10660"/>
  </r>
  <r>
    <x v="1"/>
    <x v="0"/>
    <x v="6"/>
    <n v="8870"/>
    <n v="6713"/>
    <n v="10024"/>
  </r>
  <r>
    <x v="1"/>
    <x v="0"/>
    <x v="7"/>
    <n v="4943"/>
    <n v="3490"/>
    <n v="6027"/>
  </r>
  <r>
    <x v="1"/>
    <x v="0"/>
    <x v="8"/>
    <n v="10878"/>
    <n v="7950"/>
    <n v="13160"/>
  </r>
  <r>
    <x v="1"/>
    <x v="0"/>
    <x v="9"/>
    <n v="9550"/>
    <n v="7244"/>
    <n v="12137"/>
  </r>
  <r>
    <x v="1"/>
    <x v="0"/>
    <x v="10"/>
    <n v="7182"/>
    <n v="5011"/>
    <n v="9342"/>
  </r>
  <r>
    <x v="1"/>
    <x v="0"/>
    <x v="11"/>
    <n v="0"/>
    <n v="0"/>
    <n v="0"/>
  </r>
  <r>
    <x v="1"/>
    <x v="0"/>
    <x v="12"/>
    <n v="60"/>
    <n v="45"/>
    <n v="0"/>
  </r>
  <r>
    <x v="1"/>
    <x v="0"/>
    <x v="13"/>
    <n v="3879"/>
    <n v="2847"/>
    <n v="4809"/>
  </r>
  <r>
    <x v="1"/>
    <x v="0"/>
    <x v="14"/>
    <n v="23870"/>
    <n v="18156"/>
    <n v="27957"/>
  </r>
  <r>
    <x v="1"/>
    <x v="0"/>
    <x v="15"/>
    <n v="1605"/>
    <n v="1219"/>
    <n v="1998"/>
  </r>
  <r>
    <x v="1"/>
    <x v="0"/>
    <x v="16"/>
    <n v="7311"/>
    <n v="4855"/>
    <n v="8989"/>
  </r>
  <r>
    <x v="1"/>
    <x v="0"/>
    <x v="17"/>
    <n v="0"/>
    <n v="0"/>
    <n v="801"/>
  </r>
  <r>
    <x v="1"/>
    <x v="0"/>
    <x v="18"/>
    <n v="25291"/>
    <n v="18933"/>
    <n v="29198"/>
  </r>
  <r>
    <x v="1"/>
    <x v="0"/>
    <x v="19"/>
    <n v="2631"/>
    <n v="1873"/>
    <n v="3262"/>
  </r>
  <r>
    <x v="1"/>
    <x v="0"/>
    <x v="20"/>
    <n v="42848"/>
    <n v="35673"/>
    <n v="45801"/>
  </r>
  <r>
    <x v="1"/>
    <x v="0"/>
    <x v="21"/>
    <n v="1679"/>
    <n v="1082"/>
    <n v="2206"/>
  </r>
  <r>
    <x v="1"/>
    <x v="0"/>
    <x v="22"/>
    <n v="3059"/>
    <n v="2256"/>
    <n v="4049"/>
  </r>
  <r>
    <x v="1"/>
    <x v="1"/>
    <x v="0"/>
    <n v="103158"/>
    <n v="91037"/>
    <n v="104829"/>
  </r>
  <r>
    <x v="1"/>
    <x v="1"/>
    <x v="1"/>
    <n v="25920"/>
    <n v="17498"/>
    <n v="30553"/>
  </r>
  <r>
    <x v="1"/>
    <x v="1"/>
    <x v="2"/>
    <n v="91087"/>
    <n v="62759"/>
    <n v="101813"/>
  </r>
  <r>
    <x v="1"/>
    <x v="1"/>
    <x v="3"/>
    <n v="56820"/>
    <n v="45619"/>
    <n v="60689"/>
  </r>
  <r>
    <x v="1"/>
    <x v="1"/>
    <x v="4"/>
    <n v="71063"/>
    <n v="60896"/>
    <n v="75557"/>
  </r>
  <r>
    <x v="1"/>
    <x v="1"/>
    <x v="5"/>
    <n v="15752"/>
    <n v="11543"/>
    <n v="18720"/>
  </r>
  <r>
    <x v="1"/>
    <x v="1"/>
    <x v="6"/>
    <n v="19688"/>
    <n v="15021"/>
    <n v="22648"/>
  </r>
  <r>
    <x v="1"/>
    <x v="1"/>
    <x v="7"/>
    <n v="10080"/>
    <n v="7200"/>
    <n v="12157"/>
  </r>
  <r>
    <x v="1"/>
    <x v="1"/>
    <x v="8"/>
    <n v="22040"/>
    <n v="16171"/>
    <n v="25814"/>
  </r>
  <r>
    <x v="1"/>
    <x v="1"/>
    <x v="9"/>
    <n v="16276"/>
    <n v="12166"/>
    <n v="20263"/>
  </r>
  <r>
    <x v="1"/>
    <x v="1"/>
    <x v="10"/>
    <n v="12922"/>
    <n v="9117"/>
    <n v="17015"/>
  </r>
  <r>
    <x v="1"/>
    <x v="1"/>
    <x v="11"/>
    <n v="0"/>
    <n v="0"/>
    <n v="0"/>
  </r>
  <r>
    <x v="1"/>
    <x v="1"/>
    <x v="12"/>
    <n v="557"/>
    <n v="416"/>
    <n v="0"/>
  </r>
  <r>
    <x v="1"/>
    <x v="1"/>
    <x v="13"/>
    <n v="7101"/>
    <n v="5043"/>
    <n v="9177"/>
  </r>
  <r>
    <x v="1"/>
    <x v="1"/>
    <x v="14"/>
    <n v="54438"/>
    <n v="42168"/>
    <n v="60176"/>
  </r>
  <r>
    <x v="1"/>
    <x v="1"/>
    <x v="15"/>
    <n v="3326"/>
    <n v="2478"/>
    <n v="4007"/>
  </r>
  <r>
    <x v="1"/>
    <x v="1"/>
    <x v="16"/>
    <n v="12495"/>
    <n v="8374"/>
    <n v="16167"/>
  </r>
  <r>
    <x v="1"/>
    <x v="1"/>
    <x v="17"/>
    <n v="0"/>
    <n v="0"/>
    <n v="4839"/>
  </r>
  <r>
    <x v="1"/>
    <x v="1"/>
    <x v="18"/>
    <n v="53620"/>
    <n v="40791"/>
    <n v="61444"/>
  </r>
  <r>
    <x v="1"/>
    <x v="1"/>
    <x v="19"/>
    <n v="4158"/>
    <n v="2871"/>
    <n v="5443"/>
  </r>
  <r>
    <x v="1"/>
    <x v="1"/>
    <x v="20"/>
    <n v="94308"/>
    <n v="78776"/>
    <n v="103516"/>
  </r>
  <r>
    <x v="1"/>
    <x v="1"/>
    <x v="21"/>
    <n v="2904"/>
    <n v="1992"/>
    <n v="4156"/>
  </r>
  <r>
    <x v="1"/>
    <x v="1"/>
    <x v="22"/>
    <n v="5776"/>
    <n v="4177"/>
    <n v="7503"/>
  </r>
  <r>
    <x v="1"/>
    <x v="2"/>
    <x v="0"/>
    <n v="82354"/>
    <n v="75828"/>
    <n v="86741"/>
  </r>
  <r>
    <x v="1"/>
    <x v="2"/>
    <x v="1"/>
    <n v="29148"/>
    <n v="23209"/>
    <n v="34310"/>
  </r>
  <r>
    <x v="1"/>
    <x v="2"/>
    <x v="2"/>
    <n v="88908"/>
    <n v="70763"/>
    <n v="98398"/>
  </r>
  <r>
    <x v="1"/>
    <x v="2"/>
    <x v="3"/>
    <n v="50544"/>
    <n v="44740"/>
    <n v="54676"/>
  </r>
  <r>
    <x v="1"/>
    <x v="2"/>
    <x v="4"/>
    <n v="70911"/>
    <n v="65140"/>
    <n v="74582"/>
  </r>
  <r>
    <x v="1"/>
    <x v="2"/>
    <x v="5"/>
    <n v="18733"/>
    <n v="15944"/>
    <n v="21939"/>
  </r>
  <r>
    <x v="1"/>
    <x v="2"/>
    <x v="6"/>
    <n v="22739"/>
    <n v="19461"/>
    <n v="24869"/>
  </r>
  <r>
    <x v="1"/>
    <x v="2"/>
    <x v="7"/>
    <n v="11397"/>
    <n v="9459"/>
    <n v="13365"/>
  </r>
  <r>
    <x v="1"/>
    <x v="2"/>
    <x v="8"/>
    <n v="21673"/>
    <n v="18291"/>
    <n v="24734"/>
  </r>
  <r>
    <x v="1"/>
    <x v="2"/>
    <x v="9"/>
    <n v="21140"/>
    <n v="18335"/>
    <n v="25448"/>
  </r>
  <r>
    <x v="1"/>
    <x v="2"/>
    <x v="10"/>
    <n v="16257"/>
    <n v="13105"/>
    <n v="20136"/>
  </r>
  <r>
    <x v="1"/>
    <x v="2"/>
    <x v="11"/>
    <n v="0"/>
    <n v="0"/>
    <n v="0"/>
  </r>
  <r>
    <x v="1"/>
    <x v="2"/>
    <x v="12"/>
    <n v="314"/>
    <n v="253"/>
    <n v="0"/>
  </r>
  <r>
    <x v="1"/>
    <x v="2"/>
    <x v="13"/>
    <n v="7977"/>
    <n v="6745"/>
    <n v="9481"/>
  </r>
  <r>
    <x v="1"/>
    <x v="2"/>
    <x v="14"/>
    <n v="49142"/>
    <n v="42115"/>
    <n v="55945"/>
  </r>
  <r>
    <x v="1"/>
    <x v="2"/>
    <x v="15"/>
    <n v="3662"/>
    <n v="3042"/>
    <n v="4388"/>
  </r>
  <r>
    <x v="1"/>
    <x v="2"/>
    <x v="16"/>
    <n v="15681"/>
    <n v="11744"/>
    <n v="18605"/>
  </r>
  <r>
    <x v="1"/>
    <x v="2"/>
    <x v="17"/>
    <n v="0"/>
    <n v="0"/>
    <n v="2629"/>
  </r>
  <r>
    <x v="1"/>
    <x v="2"/>
    <x v="18"/>
    <n v="53041"/>
    <n v="45254"/>
    <n v="59864"/>
  </r>
  <r>
    <x v="1"/>
    <x v="2"/>
    <x v="19"/>
    <n v="5687"/>
    <n v="4729"/>
    <n v="6704"/>
  </r>
  <r>
    <x v="1"/>
    <x v="2"/>
    <x v="20"/>
    <n v="106906"/>
    <n v="95742"/>
    <n v="115421"/>
  </r>
  <r>
    <x v="1"/>
    <x v="2"/>
    <x v="21"/>
    <n v="3783"/>
    <n v="2976"/>
    <n v="4844"/>
  </r>
  <r>
    <x v="1"/>
    <x v="2"/>
    <x v="22"/>
    <n v="6421"/>
    <n v="5330"/>
    <n v="7917"/>
  </r>
  <r>
    <x v="1"/>
    <x v="3"/>
    <x v="0"/>
    <n v="66709"/>
    <n v="63274"/>
    <n v="70893"/>
  </r>
  <r>
    <x v="1"/>
    <x v="3"/>
    <x v="1"/>
    <n v="34467"/>
    <n v="31044"/>
    <n v="38979"/>
  </r>
  <r>
    <x v="1"/>
    <x v="3"/>
    <x v="2"/>
    <n v="93436"/>
    <n v="84050"/>
    <n v="99276"/>
  </r>
  <r>
    <x v="1"/>
    <x v="3"/>
    <x v="3"/>
    <n v="46191"/>
    <n v="43660"/>
    <n v="48165"/>
  </r>
  <r>
    <x v="1"/>
    <x v="3"/>
    <x v="4"/>
    <n v="62510"/>
    <n v="59001"/>
    <n v="66905"/>
  </r>
  <r>
    <x v="1"/>
    <x v="3"/>
    <x v="5"/>
    <n v="24186"/>
    <n v="22331"/>
    <n v="26495"/>
  </r>
  <r>
    <x v="1"/>
    <x v="3"/>
    <x v="6"/>
    <n v="22184"/>
    <n v="20559"/>
    <n v="23753"/>
  </r>
  <r>
    <x v="1"/>
    <x v="3"/>
    <x v="7"/>
    <n v="13467"/>
    <n v="12297"/>
    <n v="15013"/>
  </r>
  <r>
    <x v="1"/>
    <x v="3"/>
    <x v="8"/>
    <n v="26385"/>
    <n v="24128"/>
    <n v="29218"/>
  </r>
  <r>
    <x v="1"/>
    <x v="3"/>
    <x v="9"/>
    <n v="27939"/>
    <n v="25918"/>
    <n v="31880"/>
  </r>
  <r>
    <x v="1"/>
    <x v="3"/>
    <x v="10"/>
    <n v="24626"/>
    <n v="22054"/>
    <n v="28866"/>
  </r>
  <r>
    <x v="1"/>
    <x v="3"/>
    <x v="11"/>
    <n v="0"/>
    <n v="0"/>
    <n v="0"/>
  </r>
  <r>
    <x v="1"/>
    <x v="3"/>
    <x v="12"/>
    <n v="308"/>
    <n v="277"/>
    <n v="0"/>
  </r>
  <r>
    <x v="1"/>
    <x v="3"/>
    <x v="13"/>
    <n v="10944"/>
    <n v="10082"/>
    <n v="12056"/>
  </r>
  <r>
    <x v="1"/>
    <x v="3"/>
    <x v="14"/>
    <n v="54515"/>
    <n v="50595"/>
    <n v="59522"/>
  </r>
  <r>
    <x v="1"/>
    <x v="3"/>
    <x v="15"/>
    <n v="4543"/>
    <n v="4171"/>
    <n v="5166"/>
  </r>
  <r>
    <x v="1"/>
    <x v="3"/>
    <x v="16"/>
    <n v="18583"/>
    <n v="15814"/>
    <n v="20678"/>
  </r>
  <r>
    <x v="1"/>
    <x v="3"/>
    <x v="17"/>
    <n v="0"/>
    <n v="0"/>
    <n v="2645"/>
  </r>
  <r>
    <x v="1"/>
    <x v="3"/>
    <x v="18"/>
    <n v="56959"/>
    <n v="51795"/>
    <n v="62784"/>
  </r>
  <r>
    <x v="1"/>
    <x v="3"/>
    <x v="19"/>
    <n v="8208"/>
    <n v="7524"/>
    <n v="8942"/>
  </r>
  <r>
    <x v="1"/>
    <x v="3"/>
    <x v="20"/>
    <n v="92385"/>
    <n v="85960"/>
    <n v="99699"/>
  </r>
  <r>
    <x v="1"/>
    <x v="3"/>
    <x v="21"/>
    <n v="6166"/>
    <n v="5377"/>
    <n v="7186"/>
  </r>
  <r>
    <x v="1"/>
    <x v="3"/>
    <x v="22"/>
    <n v="9599"/>
    <n v="8715"/>
    <n v="10907"/>
  </r>
  <r>
    <x v="1"/>
    <x v="4"/>
    <x v="0"/>
    <n v="52297"/>
    <n v="50509"/>
    <n v="55253"/>
  </r>
  <r>
    <x v="1"/>
    <x v="4"/>
    <x v="1"/>
    <n v="43571"/>
    <n v="41750"/>
    <n v="45836"/>
  </r>
  <r>
    <x v="1"/>
    <x v="4"/>
    <x v="2"/>
    <n v="86738"/>
    <n v="83270"/>
    <n v="88094"/>
  </r>
  <r>
    <x v="1"/>
    <x v="4"/>
    <x v="3"/>
    <n v="37848"/>
    <n v="36694"/>
    <n v="38968"/>
  </r>
  <r>
    <x v="1"/>
    <x v="4"/>
    <x v="4"/>
    <n v="50914"/>
    <n v="49192"/>
    <n v="54042"/>
  </r>
  <r>
    <x v="1"/>
    <x v="4"/>
    <x v="5"/>
    <n v="27607"/>
    <n v="26660"/>
    <n v="28678"/>
  </r>
  <r>
    <x v="1"/>
    <x v="4"/>
    <x v="6"/>
    <n v="19205"/>
    <n v="18485"/>
    <n v="19928"/>
  </r>
  <r>
    <x v="1"/>
    <x v="4"/>
    <x v="7"/>
    <n v="14739"/>
    <n v="14124"/>
    <n v="15486"/>
  </r>
  <r>
    <x v="1"/>
    <x v="4"/>
    <x v="8"/>
    <n v="29313"/>
    <n v="28168"/>
    <n v="30683"/>
  </r>
  <r>
    <x v="1"/>
    <x v="4"/>
    <x v="9"/>
    <n v="31366"/>
    <n v="30365"/>
    <n v="32652"/>
  </r>
  <r>
    <x v="1"/>
    <x v="4"/>
    <x v="10"/>
    <n v="30484"/>
    <n v="28963"/>
    <n v="32539"/>
  </r>
  <r>
    <x v="1"/>
    <x v="4"/>
    <x v="11"/>
    <n v="0"/>
    <n v="0"/>
    <n v="0"/>
  </r>
  <r>
    <x v="1"/>
    <x v="4"/>
    <x v="12"/>
    <n v="273"/>
    <n v="250"/>
    <n v="0"/>
  </r>
  <r>
    <x v="1"/>
    <x v="4"/>
    <x v="13"/>
    <n v="12384"/>
    <n v="12078"/>
    <n v="12796"/>
  </r>
  <r>
    <x v="1"/>
    <x v="4"/>
    <x v="14"/>
    <n v="53179"/>
    <n v="51557"/>
    <n v="54738"/>
  </r>
  <r>
    <x v="1"/>
    <x v="4"/>
    <x v="15"/>
    <n v="5330"/>
    <n v="5115"/>
    <n v="5602"/>
  </r>
  <r>
    <x v="1"/>
    <x v="4"/>
    <x v="16"/>
    <n v="20002"/>
    <n v="18601"/>
    <n v="20534"/>
  </r>
  <r>
    <x v="1"/>
    <x v="4"/>
    <x v="17"/>
    <n v="0"/>
    <n v="0"/>
    <n v="2457"/>
  </r>
  <r>
    <x v="1"/>
    <x v="4"/>
    <x v="18"/>
    <n v="60815"/>
    <n v="57970"/>
    <n v="63497"/>
  </r>
  <r>
    <x v="1"/>
    <x v="4"/>
    <x v="19"/>
    <n v="9621"/>
    <n v="9289"/>
    <n v="9937"/>
  </r>
  <r>
    <x v="1"/>
    <x v="4"/>
    <x v="20"/>
    <n v="78541"/>
    <n v="75727"/>
    <n v="82964"/>
  </r>
  <r>
    <x v="1"/>
    <x v="4"/>
    <x v="21"/>
    <n v="6027"/>
    <n v="5709"/>
    <n v="6467"/>
  </r>
  <r>
    <x v="1"/>
    <x v="4"/>
    <x v="22"/>
    <n v="11402"/>
    <n v="10954"/>
    <n v="11978"/>
  </r>
  <r>
    <x v="1"/>
    <x v="5"/>
    <x v="0"/>
    <n v="2"/>
    <n v="2"/>
    <n v="0"/>
  </r>
  <r>
    <x v="1"/>
    <x v="5"/>
    <x v="1"/>
    <n v="0"/>
    <n v="0"/>
    <n v="0"/>
  </r>
  <r>
    <x v="1"/>
    <x v="5"/>
    <x v="2"/>
    <n v="1"/>
    <n v="0"/>
    <n v="0"/>
  </r>
  <r>
    <x v="1"/>
    <x v="5"/>
    <x v="3"/>
    <n v="0"/>
    <n v="0"/>
    <n v="0"/>
  </r>
  <r>
    <x v="1"/>
    <x v="5"/>
    <x v="4"/>
    <n v="1"/>
    <n v="0"/>
    <n v="0"/>
  </r>
  <r>
    <x v="1"/>
    <x v="5"/>
    <x v="5"/>
    <n v="0"/>
    <n v="0"/>
    <n v="0"/>
  </r>
  <r>
    <x v="1"/>
    <x v="5"/>
    <x v="6"/>
    <n v="0"/>
    <n v="0"/>
    <n v="0"/>
  </r>
  <r>
    <x v="1"/>
    <x v="5"/>
    <x v="7"/>
    <n v="0"/>
    <n v="0"/>
    <n v="0"/>
  </r>
  <r>
    <x v="1"/>
    <x v="5"/>
    <x v="8"/>
    <n v="0"/>
    <n v="0"/>
    <n v="0"/>
  </r>
  <r>
    <x v="1"/>
    <x v="5"/>
    <x v="9"/>
    <n v="0"/>
    <n v="0"/>
    <n v="0"/>
  </r>
  <r>
    <x v="1"/>
    <x v="5"/>
    <x v="10"/>
    <n v="0"/>
    <n v="0"/>
    <n v="0"/>
  </r>
  <r>
    <x v="1"/>
    <x v="5"/>
    <x v="11"/>
    <n v="0"/>
    <n v="0"/>
    <n v="0"/>
  </r>
  <r>
    <x v="1"/>
    <x v="5"/>
    <x v="13"/>
    <n v="0"/>
    <n v="0"/>
    <n v="0"/>
  </r>
  <r>
    <x v="1"/>
    <x v="5"/>
    <x v="14"/>
    <n v="3"/>
    <n v="0"/>
    <n v="0"/>
  </r>
  <r>
    <x v="1"/>
    <x v="5"/>
    <x v="15"/>
    <n v="0"/>
    <n v="0"/>
    <n v="0"/>
  </r>
  <r>
    <x v="1"/>
    <x v="5"/>
    <x v="16"/>
    <n v="1"/>
    <n v="0"/>
    <n v="0"/>
  </r>
  <r>
    <x v="1"/>
    <x v="5"/>
    <x v="17"/>
    <n v="2"/>
    <n v="0"/>
    <n v="0"/>
  </r>
  <r>
    <x v="1"/>
    <x v="5"/>
    <x v="18"/>
    <n v="2"/>
    <n v="0"/>
    <n v="0"/>
  </r>
  <r>
    <x v="1"/>
    <x v="5"/>
    <x v="19"/>
    <n v="0"/>
    <n v="0"/>
    <n v="0"/>
  </r>
  <r>
    <x v="1"/>
    <x v="5"/>
    <x v="20"/>
    <n v="1"/>
    <n v="0"/>
    <n v="0"/>
  </r>
  <r>
    <x v="1"/>
    <x v="5"/>
    <x v="21"/>
    <n v="0"/>
    <n v="0"/>
    <n v="0"/>
  </r>
  <r>
    <x v="1"/>
    <x v="5"/>
    <x v="22"/>
    <n v="0"/>
    <n v="0"/>
    <n v="0"/>
  </r>
  <r>
    <x v="2"/>
    <x v="0"/>
    <x v="0"/>
    <n v="6517"/>
    <n v="4843"/>
    <n v="8063"/>
  </r>
  <r>
    <x v="2"/>
    <x v="0"/>
    <x v="1"/>
    <n v="460"/>
    <n v="270"/>
    <n v="668"/>
  </r>
  <r>
    <x v="2"/>
    <x v="0"/>
    <x v="2"/>
    <n v="1920"/>
    <n v="1312"/>
    <n v="2362"/>
  </r>
  <r>
    <x v="2"/>
    <x v="0"/>
    <x v="3"/>
    <n v="2461"/>
    <n v="1754"/>
    <n v="3154"/>
  </r>
  <r>
    <x v="2"/>
    <x v="0"/>
    <x v="4"/>
    <n v="17740"/>
    <n v="13121"/>
    <n v="21908"/>
  </r>
  <r>
    <x v="2"/>
    <x v="0"/>
    <x v="5"/>
    <n v="713"/>
    <n v="521"/>
    <n v="963"/>
  </r>
  <r>
    <x v="2"/>
    <x v="0"/>
    <x v="6"/>
    <n v="1324"/>
    <n v="938"/>
    <n v="1678"/>
  </r>
  <r>
    <x v="2"/>
    <x v="0"/>
    <x v="7"/>
    <n v="255"/>
    <n v="168"/>
    <n v="344"/>
  </r>
  <r>
    <x v="2"/>
    <x v="0"/>
    <x v="8"/>
    <n v="704"/>
    <n v="482"/>
    <n v="883"/>
  </r>
  <r>
    <x v="2"/>
    <x v="0"/>
    <x v="9"/>
    <n v="336"/>
    <n v="257"/>
    <n v="401"/>
  </r>
  <r>
    <x v="2"/>
    <x v="0"/>
    <x v="10"/>
    <n v="348"/>
    <n v="201"/>
    <n v="485"/>
  </r>
  <r>
    <x v="2"/>
    <x v="0"/>
    <x v="11"/>
    <n v="0"/>
    <n v="0"/>
    <n v="0"/>
  </r>
  <r>
    <x v="2"/>
    <x v="0"/>
    <x v="12"/>
    <n v="24"/>
    <n v="17"/>
    <n v="0"/>
  </r>
  <r>
    <x v="2"/>
    <x v="0"/>
    <x v="13"/>
    <n v="123"/>
    <n v="90"/>
    <n v="147"/>
  </r>
  <r>
    <x v="2"/>
    <x v="0"/>
    <x v="14"/>
    <n v="1018"/>
    <n v="742"/>
    <n v="1258"/>
  </r>
  <r>
    <x v="2"/>
    <x v="0"/>
    <x v="15"/>
    <n v="111"/>
    <n v="67"/>
    <n v="136"/>
  </r>
  <r>
    <x v="2"/>
    <x v="0"/>
    <x v="16"/>
    <n v="198"/>
    <n v="130"/>
    <n v="264"/>
  </r>
  <r>
    <x v="2"/>
    <x v="0"/>
    <x v="17"/>
    <n v="0"/>
    <n v="0"/>
    <n v="103"/>
  </r>
  <r>
    <x v="2"/>
    <x v="0"/>
    <x v="18"/>
    <n v="1501"/>
    <n v="1068"/>
    <n v="1833"/>
  </r>
  <r>
    <x v="2"/>
    <x v="0"/>
    <x v="19"/>
    <n v="121"/>
    <n v="86"/>
    <n v="169"/>
  </r>
  <r>
    <x v="2"/>
    <x v="0"/>
    <x v="20"/>
    <n v="5813"/>
    <n v="4321"/>
    <n v="6926"/>
  </r>
  <r>
    <x v="2"/>
    <x v="0"/>
    <x v="21"/>
    <n v="40"/>
    <n v="23"/>
    <n v="61"/>
  </r>
  <r>
    <x v="2"/>
    <x v="0"/>
    <x v="22"/>
    <n v="184"/>
    <n v="127"/>
    <n v="247"/>
  </r>
  <r>
    <x v="2"/>
    <x v="1"/>
    <x v="0"/>
    <n v="11703"/>
    <n v="8521"/>
    <n v="14638"/>
  </r>
  <r>
    <x v="2"/>
    <x v="1"/>
    <x v="1"/>
    <n v="1497"/>
    <n v="1119"/>
    <n v="1159"/>
  </r>
  <r>
    <x v="2"/>
    <x v="1"/>
    <x v="2"/>
    <n v="3523"/>
    <n v="2313"/>
    <n v="4484"/>
  </r>
  <r>
    <x v="2"/>
    <x v="1"/>
    <x v="3"/>
    <n v="4423"/>
    <n v="3090"/>
    <n v="5958"/>
  </r>
  <r>
    <x v="2"/>
    <x v="1"/>
    <x v="4"/>
    <n v="28941"/>
    <n v="20730"/>
    <n v="37473"/>
  </r>
  <r>
    <x v="2"/>
    <x v="1"/>
    <x v="5"/>
    <n v="1928"/>
    <n v="1496"/>
    <n v="1710"/>
  </r>
  <r>
    <x v="2"/>
    <x v="1"/>
    <x v="6"/>
    <n v="2007"/>
    <n v="1387"/>
    <n v="2880"/>
  </r>
  <r>
    <x v="2"/>
    <x v="1"/>
    <x v="7"/>
    <n v="473"/>
    <n v="332"/>
    <n v="688"/>
  </r>
  <r>
    <x v="2"/>
    <x v="1"/>
    <x v="8"/>
    <n v="1179"/>
    <n v="811"/>
    <n v="1439"/>
  </r>
  <r>
    <x v="2"/>
    <x v="1"/>
    <x v="9"/>
    <n v="1671"/>
    <n v="1454"/>
    <n v="730"/>
  </r>
  <r>
    <x v="2"/>
    <x v="1"/>
    <x v="10"/>
    <n v="617"/>
    <n v="376"/>
    <n v="837"/>
  </r>
  <r>
    <x v="2"/>
    <x v="1"/>
    <x v="11"/>
    <n v="0"/>
    <n v="0"/>
    <n v="0"/>
  </r>
  <r>
    <x v="2"/>
    <x v="1"/>
    <x v="12"/>
    <n v="165"/>
    <n v="149"/>
    <n v="0"/>
  </r>
  <r>
    <x v="2"/>
    <x v="1"/>
    <x v="13"/>
    <n v="309"/>
    <n v="198"/>
    <n v="323"/>
  </r>
  <r>
    <x v="2"/>
    <x v="1"/>
    <x v="14"/>
    <n v="2046"/>
    <n v="1529"/>
    <n v="2079"/>
  </r>
  <r>
    <x v="2"/>
    <x v="1"/>
    <x v="15"/>
    <n v="265"/>
    <n v="176"/>
    <n v="299"/>
  </r>
  <r>
    <x v="2"/>
    <x v="1"/>
    <x v="16"/>
    <n v="307"/>
    <n v="206"/>
    <n v="394"/>
  </r>
  <r>
    <x v="2"/>
    <x v="1"/>
    <x v="17"/>
    <n v="0"/>
    <n v="0"/>
    <n v="442"/>
  </r>
  <r>
    <x v="2"/>
    <x v="1"/>
    <x v="18"/>
    <n v="2695"/>
    <n v="1886"/>
    <n v="3357"/>
  </r>
  <r>
    <x v="2"/>
    <x v="1"/>
    <x v="19"/>
    <n v="179"/>
    <n v="133"/>
    <n v="239"/>
  </r>
  <r>
    <x v="2"/>
    <x v="1"/>
    <x v="20"/>
    <n v="9461"/>
    <n v="6735"/>
    <n v="11671"/>
  </r>
  <r>
    <x v="2"/>
    <x v="1"/>
    <x v="21"/>
    <n v="63"/>
    <n v="52"/>
    <n v="75"/>
  </r>
  <r>
    <x v="2"/>
    <x v="1"/>
    <x v="22"/>
    <n v="298"/>
    <n v="211"/>
    <n v="454"/>
  </r>
  <r>
    <x v="2"/>
    <x v="2"/>
    <x v="0"/>
    <n v="8882"/>
    <n v="7473"/>
    <n v="10406"/>
  </r>
  <r>
    <x v="2"/>
    <x v="2"/>
    <x v="1"/>
    <n v="1240"/>
    <n v="1024"/>
    <n v="978"/>
  </r>
  <r>
    <x v="2"/>
    <x v="2"/>
    <x v="2"/>
    <n v="2777"/>
    <n v="2204"/>
    <n v="3108"/>
  </r>
  <r>
    <x v="2"/>
    <x v="2"/>
    <x v="3"/>
    <n v="3638"/>
    <n v="2993"/>
    <n v="4430"/>
  </r>
  <r>
    <x v="2"/>
    <x v="2"/>
    <x v="4"/>
    <n v="22810"/>
    <n v="19400"/>
    <n v="26418"/>
  </r>
  <r>
    <x v="2"/>
    <x v="2"/>
    <x v="5"/>
    <n v="1380"/>
    <n v="1200"/>
    <n v="1173"/>
  </r>
  <r>
    <x v="2"/>
    <x v="2"/>
    <x v="6"/>
    <n v="2057"/>
    <n v="1692"/>
    <n v="2476"/>
  </r>
  <r>
    <x v="2"/>
    <x v="2"/>
    <x v="7"/>
    <n v="494"/>
    <n v="404"/>
    <n v="601"/>
  </r>
  <r>
    <x v="2"/>
    <x v="2"/>
    <x v="8"/>
    <n v="881"/>
    <n v="720"/>
    <n v="1047"/>
  </r>
  <r>
    <x v="2"/>
    <x v="2"/>
    <x v="9"/>
    <n v="1164"/>
    <n v="1056"/>
    <n v="576"/>
  </r>
  <r>
    <x v="2"/>
    <x v="2"/>
    <x v="10"/>
    <n v="640"/>
    <n v="493"/>
    <n v="758"/>
  </r>
  <r>
    <x v="2"/>
    <x v="2"/>
    <x v="11"/>
    <n v="0"/>
    <n v="0"/>
    <n v="0"/>
  </r>
  <r>
    <x v="2"/>
    <x v="2"/>
    <x v="12"/>
    <n v="107"/>
    <n v="95"/>
    <n v="0"/>
  </r>
  <r>
    <x v="2"/>
    <x v="2"/>
    <x v="13"/>
    <n v="242"/>
    <n v="198"/>
    <n v="247"/>
  </r>
  <r>
    <x v="2"/>
    <x v="2"/>
    <x v="14"/>
    <n v="1403"/>
    <n v="1200"/>
    <n v="1483"/>
  </r>
  <r>
    <x v="2"/>
    <x v="2"/>
    <x v="15"/>
    <n v="229"/>
    <n v="187"/>
    <n v="251"/>
  </r>
  <r>
    <x v="2"/>
    <x v="2"/>
    <x v="16"/>
    <n v="301"/>
    <n v="243"/>
    <n v="335"/>
  </r>
  <r>
    <x v="2"/>
    <x v="2"/>
    <x v="17"/>
    <n v="0"/>
    <n v="0"/>
    <n v="324"/>
  </r>
  <r>
    <x v="2"/>
    <x v="2"/>
    <x v="18"/>
    <n v="2402"/>
    <n v="2009"/>
    <n v="2730"/>
  </r>
  <r>
    <x v="2"/>
    <x v="2"/>
    <x v="19"/>
    <n v="168"/>
    <n v="136"/>
    <n v="205"/>
  </r>
  <r>
    <x v="2"/>
    <x v="2"/>
    <x v="20"/>
    <n v="7520"/>
    <n v="6466"/>
    <n v="8661"/>
  </r>
  <r>
    <x v="2"/>
    <x v="2"/>
    <x v="21"/>
    <n v="71"/>
    <n v="54"/>
    <n v="88"/>
  </r>
  <r>
    <x v="2"/>
    <x v="2"/>
    <x v="22"/>
    <n v="271"/>
    <n v="231"/>
    <n v="332"/>
  </r>
  <r>
    <x v="2"/>
    <x v="3"/>
    <x v="0"/>
    <n v="8200"/>
    <n v="7477"/>
    <n v="8947"/>
  </r>
  <r>
    <x v="2"/>
    <x v="3"/>
    <x v="1"/>
    <n v="573"/>
    <n v="491"/>
    <n v="590"/>
  </r>
  <r>
    <x v="2"/>
    <x v="3"/>
    <x v="2"/>
    <n v="1771"/>
    <n v="1579"/>
    <n v="1920"/>
  </r>
  <r>
    <x v="2"/>
    <x v="3"/>
    <x v="3"/>
    <n v="3262"/>
    <n v="3003"/>
    <n v="3607"/>
  </r>
  <r>
    <x v="2"/>
    <x v="3"/>
    <x v="4"/>
    <n v="18680"/>
    <n v="17183"/>
    <n v="20505"/>
  </r>
  <r>
    <x v="2"/>
    <x v="3"/>
    <x v="5"/>
    <n v="757"/>
    <n v="678"/>
    <n v="801"/>
  </r>
  <r>
    <x v="2"/>
    <x v="3"/>
    <x v="6"/>
    <n v="1631"/>
    <n v="1487"/>
    <n v="1804"/>
  </r>
  <r>
    <x v="2"/>
    <x v="3"/>
    <x v="7"/>
    <n v="399"/>
    <n v="353"/>
    <n v="453"/>
  </r>
  <r>
    <x v="2"/>
    <x v="3"/>
    <x v="8"/>
    <n v="644"/>
    <n v="582"/>
    <n v="712"/>
  </r>
  <r>
    <x v="2"/>
    <x v="3"/>
    <x v="9"/>
    <n v="336"/>
    <n v="298"/>
    <n v="296"/>
  </r>
  <r>
    <x v="2"/>
    <x v="3"/>
    <x v="10"/>
    <n v="494"/>
    <n v="417"/>
    <n v="545"/>
  </r>
  <r>
    <x v="2"/>
    <x v="3"/>
    <x v="11"/>
    <n v="0"/>
    <n v="0"/>
    <n v="0"/>
  </r>
  <r>
    <x v="2"/>
    <x v="3"/>
    <x v="12"/>
    <n v="35"/>
    <n v="29"/>
    <n v="0"/>
  </r>
  <r>
    <x v="2"/>
    <x v="3"/>
    <x v="13"/>
    <n v="85"/>
    <n v="73"/>
    <n v="84"/>
  </r>
  <r>
    <x v="2"/>
    <x v="3"/>
    <x v="14"/>
    <n v="767"/>
    <n v="708"/>
    <n v="822"/>
  </r>
  <r>
    <x v="2"/>
    <x v="3"/>
    <x v="15"/>
    <n v="197"/>
    <n v="176"/>
    <n v="206"/>
  </r>
  <r>
    <x v="2"/>
    <x v="3"/>
    <x v="16"/>
    <n v="173"/>
    <n v="148"/>
    <n v="195"/>
  </r>
  <r>
    <x v="2"/>
    <x v="3"/>
    <x v="17"/>
    <n v="0"/>
    <n v="0"/>
    <n v="187"/>
  </r>
  <r>
    <x v="2"/>
    <x v="3"/>
    <x v="18"/>
    <n v="1663"/>
    <n v="1505"/>
    <n v="1819"/>
  </r>
  <r>
    <x v="2"/>
    <x v="3"/>
    <x v="19"/>
    <n v="149"/>
    <n v="138"/>
    <n v="150"/>
  </r>
  <r>
    <x v="2"/>
    <x v="3"/>
    <x v="20"/>
    <n v="6167"/>
    <n v="5665"/>
    <n v="6753"/>
  </r>
  <r>
    <x v="2"/>
    <x v="3"/>
    <x v="21"/>
    <n v="42"/>
    <n v="35"/>
    <n v="45"/>
  </r>
  <r>
    <x v="2"/>
    <x v="3"/>
    <x v="22"/>
    <n v="200"/>
    <n v="176"/>
    <n v="242"/>
  </r>
  <r>
    <x v="2"/>
    <x v="4"/>
    <x v="0"/>
    <n v="4328"/>
    <n v="4056"/>
    <n v="4812"/>
  </r>
  <r>
    <x v="2"/>
    <x v="4"/>
    <x v="1"/>
    <n v="256"/>
    <n v="232"/>
    <n v="284"/>
  </r>
  <r>
    <x v="2"/>
    <x v="4"/>
    <x v="2"/>
    <n v="823"/>
    <n v="768"/>
    <n v="863"/>
  </r>
  <r>
    <x v="2"/>
    <x v="4"/>
    <x v="3"/>
    <n v="1893"/>
    <n v="1810"/>
    <n v="2028"/>
  </r>
  <r>
    <x v="2"/>
    <x v="4"/>
    <x v="4"/>
    <n v="9063"/>
    <n v="8542"/>
    <n v="10194"/>
  </r>
  <r>
    <x v="2"/>
    <x v="4"/>
    <x v="5"/>
    <n v="341"/>
    <n v="317"/>
    <n v="373"/>
  </r>
  <r>
    <x v="2"/>
    <x v="4"/>
    <x v="6"/>
    <n v="957"/>
    <n v="913"/>
    <n v="1056"/>
  </r>
  <r>
    <x v="2"/>
    <x v="4"/>
    <x v="7"/>
    <n v="203"/>
    <n v="188"/>
    <n v="200"/>
  </r>
  <r>
    <x v="2"/>
    <x v="4"/>
    <x v="8"/>
    <n v="374"/>
    <n v="350"/>
    <n v="387"/>
  </r>
  <r>
    <x v="2"/>
    <x v="4"/>
    <x v="9"/>
    <n v="113"/>
    <n v="109"/>
    <n v="112"/>
  </r>
  <r>
    <x v="2"/>
    <x v="4"/>
    <x v="10"/>
    <n v="270"/>
    <n v="254"/>
    <n v="309"/>
  </r>
  <r>
    <x v="2"/>
    <x v="4"/>
    <x v="11"/>
    <n v="0"/>
    <n v="0"/>
    <n v="0"/>
  </r>
  <r>
    <x v="2"/>
    <x v="4"/>
    <x v="12"/>
    <n v="7"/>
    <n v="6"/>
    <n v="0"/>
  </r>
  <r>
    <x v="2"/>
    <x v="4"/>
    <x v="13"/>
    <n v="33"/>
    <n v="32"/>
    <n v="36"/>
  </r>
  <r>
    <x v="2"/>
    <x v="4"/>
    <x v="14"/>
    <n v="364"/>
    <n v="353"/>
    <n v="389"/>
  </r>
  <r>
    <x v="2"/>
    <x v="4"/>
    <x v="15"/>
    <n v="72"/>
    <n v="70"/>
    <n v="73"/>
  </r>
  <r>
    <x v="2"/>
    <x v="4"/>
    <x v="16"/>
    <n v="79"/>
    <n v="71"/>
    <n v="82"/>
  </r>
  <r>
    <x v="2"/>
    <x v="4"/>
    <x v="17"/>
    <n v="0"/>
    <n v="0"/>
    <n v="93"/>
  </r>
  <r>
    <x v="2"/>
    <x v="4"/>
    <x v="18"/>
    <n v="902"/>
    <n v="839"/>
    <n v="943"/>
  </r>
  <r>
    <x v="2"/>
    <x v="4"/>
    <x v="19"/>
    <n v="72"/>
    <n v="74"/>
    <n v="74"/>
  </r>
  <r>
    <x v="2"/>
    <x v="4"/>
    <x v="20"/>
    <n v="3186"/>
    <n v="2980"/>
    <n v="3562"/>
  </r>
  <r>
    <x v="2"/>
    <x v="4"/>
    <x v="21"/>
    <n v="16"/>
    <n v="15"/>
    <n v="13"/>
  </r>
  <r>
    <x v="2"/>
    <x v="4"/>
    <x v="22"/>
    <n v="93"/>
    <n v="88"/>
    <n v="1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998763-4223-4647-9146-24FA15662773}" name="PivotTable3" cacheId="10" dataOnRows="1" applyNumberFormats="0" applyBorderFormats="0" applyFontFormats="0" applyPatternFormats="0" applyAlignmentFormats="0" applyWidthHeightFormats="1" dataCaption="Values" updatedVersion="6" colGrandTotals="0" itemPrintTitles="1" createdVersion="6" indent="0" compact="0" compactData="0" multipleFieldFilters="0">
  <location ref="A5:T117" firstHeaderRow="1" firstDataRow="3" firstDataCol="2"/>
  <pivotFields count="10">
    <pivotField axis="axisCol" compact="0" outline="0" subtotalTop="0" showAll="0">
      <items count="9">
        <item x="0"/>
        <item m="1" x="7"/>
        <item m="1" x="5"/>
        <item m="1" x="3"/>
        <item m="1" x="6"/>
        <item x="1"/>
        <item x="2"/>
        <item h="1" m="1"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8">
        <item h="1" m="1" x="6"/>
        <item x="4"/>
        <item x="3"/>
        <item x="2"/>
        <item x="1"/>
        <item x="0"/>
        <item h="1" x="5"/>
        <item t="default"/>
      </items>
    </pivotField>
    <pivotField compact="0" outline="0" subtotalTop="0" multipleItemSelectionAllowed="1" showAll="0">
      <items count="25">
        <item x="0"/>
        <item x="1"/>
        <item x="2"/>
        <item x="3"/>
        <item x="4"/>
        <item x="6"/>
        <item x="7"/>
        <item x="8"/>
        <item x="9"/>
        <item x="10"/>
        <item x="12"/>
        <item x="13"/>
        <item x="14"/>
        <item x="15"/>
        <item x="16"/>
        <item x="17"/>
        <item x="18"/>
        <item x="19"/>
        <item x="20"/>
        <item x="21"/>
        <item x="22"/>
        <item x="5"/>
        <item x="11"/>
        <item m="1" x="2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/>
    <pivotField dataField="1" compact="0" outline="0" showAll="0"/>
    <pivotField dataField="1" compact="0" outline="0" showAll="0"/>
    <pivotField compact="0" outline="0" subtotalTop="0" showAll="0">
      <items count="7">
        <item x="1"/>
        <item n="NMNP" x="2"/>
        <item x="0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23">
        <item x="10"/>
        <item x="0"/>
        <item x="4"/>
        <item x="17"/>
        <item x="15"/>
        <item x="1"/>
        <item x="13"/>
        <item x="7"/>
        <item x="14"/>
        <item x="19"/>
        <item x="5"/>
        <item x="8"/>
        <item x="16"/>
        <item x="6"/>
        <item x="3"/>
        <item x="9"/>
        <item x="18"/>
        <item x="2"/>
        <item x="11"/>
        <item x="12"/>
        <item x="20"/>
        <item n="Other" x="21"/>
        <item t="default"/>
      </items>
    </pivotField>
    <pivotField dataField="1" compact="0" outline="0" dragToRow="0" dragToCol="0" dragToPage="0" showAll="0" defaultSubtotal="0"/>
    <pivotField dataField="1" compact="0" outline="0" dragToRow="0" dragToCol="0" dragToPage="0" showAll="0" defaultSubtotal="0"/>
  </pivotFields>
  <rowFields count="2">
    <field x="7"/>
    <field x="-2"/>
  </rowFields>
  <rowItems count="11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rowItems>
  <colFields count="2">
    <field x="0"/>
    <field x="1"/>
  </colFields>
  <colItems count="18">
    <i>
      <x/>
      <x v="1"/>
    </i>
    <i r="1">
      <x v="2"/>
    </i>
    <i r="1">
      <x v="3"/>
    </i>
    <i r="1">
      <x v="4"/>
    </i>
    <i r="1">
      <x v="5"/>
    </i>
    <i t="default">
      <x/>
    </i>
    <i>
      <x v="5"/>
      <x v="1"/>
    </i>
    <i r="1">
      <x v="2"/>
    </i>
    <i r="1">
      <x v="3"/>
    </i>
    <i r="1">
      <x v="4"/>
    </i>
    <i r="1">
      <x v="5"/>
    </i>
    <i t="default">
      <x v="5"/>
    </i>
    <i>
      <x v="6"/>
      <x v="1"/>
    </i>
    <i r="1">
      <x v="2"/>
    </i>
    <i r="1">
      <x v="3"/>
    </i>
    <i r="1">
      <x v="4"/>
    </i>
    <i r="1">
      <x v="5"/>
    </i>
    <i t="default">
      <x v="6"/>
    </i>
  </colItems>
  <dataFields count="5">
    <dataField name="Sum of # people (HSU)" fld="5" baseField="0" baseItem="0"/>
    <dataField name="Sum of # people first dose" fld="3" baseField="0" baseItem="0"/>
    <dataField name="Sum of # people fully vaccinated" fld="4" baseField="0" baseItem="0"/>
    <dataField name="Sum of Uptake Dose 1" fld="8" baseField="7" baseItem="0" numFmtId="1"/>
    <dataField name="Sum of Uptake Dose 2" fld="9" baseField="7" baseItem="0" numFmtId="1"/>
  </dataFields>
  <formats count="3">
    <format dxfId="5">
      <pivotArea dataOnly="0" labelOnly="1" grandCol="1" outline="0" fieldPosition="0"/>
    </format>
    <format dxfId="4">
      <pivotArea outline="0" fieldPosition="0">
        <references count="1">
          <reference field="4294967294" count="1">
            <x v="3"/>
          </reference>
        </references>
      </pivotArea>
    </format>
    <format dxfId="3">
      <pivotArea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938AAC-834E-4B82-BD0F-5790F7B332F9}" name="Table3_2" displayName="Table3_2" ref="A1:F368" totalsRowShown="0">
  <autoFilter ref="A1:F368" xr:uid="{F283A3B7-DE97-46FB-8475-ED30422682D4}"/>
  <tableColumns count="6">
    <tableColumn id="1" xr3:uid="{E34AC411-77F1-4F88-BB95-0C277F479D2B}" name="Ethnic group" dataDxfId="2"/>
    <tableColumn id="2" xr3:uid="{AAF0203B-FCE5-4D2F-B0F2-86AE51634DCF}" name="Age group" dataDxfId="1"/>
    <tableColumn id="3" xr3:uid="{5C8F6513-788C-4341-8831-B4A0B6322B2A}" name="DHB of residence" dataDxfId="0"/>
    <tableColumn id="4" xr3:uid="{F4533235-53D3-4C7F-B326-C5F92714676C}" name="# people first dose"/>
    <tableColumn id="5" xr3:uid="{9261C895-A321-4B35-8062-D2C2F85B3D68}" name="# people fully vaccinated"/>
    <tableColumn id="6" xr3:uid="{9A9D8750-5E7F-4E27-A1EC-7B4A8AA91C98}" name="# people (HSU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391B-19FF-4A6A-80C2-9948394BA20E}">
  <sheetPr codeName="Sheet11">
    <pageSetUpPr fitToPage="1"/>
  </sheetPr>
  <dimension ref="A1:X119"/>
  <sheetViews>
    <sheetView showGridLines="0" tabSelected="1" view="pageBreakPreview" zoomScaleNormal="130" zoomScaleSheetLayoutView="100" zoomScalePageLayoutView="70"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C1"/>
    </sheetView>
  </sheetViews>
  <sheetFormatPr defaultRowHeight="15" outlineLevelRow="1" x14ac:dyDescent="0.25"/>
  <cols>
    <col min="1" max="1" width="3.7109375" customWidth="1"/>
    <col min="2" max="2" width="12.28515625" customWidth="1"/>
    <col min="3" max="3" width="10.85546875" customWidth="1"/>
    <col min="4" max="6" width="8.28515625" customWidth="1"/>
    <col min="7" max="7" width="8.28515625" style="1" customWidth="1"/>
    <col min="8" max="8" width="8.28515625" customWidth="1"/>
    <col min="9" max="9" width="9.5703125" customWidth="1"/>
    <col min="10" max="11" width="8.28515625" customWidth="1"/>
    <col min="12" max="12" width="8.28515625" style="1" customWidth="1"/>
    <col min="13" max="14" width="8.28515625" customWidth="1"/>
    <col min="15" max="15" width="9.85546875" customWidth="1"/>
    <col min="16" max="17" width="8.28515625" customWidth="1"/>
    <col min="18" max="18" width="8.28515625" style="1" customWidth="1"/>
    <col min="19" max="20" width="8.28515625" customWidth="1"/>
    <col min="21" max="21" width="8.7109375" customWidth="1"/>
    <col min="24" max="24" width="12.28515625" customWidth="1"/>
  </cols>
  <sheetData>
    <row r="1" spans="1:24" ht="46.5" customHeight="1" thickTop="1" x14ac:dyDescent="0.3">
      <c r="A1" s="229" t="s">
        <v>78</v>
      </c>
      <c r="B1" s="229"/>
      <c r="C1" s="229"/>
      <c r="D1" s="230" t="s">
        <v>0</v>
      </c>
      <c r="E1" s="230"/>
      <c r="F1" s="230"/>
      <c r="G1" s="230"/>
      <c r="H1" s="230"/>
      <c r="I1" s="230"/>
      <c r="J1" s="231" t="s">
        <v>1</v>
      </c>
      <c r="K1" s="231"/>
      <c r="L1" s="231"/>
      <c r="M1" s="231"/>
      <c r="N1" s="231"/>
      <c r="O1" s="231"/>
      <c r="P1" s="230" t="s">
        <v>2</v>
      </c>
      <c r="Q1" s="230"/>
      <c r="R1" s="230"/>
      <c r="S1" s="230"/>
      <c r="T1" s="230"/>
      <c r="U1" s="230"/>
      <c r="V1" s="1"/>
      <c r="W1" s="1"/>
      <c r="X1" s="1"/>
    </row>
    <row r="2" spans="1:24" ht="33" customHeight="1" thickBot="1" x14ac:dyDescent="0.3">
      <c r="A2" s="238">
        <v>44500</v>
      </c>
      <c r="B2" s="238"/>
      <c r="C2" s="239"/>
      <c r="D2" s="47" t="s">
        <v>3</v>
      </c>
      <c r="E2" s="48" t="s">
        <v>48</v>
      </c>
      <c r="F2" s="48" t="s">
        <v>51</v>
      </c>
      <c r="G2" s="48" t="s">
        <v>50</v>
      </c>
      <c r="H2" s="94" t="s">
        <v>49</v>
      </c>
      <c r="I2" s="93" t="s">
        <v>4</v>
      </c>
      <c r="J2" s="47" t="s">
        <v>3</v>
      </c>
      <c r="K2" s="48" t="s">
        <v>48</v>
      </c>
      <c r="L2" s="48" t="s">
        <v>51</v>
      </c>
      <c r="M2" s="48" t="s">
        <v>50</v>
      </c>
      <c r="N2" s="94" t="s">
        <v>49</v>
      </c>
      <c r="O2" s="93" t="s">
        <v>4</v>
      </c>
      <c r="P2" s="47" t="s">
        <v>3</v>
      </c>
      <c r="Q2" s="48" t="s">
        <v>48</v>
      </c>
      <c r="R2" s="48" t="s">
        <v>51</v>
      </c>
      <c r="S2" s="48" t="s">
        <v>50</v>
      </c>
      <c r="T2" s="94" t="s">
        <v>49</v>
      </c>
      <c r="U2" s="93" t="s">
        <v>4</v>
      </c>
      <c r="V2" s="1"/>
      <c r="W2" s="1"/>
      <c r="X2" s="1"/>
    </row>
    <row r="3" spans="1:24" ht="15" customHeight="1" outlineLevel="1" thickTop="1" thickBot="1" x14ac:dyDescent="0.3">
      <c r="A3" s="232" t="s">
        <v>5</v>
      </c>
      <c r="B3" s="232"/>
      <c r="C3" s="6" t="s">
        <v>6</v>
      </c>
      <c r="D3" s="106" cm="1">
        <f t="array" ref="D3:U7">Pivot!C113:T117</f>
        <v>49290</v>
      </c>
      <c r="E3" s="107">
        <v>107835</v>
      </c>
      <c r="F3" s="107">
        <v>124826</v>
      </c>
      <c r="G3" s="107">
        <v>176459</v>
      </c>
      <c r="H3" s="107">
        <v>112642</v>
      </c>
      <c r="I3" s="108">
        <v>571052</v>
      </c>
      <c r="J3" s="109">
        <v>713129</v>
      </c>
      <c r="K3" s="110">
        <v>769028</v>
      </c>
      <c r="L3" s="110">
        <v>764996</v>
      </c>
      <c r="M3" s="110">
        <v>766486</v>
      </c>
      <c r="N3" s="110">
        <v>337685</v>
      </c>
      <c r="O3" s="111">
        <v>3351324</v>
      </c>
      <c r="P3" s="106">
        <v>25989</v>
      </c>
      <c r="Q3" s="107">
        <v>50683</v>
      </c>
      <c r="R3" s="107">
        <v>66627</v>
      </c>
      <c r="S3" s="107">
        <v>91329</v>
      </c>
      <c r="T3" s="107">
        <v>52053</v>
      </c>
      <c r="U3" s="108">
        <v>286681</v>
      </c>
      <c r="V3" s="1"/>
      <c r="W3" s="1"/>
      <c r="X3" s="1"/>
    </row>
    <row r="4" spans="1:24" ht="15" customHeight="1" outlineLevel="1" thickTop="1" thickBot="1" x14ac:dyDescent="0.3">
      <c r="A4" s="232"/>
      <c r="B4" s="232"/>
      <c r="C4" s="7" t="s">
        <v>9</v>
      </c>
      <c r="D4" s="112">
        <v>46943</v>
      </c>
      <c r="E4" s="113">
        <v>92168</v>
      </c>
      <c r="F4" s="113">
        <v>90007</v>
      </c>
      <c r="G4" s="113">
        <v>108791</v>
      </c>
      <c r="H4" s="113">
        <v>72772</v>
      </c>
      <c r="I4" s="114">
        <v>410681</v>
      </c>
      <c r="J4" s="115">
        <v>681656</v>
      </c>
      <c r="K4" s="116">
        <v>704310</v>
      </c>
      <c r="L4" s="116">
        <v>686418</v>
      </c>
      <c r="M4" s="116">
        <v>683489</v>
      </c>
      <c r="N4" s="116">
        <v>298731</v>
      </c>
      <c r="O4" s="117">
        <v>3054604</v>
      </c>
      <c r="P4" s="112">
        <v>23445</v>
      </c>
      <c r="Q4" s="113">
        <v>46225</v>
      </c>
      <c r="R4" s="113">
        <v>58677</v>
      </c>
      <c r="S4" s="113">
        <v>73750</v>
      </c>
      <c r="T4" s="113">
        <v>41911</v>
      </c>
      <c r="U4" s="114">
        <v>244008</v>
      </c>
      <c r="V4" s="1"/>
      <c r="W4" s="1"/>
      <c r="X4" s="2"/>
    </row>
    <row r="5" spans="1:24" ht="15" customHeight="1" outlineLevel="1" thickTop="1" thickBot="1" x14ac:dyDescent="0.3">
      <c r="A5" s="232"/>
      <c r="B5" s="232"/>
      <c r="C5" s="8" t="s">
        <v>10</v>
      </c>
      <c r="D5" s="118">
        <v>43867</v>
      </c>
      <c r="E5" s="119">
        <v>79668</v>
      </c>
      <c r="F5" s="119">
        <v>66689</v>
      </c>
      <c r="G5" s="119">
        <v>65500</v>
      </c>
      <c r="H5" s="119">
        <v>44985</v>
      </c>
      <c r="I5" s="120">
        <v>300709</v>
      </c>
      <c r="J5" s="121">
        <v>655430</v>
      </c>
      <c r="K5" s="122">
        <v>648626</v>
      </c>
      <c r="L5" s="122">
        <v>592205</v>
      </c>
      <c r="M5" s="122">
        <v>536113</v>
      </c>
      <c r="N5" s="122">
        <v>229025</v>
      </c>
      <c r="O5" s="123">
        <v>2661399</v>
      </c>
      <c r="P5" s="118">
        <v>22067</v>
      </c>
      <c r="Q5" s="119">
        <v>42201</v>
      </c>
      <c r="R5" s="119">
        <v>49478</v>
      </c>
      <c r="S5" s="119">
        <v>52904</v>
      </c>
      <c r="T5" s="119">
        <v>30538</v>
      </c>
      <c r="U5" s="120">
        <v>197188</v>
      </c>
      <c r="V5" s="1"/>
      <c r="W5" s="1"/>
      <c r="X5" s="1"/>
    </row>
    <row r="6" spans="1:24" ht="15" customHeight="1" thickTop="1" thickBot="1" x14ac:dyDescent="0.3">
      <c r="A6" s="232"/>
      <c r="B6" s="232"/>
      <c r="C6" s="9" t="s">
        <v>53</v>
      </c>
      <c r="D6" s="228">
        <v>95.238385067965098</v>
      </c>
      <c r="E6" s="28">
        <v>85.471321927018124</v>
      </c>
      <c r="F6" s="26">
        <v>72.105971512345178</v>
      </c>
      <c r="G6" s="26">
        <v>61.652281833173717</v>
      </c>
      <c r="H6" s="26">
        <v>64.60467676355178</v>
      </c>
      <c r="I6" s="27">
        <v>71.916568018324085</v>
      </c>
      <c r="J6" s="28">
        <v>95.586632993469621</v>
      </c>
      <c r="K6" s="26">
        <v>91.584441658821277</v>
      </c>
      <c r="L6" s="26">
        <v>89.728312304900939</v>
      </c>
      <c r="M6" s="26">
        <v>89.171752647797874</v>
      </c>
      <c r="N6" s="26">
        <v>88.464397293335509</v>
      </c>
      <c r="O6" s="27">
        <v>91.146185805968031</v>
      </c>
      <c r="P6" s="25">
        <v>90.21124321828465</v>
      </c>
      <c r="Q6" s="26">
        <v>91.204151293333069</v>
      </c>
      <c r="R6" s="26">
        <v>88.067900400738438</v>
      </c>
      <c r="S6" s="26">
        <v>80.752006482059372</v>
      </c>
      <c r="T6" s="26">
        <v>80.516012525694975</v>
      </c>
      <c r="U6" s="27">
        <v>85.114814026740532</v>
      </c>
      <c r="V6" s="1"/>
      <c r="W6" s="1"/>
      <c r="X6" s="1"/>
    </row>
    <row r="7" spans="1:24" ht="15" customHeight="1" thickTop="1" thickBot="1" x14ac:dyDescent="0.3">
      <c r="A7" s="232"/>
      <c r="B7" s="232"/>
      <c r="C7" s="14" t="s">
        <v>54</v>
      </c>
      <c r="D7" s="99">
        <v>88.99776831000203</v>
      </c>
      <c r="E7" s="30">
        <v>73.87953818333564</v>
      </c>
      <c r="F7" s="30">
        <v>53.425568391200549</v>
      </c>
      <c r="G7" s="30">
        <v>37.119104154506147</v>
      </c>
      <c r="H7" s="30">
        <v>39.936258234051245</v>
      </c>
      <c r="I7" s="31">
        <v>52.658777134131398</v>
      </c>
      <c r="J7" s="32">
        <v>91.909037495319922</v>
      </c>
      <c r="K7" s="30">
        <v>84.343612976380584</v>
      </c>
      <c r="L7" s="30">
        <v>77.412823073584704</v>
      </c>
      <c r="M7" s="30">
        <v>69.944265126825542</v>
      </c>
      <c r="N7" s="30">
        <v>67.822082710218098</v>
      </c>
      <c r="O7" s="31">
        <v>79.413360212262376</v>
      </c>
      <c r="P7" s="29">
        <v>84.908999961522184</v>
      </c>
      <c r="Q7" s="30">
        <v>83.264605489019985</v>
      </c>
      <c r="R7" s="30">
        <v>74.261185405316169</v>
      </c>
      <c r="S7" s="30">
        <v>57.926835944771106</v>
      </c>
      <c r="T7" s="30">
        <v>58.667127735192977</v>
      </c>
      <c r="U7" s="31">
        <v>68.783072474283259</v>
      </c>
      <c r="V7" s="1"/>
      <c r="W7" s="1"/>
      <c r="X7" s="1"/>
    </row>
    <row r="8" spans="1:24" ht="15" hidden="1" customHeight="1" outlineLevel="1" thickBot="1" x14ac:dyDescent="0.3">
      <c r="A8" s="233" t="s">
        <v>7</v>
      </c>
      <c r="B8" s="235" t="s">
        <v>8</v>
      </c>
      <c r="C8" s="24" t="s">
        <v>6</v>
      </c>
      <c r="D8" s="124" cm="1">
        <f t="array" ref="D8:U112">Pivot!C8:T112</f>
        <v>5735</v>
      </c>
      <c r="E8" s="125">
        <v>10926</v>
      </c>
      <c r="F8" s="125">
        <v>10503</v>
      </c>
      <c r="G8" s="125">
        <v>13610</v>
      </c>
      <c r="H8" s="125">
        <v>9714</v>
      </c>
      <c r="I8" s="126">
        <v>50488</v>
      </c>
      <c r="J8" s="127">
        <v>32539</v>
      </c>
      <c r="K8" s="125">
        <v>28866</v>
      </c>
      <c r="L8" s="125">
        <v>20136</v>
      </c>
      <c r="M8" s="125">
        <v>17015</v>
      </c>
      <c r="N8" s="125">
        <v>9342</v>
      </c>
      <c r="O8" s="128">
        <v>107898</v>
      </c>
      <c r="P8" s="124">
        <v>309</v>
      </c>
      <c r="Q8" s="125">
        <v>545</v>
      </c>
      <c r="R8" s="125">
        <v>758</v>
      </c>
      <c r="S8" s="125">
        <v>837</v>
      </c>
      <c r="T8" s="125">
        <v>485</v>
      </c>
      <c r="U8" s="126">
        <v>2934</v>
      </c>
      <c r="V8" s="1"/>
      <c r="W8" s="1"/>
      <c r="X8" s="1"/>
    </row>
    <row r="9" spans="1:24" ht="15" hidden="1" customHeight="1" outlineLevel="1" thickBot="1" x14ac:dyDescent="0.3">
      <c r="A9" s="233"/>
      <c r="B9" s="235"/>
      <c r="C9" s="7" t="s">
        <v>9</v>
      </c>
      <c r="D9" s="112">
        <v>5247</v>
      </c>
      <c r="E9" s="113">
        <v>8788</v>
      </c>
      <c r="F9" s="113">
        <v>7039</v>
      </c>
      <c r="G9" s="113">
        <v>7173</v>
      </c>
      <c r="H9" s="113">
        <v>5665</v>
      </c>
      <c r="I9" s="114">
        <v>33912</v>
      </c>
      <c r="J9" s="129">
        <v>30484</v>
      </c>
      <c r="K9" s="113">
        <v>24626</v>
      </c>
      <c r="L9" s="113">
        <v>16257</v>
      </c>
      <c r="M9" s="113">
        <v>12922</v>
      </c>
      <c r="N9" s="113">
        <v>7182</v>
      </c>
      <c r="O9" s="117">
        <v>91471</v>
      </c>
      <c r="P9" s="112">
        <v>270</v>
      </c>
      <c r="Q9" s="113">
        <v>494</v>
      </c>
      <c r="R9" s="113">
        <v>640</v>
      </c>
      <c r="S9" s="113">
        <v>617</v>
      </c>
      <c r="T9" s="113">
        <v>348</v>
      </c>
      <c r="U9" s="114">
        <v>2369</v>
      </c>
      <c r="V9" s="1"/>
      <c r="W9" s="1"/>
      <c r="X9" s="1"/>
    </row>
    <row r="10" spans="1:24" ht="15" hidden="1" customHeight="1" outlineLevel="1" thickBot="1" x14ac:dyDescent="0.3">
      <c r="A10" s="233"/>
      <c r="B10" s="235"/>
      <c r="C10" s="8" t="s">
        <v>10</v>
      </c>
      <c r="D10" s="118">
        <v>4793</v>
      </c>
      <c r="E10" s="119">
        <v>7313</v>
      </c>
      <c r="F10" s="119">
        <v>4822</v>
      </c>
      <c r="G10" s="119">
        <v>3642</v>
      </c>
      <c r="H10" s="119">
        <v>3128</v>
      </c>
      <c r="I10" s="120">
        <v>23698</v>
      </c>
      <c r="J10" s="130">
        <v>28963</v>
      </c>
      <c r="K10" s="119">
        <v>22054</v>
      </c>
      <c r="L10" s="119">
        <v>13105</v>
      </c>
      <c r="M10" s="119">
        <v>9117</v>
      </c>
      <c r="N10" s="119">
        <v>5011</v>
      </c>
      <c r="O10" s="123">
        <v>78250</v>
      </c>
      <c r="P10" s="118">
        <v>254</v>
      </c>
      <c r="Q10" s="119">
        <v>417</v>
      </c>
      <c r="R10" s="119">
        <v>493</v>
      </c>
      <c r="S10" s="119">
        <v>376</v>
      </c>
      <c r="T10" s="119">
        <v>201</v>
      </c>
      <c r="U10" s="120">
        <v>1741</v>
      </c>
      <c r="V10" s="1"/>
      <c r="W10" s="1"/>
      <c r="X10" s="1"/>
    </row>
    <row r="11" spans="1:24" ht="15" customHeight="1" collapsed="1" thickBot="1" x14ac:dyDescent="0.3">
      <c r="A11" s="233"/>
      <c r="B11" s="235"/>
      <c r="C11" s="9" t="s">
        <v>53</v>
      </c>
      <c r="D11" s="33">
        <v>91.490845684394074</v>
      </c>
      <c r="E11" s="34">
        <v>80.431997071206297</v>
      </c>
      <c r="F11" s="34">
        <v>67.018946967533083</v>
      </c>
      <c r="G11" s="34">
        <v>52.703894195444519</v>
      </c>
      <c r="H11" s="34">
        <v>58.317891702697132</v>
      </c>
      <c r="I11" s="27">
        <v>67.168436064015211</v>
      </c>
      <c r="J11" s="37">
        <v>93.684501674913179</v>
      </c>
      <c r="K11" s="34">
        <v>85.311439063257808</v>
      </c>
      <c r="L11" s="34">
        <v>80.73599523241954</v>
      </c>
      <c r="M11" s="34">
        <v>75.94475462826918</v>
      </c>
      <c r="N11" s="34">
        <v>76.878612716763001</v>
      </c>
      <c r="O11" s="27">
        <v>84.775436059982582</v>
      </c>
      <c r="P11" s="33">
        <v>87.378640776699029</v>
      </c>
      <c r="Q11" s="34">
        <v>90.642201834862391</v>
      </c>
      <c r="R11" s="34">
        <v>84.432717678100261</v>
      </c>
      <c r="S11" s="34">
        <v>73.71565113500597</v>
      </c>
      <c r="T11" s="34">
        <v>71.75257731958763</v>
      </c>
      <c r="U11" s="27">
        <v>80.743012951601912</v>
      </c>
      <c r="V11" s="1"/>
      <c r="W11" s="1"/>
      <c r="X11" s="1"/>
    </row>
    <row r="12" spans="1:24" ht="15" customHeight="1" thickBot="1" x14ac:dyDescent="0.3">
      <c r="A12" s="233"/>
      <c r="B12" s="235"/>
      <c r="C12" s="103" t="s">
        <v>54</v>
      </c>
      <c r="D12" s="39">
        <v>83.574542284219703</v>
      </c>
      <c r="E12" s="40">
        <v>66.932088596009521</v>
      </c>
      <c r="F12" s="40">
        <v>45.910692183185759</v>
      </c>
      <c r="G12" s="40">
        <v>26.759735488611312</v>
      </c>
      <c r="H12" s="40">
        <v>32.200947086679022</v>
      </c>
      <c r="I12" s="41">
        <v>46.937886230391378</v>
      </c>
      <c r="J12" s="42">
        <v>89.010110943790536</v>
      </c>
      <c r="K12" s="40">
        <v>76.40130257049816</v>
      </c>
      <c r="L12" s="40">
        <v>65.082439411998422</v>
      </c>
      <c r="M12" s="40">
        <v>53.582133411695565</v>
      </c>
      <c r="N12" s="40">
        <v>53.639477627916932</v>
      </c>
      <c r="O12" s="41">
        <v>72.522196889655049</v>
      </c>
      <c r="P12" s="39">
        <v>82.200647249190936</v>
      </c>
      <c r="Q12" s="40">
        <v>76.513761467889907</v>
      </c>
      <c r="R12" s="40">
        <v>65.03957783641161</v>
      </c>
      <c r="S12" s="40">
        <v>44.922341696535248</v>
      </c>
      <c r="T12" s="40">
        <v>41.443298969072167</v>
      </c>
      <c r="U12" s="41">
        <v>59.338786639400134</v>
      </c>
      <c r="V12" s="1"/>
      <c r="W12" s="1"/>
      <c r="X12" s="1"/>
    </row>
    <row r="13" spans="1:24" ht="15" hidden="1" customHeight="1" outlineLevel="1" thickBot="1" x14ac:dyDescent="0.3">
      <c r="A13" s="233"/>
      <c r="B13" s="236" t="s">
        <v>11</v>
      </c>
      <c r="C13" s="24" t="s">
        <v>6</v>
      </c>
      <c r="D13" s="124">
        <v>2102</v>
      </c>
      <c r="E13" s="125">
        <v>5221</v>
      </c>
      <c r="F13" s="125">
        <v>6355</v>
      </c>
      <c r="G13" s="125">
        <v>9475</v>
      </c>
      <c r="H13" s="125">
        <v>4639</v>
      </c>
      <c r="I13" s="126">
        <v>27792</v>
      </c>
      <c r="J13" s="131">
        <v>55253</v>
      </c>
      <c r="K13" s="132">
        <v>70893</v>
      </c>
      <c r="L13" s="132">
        <v>86741</v>
      </c>
      <c r="M13" s="132">
        <v>104829</v>
      </c>
      <c r="N13" s="132">
        <v>31584</v>
      </c>
      <c r="O13" s="128">
        <v>349300</v>
      </c>
      <c r="P13" s="124">
        <v>4812</v>
      </c>
      <c r="Q13" s="125">
        <v>8947</v>
      </c>
      <c r="R13" s="125">
        <v>10406</v>
      </c>
      <c r="S13" s="125">
        <v>14638</v>
      </c>
      <c r="T13" s="125">
        <v>8063</v>
      </c>
      <c r="U13" s="126">
        <v>46866</v>
      </c>
      <c r="V13" s="1"/>
      <c r="W13" s="1"/>
      <c r="X13" s="1"/>
    </row>
    <row r="14" spans="1:24" ht="15" hidden="1" customHeight="1" outlineLevel="1" thickBot="1" x14ac:dyDescent="0.3">
      <c r="A14" s="233"/>
      <c r="B14" s="236"/>
      <c r="C14" s="7" t="s">
        <v>9</v>
      </c>
      <c r="D14" s="112">
        <v>2010</v>
      </c>
      <c r="E14" s="113">
        <v>4773</v>
      </c>
      <c r="F14" s="113">
        <v>5122</v>
      </c>
      <c r="G14" s="113">
        <v>7382</v>
      </c>
      <c r="H14" s="113">
        <v>3685</v>
      </c>
      <c r="I14" s="114">
        <v>22972</v>
      </c>
      <c r="J14" s="115">
        <v>52297</v>
      </c>
      <c r="K14" s="116">
        <v>66709</v>
      </c>
      <c r="L14" s="116">
        <v>82354</v>
      </c>
      <c r="M14" s="116">
        <v>103158</v>
      </c>
      <c r="N14" s="116">
        <v>31422</v>
      </c>
      <c r="O14" s="117">
        <v>335940</v>
      </c>
      <c r="P14" s="112">
        <v>4328</v>
      </c>
      <c r="Q14" s="113">
        <v>8200</v>
      </c>
      <c r="R14" s="113">
        <v>8882</v>
      </c>
      <c r="S14" s="113">
        <v>11703</v>
      </c>
      <c r="T14" s="113">
        <v>6517</v>
      </c>
      <c r="U14" s="114">
        <v>39630</v>
      </c>
      <c r="V14" s="1"/>
      <c r="W14" s="1"/>
      <c r="X14" s="1"/>
    </row>
    <row r="15" spans="1:24" ht="15" hidden="1" customHeight="1" outlineLevel="1" thickBot="1" x14ac:dyDescent="0.3">
      <c r="A15" s="233"/>
      <c r="B15" s="236"/>
      <c r="C15" s="8" t="s">
        <v>10</v>
      </c>
      <c r="D15" s="118">
        <v>1885</v>
      </c>
      <c r="E15" s="119">
        <v>4284</v>
      </c>
      <c r="F15" s="119">
        <v>4069</v>
      </c>
      <c r="G15" s="119">
        <v>5321</v>
      </c>
      <c r="H15" s="119">
        <v>2687</v>
      </c>
      <c r="I15" s="120">
        <v>18246</v>
      </c>
      <c r="J15" s="121">
        <v>50509</v>
      </c>
      <c r="K15" s="122">
        <v>63274</v>
      </c>
      <c r="L15" s="122">
        <v>75828</v>
      </c>
      <c r="M15" s="122">
        <v>91037</v>
      </c>
      <c r="N15" s="122">
        <v>27050</v>
      </c>
      <c r="O15" s="123">
        <v>307698</v>
      </c>
      <c r="P15" s="118">
        <v>4056</v>
      </c>
      <c r="Q15" s="119">
        <v>7477</v>
      </c>
      <c r="R15" s="119">
        <v>7473</v>
      </c>
      <c r="S15" s="119">
        <v>8521</v>
      </c>
      <c r="T15" s="119">
        <v>4843</v>
      </c>
      <c r="U15" s="120">
        <v>32370</v>
      </c>
      <c r="V15" s="1"/>
      <c r="W15" s="1"/>
      <c r="X15" s="1"/>
    </row>
    <row r="16" spans="1:24" ht="15" customHeight="1" collapsed="1" thickTop="1" thickBot="1" x14ac:dyDescent="0.3">
      <c r="A16" s="233"/>
      <c r="B16" s="236"/>
      <c r="C16" s="9" t="s">
        <v>53</v>
      </c>
      <c r="D16" s="33">
        <v>95.623215984776394</v>
      </c>
      <c r="E16" s="34">
        <v>91.419268339398585</v>
      </c>
      <c r="F16" s="34">
        <v>80.597954366640451</v>
      </c>
      <c r="G16" s="34">
        <v>77.910290237467024</v>
      </c>
      <c r="H16" s="97">
        <v>79.435223108428545</v>
      </c>
      <c r="I16" s="227">
        <v>82.656879677605062</v>
      </c>
      <c r="J16" s="37">
        <v>94.650064249904986</v>
      </c>
      <c r="K16" s="34">
        <v>94.09814791305206</v>
      </c>
      <c r="L16" s="34">
        <v>94.942414775019884</v>
      </c>
      <c r="M16" s="34">
        <v>98.4059754457259</v>
      </c>
      <c r="N16" s="34">
        <v>99.487082066869306</v>
      </c>
      <c r="O16" s="27">
        <v>96.175207557973081</v>
      </c>
      <c r="P16" s="33">
        <v>89.941812136325851</v>
      </c>
      <c r="Q16" s="34">
        <v>91.650832681345705</v>
      </c>
      <c r="R16" s="34">
        <v>85.354603113588311</v>
      </c>
      <c r="S16" s="34">
        <v>79.94944664571662</v>
      </c>
      <c r="T16" s="34">
        <v>80.825995287113969</v>
      </c>
      <c r="U16" s="27">
        <v>84.560235565228524</v>
      </c>
      <c r="V16" s="1"/>
      <c r="W16" s="1"/>
      <c r="X16" s="1"/>
    </row>
    <row r="17" spans="1:21" ht="15" customHeight="1" thickBot="1" x14ac:dyDescent="0.3">
      <c r="A17" s="233"/>
      <c r="B17" s="236"/>
      <c r="C17" s="104" t="s">
        <v>54</v>
      </c>
      <c r="D17" s="39">
        <v>89.676498572787821</v>
      </c>
      <c r="E17" s="40">
        <v>82.053246504501061</v>
      </c>
      <c r="F17" s="40">
        <v>64.028324154209287</v>
      </c>
      <c r="G17" s="40">
        <v>56.158311345646439</v>
      </c>
      <c r="H17" s="40">
        <v>57.92196594093555</v>
      </c>
      <c r="I17" s="98">
        <v>65.651986183074257</v>
      </c>
      <c r="J17" s="42">
        <v>91.414040866559276</v>
      </c>
      <c r="K17" s="40">
        <v>89.252817626563967</v>
      </c>
      <c r="L17" s="40">
        <v>87.418867663504003</v>
      </c>
      <c r="M17" s="40">
        <v>86.843335336595786</v>
      </c>
      <c r="N17" s="40">
        <v>85.644630192502532</v>
      </c>
      <c r="O17" s="41">
        <v>88.089894073862013</v>
      </c>
      <c r="P17" s="39">
        <v>84.289276807980045</v>
      </c>
      <c r="Q17" s="40">
        <v>83.569911702246557</v>
      </c>
      <c r="R17" s="40">
        <v>71.814337881991165</v>
      </c>
      <c r="S17" s="40">
        <v>58.211504303866647</v>
      </c>
      <c r="T17" s="40">
        <v>60.064492124519411</v>
      </c>
      <c r="U17" s="41">
        <v>69.069261298169252</v>
      </c>
    </row>
    <row r="18" spans="1:21" ht="15" hidden="1" customHeight="1" outlineLevel="1" thickBot="1" x14ac:dyDescent="0.3">
      <c r="A18" s="233"/>
      <c r="B18" s="236" t="s">
        <v>12</v>
      </c>
      <c r="C18" s="105" t="s">
        <v>6</v>
      </c>
      <c r="D18" s="133">
        <v>4320</v>
      </c>
      <c r="E18" s="134">
        <v>11233</v>
      </c>
      <c r="F18" s="134">
        <v>13694</v>
      </c>
      <c r="G18" s="134">
        <v>21076</v>
      </c>
      <c r="H18" s="134">
        <v>13170</v>
      </c>
      <c r="I18" s="135">
        <v>63493</v>
      </c>
      <c r="J18" s="136">
        <v>54042</v>
      </c>
      <c r="K18" s="137">
        <v>66905</v>
      </c>
      <c r="L18" s="137">
        <v>74582</v>
      </c>
      <c r="M18" s="137">
        <v>75557</v>
      </c>
      <c r="N18" s="137">
        <v>31696</v>
      </c>
      <c r="O18" s="138">
        <v>302782</v>
      </c>
      <c r="P18" s="133">
        <v>10194</v>
      </c>
      <c r="Q18" s="134">
        <v>20505</v>
      </c>
      <c r="R18" s="134">
        <v>26418</v>
      </c>
      <c r="S18" s="134">
        <v>37473</v>
      </c>
      <c r="T18" s="134">
        <v>21908</v>
      </c>
      <c r="U18" s="135">
        <v>116498</v>
      </c>
    </row>
    <row r="19" spans="1:21" ht="15" hidden="1" customHeight="1" outlineLevel="1" thickBot="1" x14ac:dyDescent="0.3">
      <c r="A19" s="233"/>
      <c r="B19" s="236"/>
      <c r="C19" s="7" t="s">
        <v>9</v>
      </c>
      <c r="D19" s="112">
        <v>4091</v>
      </c>
      <c r="E19" s="113">
        <v>9864</v>
      </c>
      <c r="F19" s="113">
        <v>10263</v>
      </c>
      <c r="G19" s="113">
        <v>13593</v>
      </c>
      <c r="H19" s="113">
        <v>8922</v>
      </c>
      <c r="I19" s="114">
        <v>46733</v>
      </c>
      <c r="J19" s="115">
        <v>50914</v>
      </c>
      <c r="K19" s="116">
        <v>62510</v>
      </c>
      <c r="L19" s="116">
        <v>70911</v>
      </c>
      <c r="M19" s="116">
        <v>71063</v>
      </c>
      <c r="N19" s="116">
        <v>30357</v>
      </c>
      <c r="O19" s="117">
        <v>285755</v>
      </c>
      <c r="P19" s="112">
        <v>9063</v>
      </c>
      <c r="Q19" s="113">
        <v>18680</v>
      </c>
      <c r="R19" s="113">
        <v>22810</v>
      </c>
      <c r="S19" s="113">
        <v>28941</v>
      </c>
      <c r="T19" s="113">
        <v>17740</v>
      </c>
      <c r="U19" s="114">
        <v>97234</v>
      </c>
    </row>
    <row r="20" spans="1:21" ht="15" hidden="1" customHeight="1" outlineLevel="1" thickBot="1" x14ac:dyDescent="0.3">
      <c r="A20" s="233"/>
      <c r="B20" s="236"/>
      <c r="C20" s="8" t="s">
        <v>10</v>
      </c>
      <c r="D20" s="118">
        <v>3820</v>
      </c>
      <c r="E20" s="119">
        <v>8654</v>
      </c>
      <c r="F20" s="119">
        <v>7783</v>
      </c>
      <c r="G20" s="119">
        <v>8209</v>
      </c>
      <c r="H20" s="119">
        <v>5668</v>
      </c>
      <c r="I20" s="120">
        <v>34134</v>
      </c>
      <c r="J20" s="121">
        <v>49192</v>
      </c>
      <c r="K20" s="122">
        <v>59001</v>
      </c>
      <c r="L20" s="122">
        <v>65140</v>
      </c>
      <c r="M20" s="122">
        <v>60896</v>
      </c>
      <c r="N20" s="122">
        <v>25389</v>
      </c>
      <c r="O20" s="123">
        <v>259618</v>
      </c>
      <c r="P20" s="118">
        <v>8542</v>
      </c>
      <c r="Q20" s="119">
        <v>17183</v>
      </c>
      <c r="R20" s="119">
        <v>19400</v>
      </c>
      <c r="S20" s="119">
        <v>20730</v>
      </c>
      <c r="T20" s="119">
        <v>13121</v>
      </c>
      <c r="U20" s="120">
        <v>78976</v>
      </c>
    </row>
    <row r="21" spans="1:21" ht="15" customHeight="1" collapsed="1" thickBot="1" x14ac:dyDescent="0.3">
      <c r="A21" s="233"/>
      <c r="B21" s="236"/>
      <c r="C21" s="9" t="s">
        <v>53</v>
      </c>
      <c r="D21" s="33">
        <v>94.699074074074076</v>
      </c>
      <c r="E21" s="34">
        <v>87.812694738716274</v>
      </c>
      <c r="F21" s="34">
        <v>74.945231488243024</v>
      </c>
      <c r="G21" s="34">
        <v>64.495160371987097</v>
      </c>
      <c r="H21" s="34">
        <v>67.744874715261957</v>
      </c>
      <c r="I21" s="27">
        <v>73.603389350007092</v>
      </c>
      <c r="J21" s="37">
        <v>94.211909255764041</v>
      </c>
      <c r="K21" s="34">
        <v>93.430984231372832</v>
      </c>
      <c r="L21" s="34">
        <v>95.077900833981388</v>
      </c>
      <c r="M21" s="34">
        <v>94.052172531995708</v>
      </c>
      <c r="N21" s="34">
        <v>95.775492175668859</v>
      </c>
      <c r="O21" s="27">
        <v>94.376482089424073</v>
      </c>
      <c r="P21" s="33">
        <v>88.905238375515012</v>
      </c>
      <c r="Q21" s="34">
        <v>91.099731772738352</v>
      </c>
      <c r="R21" s="34">
        <v>86.342645166174577</v>
      </c>
      <c r="S21" s="34">
        <v>77.231606756864949</v>
      </c>
      <c r="T21" s="34">
        <v>80.974986306372102</v>
      </c>
      <c r="U21" s="27">
        <v>83.464093804185481</v>
      </c>
    </row>
    <row r="22" spans="1:21" ht="15" customHeight="1" thickBot="1" x14ac:dyDescent="0.3">
      <c r="A22" s="233"/>
      <c r="B22" s="236"/>
      <c r="C22" s="103" t="s">
        <v>54</v>
      </c>
      <c r="D22" s="39">
        <v>88.425925925925924</v>
      </c>
      <c r="E22" s="40">
        <v>77.040861746639365</v>
      </c>
      <c r="F22" s="40">
        <v>56.835110267270338</v>
      </c>
      <c r="G22" s="40">
        <v>38.949516037198713</v>
      </c>
      <c r="H22" s="40">
        <v>43.03720577069096</v>
      </c>
      <c r="I22" s="41">
        <v>53.760257036208714</v>
      </c>
      <c r="J22" s="42">
        <v>91.02549868620703</v>
      </c>
      <c r="K22" s="40">
        <v>88.186234212689627</v>
      </c>
      <c r="L22" s="40">
        <v>87.340108873454724</v>
      </c>
      <c r="M22" s="40">
        <v>80.596106250909898</v>
      </c>
      <c r="N22" s="40">
        <v>80.101590106007066</v>
      </c>
      <c r="O22" s="41">
        <v>85.744198796493848</v>
      </c>
      <c r="P22" s="39">
        <v>83.794388856189912</v>
      </c>
      <c r="Q22" s="40">
        <v>83.79907339673251</v>
      </c>
      <c r="R22" s="40">
        <v>73.434779317132254</v>
      </c>
      <c r="S22" s="40">
        <v>55.319830277800023</v>
      </c>
      <c r="T22" s="40">
        <v>59.891363885338691</v>
      </c>
      <c r="U22" s="41">
        <v>67.791721746296076</v>
      </c>
    </row>
    <row r="23" spans="1:21" ht="15" hidden="1" customHeight="1" outlineLevel="1" thickBot="1" x14ac:dyDescent="0.3">
      <c r="A23" s="233"/>
      <c r="B23" s="234" t="s">
        <v>13</v>
      </c>
      <c r="C23" s="105" t="s">
        <v>6</v>
      </c>
      <c r="D23" s="133">
        <v>2755</v>
      </c>
      <c r="E23" s="134">
        <v>7392</v>
      </c>
      <c r="F23" s="134">
        <v>9270</v>
      </c>
      <c r="G23" s="134">
        <v>13418</v>
      </c>
      <c r="H23" s="134">
        <v>8278</v>
      </c>
      <c r="I23" s="135">
        <v>41113</v>
      </c>
      <c r="J23" s="136">
        <v>82964</v>
      </c>
      <c r="K23" s="137">
        <v>99699</v>
      </c>
      <c r="L23" s="137">
        <v>115421</v>
      </c>
      <c r="M23" s="137">
        <v>103516</v>
      </c>
      <c r="N23" s="137">
        <v>45801</v>
      </c>
      <c r="O23" s="138">
        <v>447401</v>
      </c>
      <c r="P23" s="133">
        <v>3562</v>
      </c>
      <c r="Q23" s="134">
        <v>6753</v>
      </c>
      <c r="R23" s="134">
        <v>8661</v>
      </c>
      <c r="S23" s="134">
        <v>11671</v>
      </c>
      <c r="T23" s="134">
        <v>6926</v>
      </c>
      <c r="U23" s="135">
        <v>37573</v>
      </c>
    </row>
    <row r="24" spans="1:21" ht="15" hidden="1" customHeight="1" outlineLevel="1" thickBot="1" x14ac:dyDescent="0.3">
      <c r="A24" s="233"/>
      <c r="B24" s="234"/>
      <c r="C24" s="7" t="s">
        <v>9</v>
      </c>
      <c r="D24" s="112">
        <v>2623</v>
      </c>
      <c r="E24" s="113">
        <v>6662</v>
      </c>
      <c r="F24" s="113">
        <v>7384</v>
      </c>
      <c r="G24" s="113">
        <v>9767</v>
      </c>
      <c r="H24" s="113">
        <v>6477</v>
      </c>
      <c r="I24" s="114">
        <v>32913</v>
      </c>
      <c r="J24" s="115">
        <v>78541</v>
      </c>
      <c r="K24" s="116">
        <v>92385</v>
      </c>
      <c r="L24" s="116">
        <v>106906</v>
      </c>
      <c r="M24" s="116">
        <v>94308</v>
      </c>
      <c r="N24" s="116">
        <v>42848</v>
      </c>
      <c r="O24" s="117">
        <v>414988</v>
      </c>
      <c r="P24" s="112">
        <v>3186</v>
      </c>
      <c r="Q24" s="113">
        <v>6167</v>
      </c>
      <c r="R24" s="113">
        <v>7520</v>
      </c>
      <c r="S24" s="113">
        <v>9461</v>
      </c>
      <c r="T24" s="113">
        <v>5813</v>
      </c>
      <c r="U24" s="114">
        <v>32147</v>
      </c>
    </row>
    <row r="25" spans="1:21" ht="15" hidden="1" customHeight="1" outlineLevel="1" thickBot="1" x14ac:dyDescent="0.3">
      <c r="A25" s="233"/>
      <c r="B25" s="234"/>
      <c r="C25" s="8" t="s">
        <v>10</v>
      </c>
      <c r="D25" s="118">
        <v>2527</v>
      </c>
      <c r="E25" s="119">
        <v>5928</v>
      </c>
      <c r="F25" s="119">
        <v>5954</v>
      </c>
      <c r="G25" s="119">
        <v>6584</v>
      </c>
      <c r="H25" s="119">
        <v>4540</v>
      </c>
      <c r="I25" s="120">
        <v>25533</v>
      </c>
      <c r="J25" s="121">
        <v>75727</v>
      </c>
      <c r="K25" s="122">
        <v>85960</v>
      </c>
      <c r="L25" s="122">
        <v>95742</v>
      </c>
      <c r="M25" s="122">
        <v>78776</v>
      </c>
      <c r="N25" s="122">
        <v>35673</v>
      </c>
      <c r="O25" s="123">
        <v>371878</v>
      </c>
      <c r="P25" s="118">
        <v>2980</v>
      </c>
      <c r="Q25" s="119">
        <v>5665</v>
      </c>
      <c r="R25" s="119">
        <v>6466</v>
      </c>
      <c r="S25" s="119">
        <v>6735</v>
      </c>
      <c r="T25" s="119">
        <v>4321</v>
      </c>
      <c r="U25" s="120">
        <v>26167</v>
      </c>
    </row>
    <row r="26" spans="1:21" ht="15" customHeight="1" collapsed="1" thickBot="1" x14ac:dyDescent="0.3">
      <c r="A26" s="233"/>
      <c r="B26" s="234"/>
      <c r="C26" s="9" t="s">
        <v>53</v>
      </c>
      <c r="D26" s="33">
        <v>95.208711433756804</v>
      </c>
      <c r="E26" s="34">
        <v>90.124458874458881</v>
      </c>
      <c r="F26" s="34">
        <v>79.654800431499467</v>
      </c>
      <c r="G26" s="34">
        <v>72.790281711134298</v>
      </c>
      <c r="H26" s="34">
        <v>78.243537086252729</v>
      </c>
      <c r="I26" s="27">
        <v>80.054970447303774</v>
      </c>
      <c r="J26" s="37">
        <v>94.668771997492883</v>
      </c>
      <c r="K26" s="34">
        <v>92.663918394367045</v>
      </c>
      <c r="L26" s="34">
        <v>92.622659654655564</v>
      </c>
      <c r="M26" s="34">
        <v>91.104756752579306</v>
      </c>
      <c r="N26" s="34">
        <v>93.552542520905661</v>
      </c>
      <c r="O26" s="27">
        <v>92.755268763368875</v>
      </c>
      <c r="P26" s="33">
        <v>89.444132509825934</v>
      </c>
      <c r="Q26" s="34">
        <v>91.322375240633789</v>
      </c>
      <c r="R26" s="34">
        <v>86.826001616441516</v>
      </c>
      <c r="S26" s="34">
        <v>81.064176163139408</v>
      </c>
      <c r="T26" s="34">
        <v>83.930118394455675</v>
      </c>
      <c r="U26" s="27">
        <v>85.558778910387772</v>
      </c>
    </row>
    <row r="27" spans="1:21" ht="15" customHeight="1" thickBot="1" x14ac:dyDescent="0.3">
      <c r="A27" s="233"/>
      <c r="B27" s="234"/>
      <c r="C27" s="14" t="s">
        <v>54</v>
      </c>
      <c r="D27" s="35">
        <v>91.724137931034477</v>
      </c>
      <c r="E27" s="36">
        <v>80.194805194805198</v>
      </c>
      <c r="F27" s="36">
        <v>64.228694714131606</v>
      </c>
      <c r="G27" s="36">
        <v>49.06841556118647</v>
      </c>
      <c r="H27" s="36">
        <v>54.844165257308532</v>
      </c>
      <c r="I27" s="31">
        <v>62.104443849877164</v>
      </c>
      <c r="J27" s="38">
        <v>91.276939395400419</v>
      </c>
      <c r="K27" s="36">
        <v>86.219520757480012</v>
      </c>
      <c r="L27" s="36">
        <v>82.950243023366639</v>
      </c>
      <c r="M27" s="36">
        <v>76.100312995092551</v>
      </c>
      <c r="N27" s="36">
        <v>77.886945699875554</v>
      </c>
      <c r="O27" s="31">
        <v>83.119617524323814</v>
      </c>
      <c r="P27" s="35">
        <v>83.660864682762494</v>
      </c>
      <c r="Q27" s="36">
        <v>83.888642084999248</v>
      </c>
      <c r="R27" s="36">
        <v>74.656506177115816</v>
      </c>
      <c r="S27" s="36">
        <v>57.707137348984659</v>
      </c>
      <c r="T27" s="36">
        <v>62.388102801039558</v>
      </c>
      <c r="U27" s="31">
        <v>69.643094775503684</v>
      </c>
    </row>
    <row r="28" spans="1:21" ht="15" hidden="1" customHeight="1" outlineLevel="1" thickBot="1" x14ac:dyDescent="0.3">
      <c r="A28" s="233" t="s">
        <v>14</v>
      </c>
      <c r="B28" s="235" t="s">
        <v>15</v>
      </c>
      <c r="C28" s="12" t="s">
        <v>6</v>
      </c>
      <c r="D28" s="133">
        <v>5897</v>
      </c>
      <c r="E28" s="134">
        <v>12823</v>
      </c>
      <c r="F28" s="134">
        <v>15364</v>
      </c>
      <c r="G28" s="134">
        <v>21786</v>
      </c>
      <c r="H28" s="134">
        <v>13837</v>
      </c>
      <c r="I28" s="135">
        <v>69707</v>
      </c>
      <c r="J28" s="136">
        <v>63497</v>
      </c>
      <c r="K28" s="137">
        <v>62784</v>
      </c>
      <c r="L28" s="137">
        <v>59864</v>
      </c>
      <c r="M28" s="137">
        <v>61444</v>
      </c>
      <c r="N28" s="137">
        <v>29198</v>
      </c>
      <c r="O28" s="138">
        <v>276787</v>
      </c>
      <c r="P28" s="133">
        <v>943</v>
      </c>
      <c r="Q28" s="134">
        <v>1819</v>
      </c>
      <c r="R28" s="134">
        <v>2730</v>
      </c>
      <c r="S28" s="134">
        <v>3357</v>
      </c>
      <c r="T28" s="134">
        <v>1833</v>
      </c>
      <c r="U28" s="135">
        <v>10682</v>
      </c>
    </row>
    <row r="29" spans="1:21" ht="15" hidden="1" customHeight="1" outlineLevel="1" thickBot="1" x14ac:dyDescent="0.3">
      <c r="A29" s="233"/>
      <c r="B29" s="235"/>
      <c r="C29" s="7" t="s">
        <v>9</v>
      </c>
      <c r="D29" s="112">
        <v>5760</v>
      </c>
      <c r="E29" s="113">
        <v>10999</v>
      </c>
      <c r="F29" s="113">
        <v>11376</v>
      </c>
      <c r="G29" s="113">
        <v>13637</v>
      </c>
      <c r="H29" s="113">
        <v>9068</v>
      </c>
      <c r="I29" s="114">
        <v>50840</v>
      </c>
      <c r="J29" s="115">
        <v>60815</v>
      </c>
      <c r="K29" s="116">
        <v>56959</v>
      </c>
      <c r="L29" s="116">
        <v>53041</v>
      </c>
      <c r="M29" s="116">
        <v>53620</v>
      </c>
      <c r="N29" s="116">
        <v>25291</v>
      </c>
      <c r="O29" s="117">
        <v>249726</v>
      </c>
      <c r="P29" s="112">
        <v>902</v>
      </c>
      <c r="Q29" s="113">
        <v>1663</v>
      </c>
      <c r="R29" s="113">
        <v>2402</v>
      </c>
      <c r="S29" s="113">
        <v>2695</v>
      </c>
      <c r="T29" s="113">
        <v>1501</v>
      </c>
      <c r="U29" s="114">
        <v>9163</v>
      </c>
    </row>
    <row r="30" spans="1:21" ht="15" hidden="1" customHeight="1" outlineLevel="1" thickBot="1" x14ac:dyDescent="0.3">
      <c r="A30" s="233"/>
      <c r="B30" s="235"/>
      <c r="C30" s="8" t="s">
        <v>10</v>
      </c>
      <c r="D30" s="118">
        <v>5344</v>
      </c>
      <c r="E30" s="119">
        <v>9372</v>
      </c>
      <c r="F30" s="119">
        <v>8188</v>
      </c>
      <c r="G30" s="119">
        <v>7699</v>
      </c>
      <c r="H30" s="119">
        <v>5391</v>
      </c>
      <c r="I30" s="120">
        <v>35994</v>
      </c>
      <c r="J30" s="121">
        <v>57970</v>
      </c>
      <c r="K30" s="122">
        <v>51795</v>
      </c>
      <c r="L30" s="122">
        <v>45254</v>
      </c>
      <c r="M30" s="122">
        <v>40791</v>
      </c>
      <c r="N30" s="122">
        <v>18933</v>
      </c>
      <c r="O30" s="123">
        <v>214743</v>
      </c>
      <c r="P30" s="118">
        <v>839</v>
      </c>
      <c r="Q30" s="119">
        <v>1505</v>
      </c>
      <c r="R30" s="119">
        <v>2009</v>
      </c>
      <c r="S30" s="119">
        <v>1886</v>
      </c>
      <c r="T30" s="119">
        <v>1068</v>
      </c>
      <c r="U30" s="120">
        <v>7307</v>
      </c>
    </row>
    <row r="31" spans="1:21" ht="15" customHeight="1" collapsed="1" thickBot="1" x14ac:dyDescent="0.3">
      <c r="A31" s="233"/>
      <c r="B31" s="235"/>
      <c r="C31" s="9" t="s">
        <v>53</v>
      </c>
      <c r="D31" s="33">
        <v>97.676784805833478</v>
      </c>
      <c r="E31" s="34">
        <v>85.775559541448956</v>
      </c>
      <c r="F31" s="34">
        <v>74.043217912002078</v>
      </c>
      <c r="G31" s="34">
        <v>62.595244652529146</v>
      </c>
      <c r="H31" s="34">
        <v>65.534436655344365</v>
      </c>
      <c r="I31" s="27">
        <v>72.933851693517155</v>
      </c>
      <c r="J31" s="37">
        <v>95.776178402129233</v>
      </c>
      <c r="K31" s="34">
        <v>90.722158511722725</v>
      </c>
      <c r="L31" s="34">
        <v>88.60249899772819</v>
      </c>
      <c r="M31" s="34">
        <v>87.266454006900602</v>
      </c>
      <c r="N31" s="34">
        <v>86.618946503185143</v>
      </c>
      <c r="O31" s="27">
        <v>90.22316799560673</v>
      </c>
      <c r="P31" s="33">
        <v>95.652173913043484</v>
      </c>
      <c r="Q31" s="34">
        <v>91.423859263331494</v>
      </c>
      <c r="R31" s="34">
        <v>87.985347985347985</v>
      </c>
      <c r="S31" s="34">
        <v>80.28001191540065</v>
      </c>
      <c r="T31" s="34">
        <v>81.887615930169119</v>
      </c>
      <c r="U31" s="27">
        <v>85.77981651376146</v>
      </c>
    </row>
    <row r="32" spans="1:21" ht="15" customHeight="1" thickBot="1" x14ac:dyDescent="0.3">
      <c r="A32" s="233"/>
      <c r="B32" s="235"/>
      <c r="C32" s="10" t="s">
        <v>54</v>
      </c>
      <c r="D32" s="39">
        <v>90.622350347634395</v>
      </c>
      <c r="E32" s="40">
        <v>73.087421040318176</v>
      </c>
      <c r="F32" s="40">
        <v>53.293413173652695</v>
      </c>
      <c r="G32" s="40">
        <v>35.339208666115859</v>
      </c>
      <c r="H32" s="40">
        <v>38.960757389607572</v>
      </c>
      <c r="I32" s="41">
        <v>51.636134104178922</v>
      </c>
      <c r="J32" s="42">
        <v>91.295651763075426</v>
      </c>
      <c r="K32" s="40">
        <v>82.497133027522935</v>
      </c>
      <c r="L32" s="40">
        <v>75.594681277562472</v>
      </c>
      <c r="M32" s="40">
        <v>66.387279473992578</v>
      </c>
      <c r="N32" s="40">
        <v>64.843482430303439</v>
      </c>
      <c r="O32" s="41">
        <v>77.584207350778755</v>
      </c>
      <c r="P32" s="39">
        <v>88.97136797454931</v>
      </c>
      <c r="Q32" s="40">
        <v>82.737768004398021</v>
      </c>
      <c r="R32" s="40">
        <v>73.589743589743591</v>
      </c>
      <c r="S32" s="40">
        <v>56.18111408996127</v>
      </c>
      <c r="T32" s="40">
        <v>58.265139116202946</v>
      </c>
      <c r="U32" s="41">
        <v>68.404793109904517</v>
      </c>
    </row>
    <row r="33" spans="1:21" ht="15" hidden="1" customHeight="1" outlineLevel="1" thickBot="1" x14ac:dyDescent="0.3">
      <c r="A33" s="233"/>
      <c r="B33" s="236" t="s">
        <v>16</v>
      </c>
      <c r="C33" s="105" t="s">
        <v>6</v>
      </c>
      <c r="D33" s="133">
        <v>4888</v>
      </c>
      <c r="E33" s="134">
        <v>9311</v>
      </c>
      <c r="F33" s="134">
        <v>10597</v>
      </c>
      <c r="G33" s="134">
        <v>13419</v>
      </c>
      <c r="H33" s="134">
        <v>9519</v>
      </c>
      <c r="I33" s="135">
        <v>47734</v>
      </c>
      <c r="J33" s="136">
        <v>45836</v>
      </c>
      <c r="K33" s="137">
        <v>38979</v>
      </c>
      <c r="L33" s="137">
        <v>34310</v>
      </c>
      <c r="M33" s="137">
        <v>30553</v>
      </c>
      <c r="N33" s="137">
        <v>15850</v>
      </c>
      <c r="O33" s="138">
        <v>165528</v>
      </c>
      <c r="P33" s="133">
        <v>284</v>
      </c>
      <c r="Q33" s="134">
        <v>590</v>
      </c>
      <c r="R33" s="134">
        <v>978</v>
      </c>
      <c r="S33" s="134">
        <v>1159</v>
      </c>
      <c r="T33" s="134">
        <v>668</v>
      </c>
      <c r="U33" s="135">
        <v>3679</v>
      </c>
    </row>
    <row r="34" spans="1:21" ht="15" hidden="1" customHeight="1" outlineLevel="1" thickBot="1" x14ac:dyDescent="0.3">
      <c r="A34" s="233"/>
      <c r="B34" s="236"/>
      <c r="C34" s="7" t="s">
        <v>9</v>
      </c>
      <c r="D34" s="112">
        <v>4573</v>
      </c>
      <c r="E34" s="113">
        <v>7598</v>
      </c>
      <c r="F34" s="113">
        <v>6903</v>
      </c>
      <c r="G34" s="113">
        <v>6700</v>
      </c>
      <c r="H34" s="113">
        <v>4945</v>
      </c>
      <c r="I34" s="114">
        <v>30719</v>
      </c>
      <c r="J34" s="115">
        <v>43571</v>
      </c>
      <c r="K34" s="116">
        <v>34467</v>
      </c>
      <c r="L34" s="116">
        <v>29148</v>
      </c>
      <c r="M34" s="116">
        <v>25920</v>
      </c>
      <c r="N34" s="116">
        <v>12509</v>
      </c>
      <c r="O34" s="117">
        <v>145615</v>
      </c>
      <c r="P34" s="112">
        <v>256</v>
      </c>
      <c r="Q34" s="113">
        <v>573</v>
      </c>
      <c r="R34" s="113">
        <v>1240</v>
      </c>
      <c r="S34" s="113">
        <v>1497</v>
      </c>
      <c r="T34" s="113">
        <v>460</v>
      </c>
      <c r="U34" s="114">
        <v>4026</v>
      </c>
    </row>
    <row r="35" spans="1:21" ht="15" hidden="1" customHeight="1" outlineLevel="1" thickBot="1" x14ac:dyDescent="0.3">
      <c r="A35" s="233"/>
      <c r="B35" s="236"/>
      <c r="C35" s="8" t="s">
        <v>10</v>
      </c>
      <c r="D35" s="118">
        <v>4225</v>
      </c>
      <c r="E35" s="119">
        <v>6379</v>
      </c>
      <c r="F35" s="119">
        <v>4817</v>
      </c>
      <c r="G35" s="119">
        <v>3587</v>
      </c>
      <c r="H35" s="119">
        <v>2711</v>
      </c>
      <c r="I35" s="120">
        <v>21719</v>
      </c>
      <c r="J35" s="121">
        <v>41750</v>
      </c>
      <c r="K35" s="122">
        <v>31044</v>
      </c>
      <c r="L35" s="122">
        <v>23209</v>
      </c>
      <c r="M35" s="122">
        <v>17498</v>
      </c>
      <c r="N35" s="122">
        <v>8218</v>
      </c>
      <c r="O35" s="123">
        <v>121719</v>
      </c>
      <c r="P35" s="118">
        <v>232</v>
      </c>
      <c r="Q35" s="119">
        <v>491</v>
      </c>
      <c r="R35" s="119">
        <v>1024</v>
      </c>
      <c r="S35" s="119">
        <v>1119</v>
      </c>
      <c r="T35" s="119">
        <v>270</v>
      </c>
      <c r="U35" s="120">
        <v>3136</v>
      </c>
    </row>
    <row r="36" spans="1:21" ht="15" customHeight="1" collapsed="1" thickBot="1" x14ac:dyDescent="0.3">
      <c r="A36" s="233"/>
      <c r="B36" s="236"/>
      <c r="C36" s="9" t="s">
        <v>53</v>
      </c>
      <c r="D36" s="33">
        <v>93.5556464811784</v>
      </c>
      <c r="E36" s="34">
        <v>81.602405756631953</v>
      </c>
      <c r="F36" s="34">
        <v>65.141077663489668</v>
      </c>
      <c r="G36" s="34">
        <v>49.92920485878232</v>
      </c>
      <c r="H36" s="34">
        <v>51.948734110725916</v>
      </c>
      <c r="I36" s="27">
        <v>64.354548120836299</v>
      </c>
      <c r="J36" s="37">
        <v>95.058469325421072</v>
      </c>
      <c r="K36" s="34">
        <v>88.424536288770867</v>
      </c>
      <c r="L36" s="34">
        <v>84.95482366656951</v>
      </c>
      <c r="M36" s="34">
        <v>84.836186299217758</v>
      </c>
      <c r="N36" s="34">
        <v>78.921135646687702</v>
      </c>
      <c r="O36" s="27">
        <v>87.970011115944132</v>
      </c>
      <c r="P36" s="33">
        <v>90.140845070422543</v>
      </c>
      <c r="Q36" s="34">
        <v>97.118644067796609</v>
      </c>
      <c r="R36" s="34">
        <v>126.78936605316973</v>
      </c>
      <c r="S36" s="34">
        <v>129.16307161345989</v>
      </c>
      <c r="T36" s="34">
        <v>68.862275449101801</v>
      </c>
      <c r="U36" s="27">
        <v>109.43191084533841</v>
      </c>
    </row>
    <row r="37" spans="1:21" ht="15" customHeight="1" thickBot="1" x14ac:dyDescent="0.3">
      <c r="A37" s="233"/>
      <c r="B37" s="236"/>
      <c r="C37" s="10" t="s">
        <v>54</v>
      </c>
      <c r="D37" s="39">
        <v>86.436170212765958</v>
      </c>
      <c r="E37" s="40">
        <v>68.510364085490281</v>
      </c>
      <c r="F37" s="40">
        <v>45.456261206001699</v>
      </c>
      <c r="G37" s="40">
        <v>26.730754899768982</v>
      </c>
      <c r="H37" s="40">
        <v>28.479882340581991</v>
      </c>
      <c r="I37" s="41">
        <v>45.500062848284237</v>
      </c>
      <c r="J37" s="42">
        <v>91.085609564534437</v>
      </c>
      <c r="K37" s="40">
        <v>79.642884630185478</v>
      </c>
      <c r="L37" s="40">
        <v>67.645001457301078</v>
      </c>
      <c r="M37" s="40">
        <v>57.270971754001245</v>
      </c>
      <c r="N37" s="40">
        <v>51.848580441640379</v>
      </c>
      <c r="O37" s="41">
        <v>73.533782804117735</v>
      </c>
      <c r="P37" s="39">
        <v>81.690140845070431</v>
      </c>
      <c r="Q37" s="40">
        <v>83.220338983050851</v>
      </c>
      <c r="R37" s="40">
        <v>104.7034764826176</v>
      </c>
      <c r="S37" s="40">
        <v>96.548748921484034</v>
      </c>
      <c r="T37" s="40">
        <v>40.419161676646709</v>
      </c>
      <c r="U37" s="41">
        <v>85.240554498505034</v>
      </c>
    </row>
    <row r="38" spans="1:21" ht="15" hidden="1" customHeight="1" outlineLevel="1" thickBot="1" x14ac:dyDescent="0.3">
      <c r="A38" s="233"/>
      <c r="B38" s="236" t="s">
        <v>17</v>
      </c>
      <c r="C38" s="105" t="s">
        <v>6</v>
      </c>
      <c r="D38" s="133">
        <v>2217</v>
      </c>
      <c r="E38" s="134">
        <v>4075</v>
      </c>
      <c r="F38" s="134">
        <v>4247</v>
      </c>
      <c r="G38" s="134">
        <v>5390</v>
      </c>
      <c r="H38" s="134">
        <v>3910</v>
      </c>
      <c r="I38" s="135">
        <v>19839</v>
      </c>
      <c r="J38" s="136">
        <v>5602</v>
      </c>
      <c r="K38" s="137">
        <v>5166</v>
      </c>
      <c r="L38" s="137">
        <v>4388</v>
      </c>
      <c r="M38" s="137">
        <v>4007</v>
      </c>
      <c r="N38" s="137">
        <v>1998</v>
      </c>
      <c r="O38" s="138">
        <v>21161</v>
      </c>
      <c r="P38" s="133">
        <v>73</v>
      </c>
      <c r="Q38" s="134">
        <v>206</v>
      </c>
      <c r="R38" s="134">
        <v>251</v>
      </c>
      <c r="S38" s="134">
        <v>299</v>
      </c>
      <c r="T38" s="134">
        <v>136</v>
      </c>
      <c r="U38" s="135">
        <v>965</v>
      </c>
    </row>
    <row r="39" spans="1:21" ht="15" hidden="1" customHeight="1" outlineLevel="1" thickBot="1" x14ac:dyDescent="0.3">
      <c r="A39" s="233"/>
      <c r="B39" s="236"/>
      <c r="C39" s="7" t="s">
        <v>9</v>
      </c>
      <c r="D39" s="112">
        <v>2116</v>
      </c>
      <c r="E39" s="113">
        <v>3316</v>
      </c>
      <c r="F39" s="113">
        <v>2867</v>
      </c>
      <c r="G39" s="113">
        <v>2916</v>
      </c>
      <c r="H39" s="113">
        <v>2266</v>
      </c>
      <c r="I39" s="114">
        <v>13481</v>
      </c>
      <c r="J39" s="115">
        <v>5330</v>
      </c>
      <c r="K39" s="116">
        <v>4543</v>
      </c>
      <c r="L39" s="116">
        <v>3662</v>
      </c>
      <c r="M39" s="116">
        <v>3326</v>
      </c>
      <c r="N39" s="116">
        <v>1605</v>
      </c>
      <c r="O39" s="117">
        <v>18466</v>
      </c>
      <c r="P39" s="112">
        <v>72</v>
      </c>
      <c r="Q39" s="113">
        <v>197</v>
      </c>
      <c r="R39" s="113">
        <v>229</v>
      </c>
      <c r="S39" s="113">
        <v>265</v>
      </c>
      <c r="T39" s="113">
        <v>111</v>
      </c>
      <c r="U39" s="114">
        <v>874</v>
      </c>
    </row>
    <row r="40" spans="1:21" ht="15" hidden="1" customHeight="1" outlineLevel="1" thickBot="1" x14ac:dyDescent="0.3">
      <c r="A40" s="233"/>
      <c r="B40" s="236"/>
      <c r="C40" s="8" t="s">
        <v>10</v>
      </c>
      <c r="D40" s="118">
        <v>1973</v>
      </c>
      <c r="E40" s="119">
        <v>2847</v>
      </c>
      <c r="F40" s="119">
        <v>2052</v>
      </c>
      <c r="G40" s="119">
        <v>1666</v>
      </c>
      <c r="H40" s="119">
        <v>1387</v>
      </c>
      <c r="I40" s="120">
        <v>9925</v>
      </c>
      <c r="J40" s="121">
        <v>5115</v>
      </c>
      <c r="K40" s="122">
        <v>4171</v>
      </c>
      <c r="L40" s="122">
        <v>3042</v>
      </c>
      <c r="M40" s="122">
        <v>2478</v>
      </c>
      <c r="N40" s="122">
        <v>1219</v>
      </c>
      <c r="O40" s="123">
        <v>16025</v>
      </c>
      <c r="P40" s="118">
        <v>70</v>
      </c>
      <c r="Q40" s="119">
        <v>176</v>
      </c>
      <c r="R40" s="119">
        <v>187</v>
      </c>
      <c r="S40" s="119">
        <v>176</v>
      </c>
      <c r="T40" s="119">
        <v>67</v>
      </c>
      <c r="U40" s="120">
        <v>676</v>
      </c>
    </row>
    <row r="41" spans="1:21" ht="15" customHeight="1" collapsed="1" thickBot="1" x14ac:dyDescent="0.3">
      <c r="A41" s="233"/>
      <c r="B41" s="236"/>
      <c r="C41" s="9" t="s">
        <v>53</v>
      </c>
      <c r="D41" s="33">
        <v>95.444294091114131</v>
      </c>
      <c r="E41" s="34">
        <v>81.374233128834362</v>
      </c>
      <c r="F41" s="34">
        <v>67.506475158935714</v>
      </c>
      <c r="G41" s="34">
        <v>54.10018552875696</v>
      </c>
      <c r="H41" s="34">
        <v>57.953964194373398</v>
      </c>
      <c r="I41" s="27">
        <v>67.952013710368462</v>
      </c>
      <c r="J41" s="37">
        <v>95.144591217422345</v>
      </c>
      <c r="K41" s="34">
        <v>87.94037940379404</v>
      </c>
      <c r="L41" s="34">
        <v>83.45487693710119</v>
      </c>
      <c r="M41" s="34">
        <v>83.004741702021462</v>
      </c>
      <c r="N41" s="34">
        <v>80.330330330330341</v>
      </c>
      <c r="O41" s="27">
        <v>87.26430697982137</v>
      </c>
      <c r="P41" s="33">
        <v>98.630136986301366</v>
      </c>
      <c r="Q41" s="34">
        <v>95.631067961165044</v>
      </c>
      <c r="R41" s="34">
        <v>91.235059760956176</v>
      </c>
      <c r="S41" s="34">
        <v>88.628762541806012</v>
      </c>
      <c r="T41" s="34">
        <v>81.617647058823522</v>
      </c>
      <c r="U41" s="27">
        <v>90.569948186528492</v>
      </c>
    </row>
    <row r="42" spans="1:21" ht="15" customHeight="1" thickBot="1" x14ac:dyDescent="0.3">
      <c r="A42" s="233"/>
      <c r="B42" s="236"/>
      <c r="C42" s="10" t="s">
        <v>54</v>
      </c>
      <c r="D42" s="39">
        <v>88.994136220117269</v>
      </c>
      <c r="E42" s="40">
        <v>69.865030674846622</v>
      </c>
      <c r="F42" s="40">
        <v>48.316458676712976</v>
      </c>
      <c r="G42" s="40">
        <v>30.909090909090907</v>
      </c>
      <c r="H42" s="40">
        <v>35.473145780051155</v>
      </c>
      <c r="I42" s="41">
        <v>50.027723171530823</v>
      </c>
      <c r="J42" s="42">
        <v>91.306676187076036</v>
      </c>
      <c r="K42" s="40">
        <v>80.739450251645366</v>
      </c>
      <c r="L42" s="40">
        <v>69.32543299908842</v>
      </c>
      <c r="M42" s="40">
        <v>61.841776890441722</v>
      </c>
      <c r="N42" s="40">
        <v>61.011011011011007</v>
      </c>
      <c r="O42" s="41">
        <v>75.728935305514867</v>
      </c>
      <c r="P42" s="39">
        <v>95.890410958904098</v>
      </c>
      <c r="Q42" s="40">
        <v>85.436893203883486</v>
      </c>
      <c r="R42" s="40">
        <v>74.501992031872504</v>
      </c>
      <c r="S42" s="40">
        <v>58.862876254180605</v>
      </c>
      <c r="T42" s="40">
        <v>49.264705882352942</v>
      </c>
      <c r="U42" s="41">
        <v>70.051813471502584</v>
      </c>
    </row>
    <row r="43" spans="1:21" ht="15" hidden="1" customHeight="1" outlineLevel="1" thickBot="1" x14ac:dyDescent="0.3">
      <c r="A43" s="233"/>
      <c r="B43" s="236" t="s">
        <v>18</v>
      </c>
      <c r="C43" s="105" t="s">
        <v>6</v>
      </c>
      <c r="D43" s="133">
        <v>2833</v>
      </c>
      <c r="E43" s="134">
        <v>6042</v>
      </c>
      <c r="F43" s="134">
        <v>6599</v>
      </c>
      <c r="G43" s="134">
        <v>8743</v>
      </c>
      <c r="H43" s="134">
        <v>5868</v>
      </c>
      <c r="I43" s="135">
        <v>30085</v>
      </c>
      <c r="J43" s="136">
        <v>15486</v>
      </c>
      <c r="K43" s="137">
        <v>15013</v>
      </c>
      <c r="L43" s="137">
        <v>13365</v>
      </c>
      <c r="M43" s="137">
        <v>12157</v>
      </c>
      <c r="N43" s="137">
        <v>6027</v>
      </c>
      <c r="O43" s="138">
        <v>62048</v>
      </c>
      <c r="P43" s="133">
        <v>200</v>
      </c>
      <c r="Q43" s="134">
        <v>453</v>
      </c>
      <c r="R43" s="134">
        <v>601</v>
      </c>
      <c r="S43" s="134">
        <v>688</v>
      </c>
      <c r="T43" s="134">
        <v>344</v>
      </c>
      <c r="U43" s="135">
        <v>2286</v>
      </c>
    </row>
    <row r="44" spans="1:21" ht="15" hidden="1" customHeight="1" outlineLevel="1" thickBot="1" x14ac:dyDescent="0.3">
      <c r="A44" s="233"/>
      <c r="B44" s="236"/>
      <c r="C44" s="7" t="s">
        <v>9</v>
      </c>
      <c r="D44" s="112">
        <v>2701</v>
      </c>
      <c r="E44" s="113">
        <v>5008</v>
      </c>
      <c r="F44" s="113">
        <v>4391</v>
      </c>
      <c r="G44" s="113">
        <v>4421</v>
      </c>
      <c r="H44" s="113">
        <v>3262</v>
      </c>
      <c r="I44" s="114">
        <v>19783</v>
      </c>
      <c r="J44" s="115">
        <v>14739</v>
      </c>
      <c r="K44" s="116">
        <v>13467</v>
      </c>
      <c r="L44" s="116">
        <v>11397</v>
      </c>
      <c r="M44" s="116">
        <v>10080</v>
      </c>
      <c r="N44" s="116">
        <v>4943</v>
      </c>
      <c r="O44" s="117">
        <v>54626</v>
      </c>
      <c r="P44" s="112">
        <v>203</v>
      </c>
      <c r="Q44" s="113">
        <v>399</v>
      </c>
      <c r="R44" s="113">
        <v>494</v>
      </c>
      <c r="S44" s="113">
        <v>473</v>
      </c>
      <c r="T44" s="113">
        <v>255</v>
      </c>
      <c r="U44" s="114">
        <v>1824</v>
      </c>
    </row>
    <row r="45" spans="1:21" ht="15" hidden="1" customHeight="1" outlineLevel="1" thickBot="1" x14ac:dyDescent="0.3">
      <c r="A45" s="233"/>
      <c r="B45" s="236"/>
      <c r="C45" s="8" t="s">
        <v>10</v>
      </c>
      <c r="D45" s="118">
        <v>2504</v>
      </c>
      <c r="E45" s="119">
        <v>4230</v>
      </c>
      <c r="F45" s="119">
        <v>3169</v>
      </c>
      <c r="G45" s="119">
        <v>2373</v>
      </c>
      <c r="H45" s="119">
        <v>1847</v>
      </c>
      <c r="I45" s="120">
        <v>14123</v>
      </c>
      <c r="J45" s="121">
        <v>14124</v>
      </c>
      <c r="K45" s="122">
        <v>12297</v>
      </c>
      <c r="L45" s="122">
        <v>9459</v>
      </c>
      <c r="M45" s="122">
        <v>7200</v>
      </c>
      <c r="N45" s="122">
        <v>3490</v>
      </c>
      <c r="O45" s="123">
        <v>46570</v>
      </c>
      <c r="P45" s="118">
        <v>188</v>
      </c>
      <c r="Q45" s="119">
        <v>353</v>
      </c>
      <c r="R45" s="119">
        <v>404</v>
      </c>
      <c r="S45" s="119">
        <v>332</v>
      </c>
      <c r="T45" s="119">
        <v>168</v>
      </c>
      <c r="U45" s="120">
        <v>1445</v>
      </c>
    </row>
    <row r="46" spans="1:21" ht="15" customHeight="1" collapsed="1" thickBot="1" x14ac:dyDescent="0.3">
      <c r="A46" s="233"/>
      <c r="B46" s="236"/>
      <c r="C46" s="9" t="s">
        <v>53</v>
      </c>
      <c r="D46" s="33">
        <v>95.340628309212846</v>
      </c>
      <c r="E46" s="34">
        <v>82.886461436610389</v>
      </c>
      <c r="F46" s="34">
        <v>66.540384906804064</v>
      </c>
      <c r="G46" s="34">
        <v>50.566167219489877</v>
      </c>
      <c r="H46" s="34">
        <v>55.589638718473076</v>
      </c>
      <c r="I46" s="27">
        <v>65.75702177164699</v>
      </c>
      <c r="J46" s="37">
        <v>95.176288260364188</v>
      </c>
      <c r="K46" s="34">
        <v>89.702258043029374</v>
      </c>
      <c r="L46" s="34">
        <v>85.274971941638611</v>
      </c>
      <c r="M46" s="34">
        <v>82.91519289298347</v>
      </c>
      <c r="N46" s="34">
        <v>82.014269122283054</v>
      </c>
      <c r="O46" s="27">
        <v>88.038292934502323</v>
      </c>
      <c r="P46" s="33">
        <v>101.49999999999999</v>
      </c>
      <c r="Q46" s="34">
        <v>88.079470198675494</v>
      </c>
      <c r="R46" s="34">
        <v>82.196339434276211</v>
      </c>
      <c r="S46" s="34">
        <v>68.75</v>
      </c>
      <c r="T46" s="34">
        <v>74.127906976744185</v>
      </c>
      <c r="U46" s="27">
        <v>79.790026246719165</v>
      </c>
    </row>
    <row r="47" spans="1:21" ht="15" customHeight="1" thickBot="1" x14ac:dyDescent="0.3">
      <c r="A47" s="233"/>
      <c r="B47" s="236"/>
      <c r="C47" s="10" t="s">
        <v>54</v>
      </c>
      <c r="D47" s="39">
        <v>88.386869043416866</v>
      </c>
      <c r="E47" s="40">
        <v>70.009930486593845</v>
      </c>
      <c r="F47" s="40">
        <v>48.022427640551598</v>
      </c>
      <c r="G47" s="40">
        <v>27.141713370696557</v>
      </c>
      <c r="H47" s="40">
        <v>31.475800954328566</v>
      </c>
      <c r="I47" s="41">
        <v>46.943659631045371</v>
      </c>
      <c r="J47" s="42">
        <v>91.204959318093756</v>
      </c>
      <c r="K47" s="40">
        <v>81.909012189435828</v>
      </c>
      <c r="L47" s="40">
        <v>70.774410774410782</v>
      </c>
      <c r="M47" s="40">
        <v>59.225137780702475</v>
      </c>
      <c r="N47" s="40">
        <v>57.906089264974284</v>
      </c>
      <c r="O47" s="41">
        <v>75.054796286745756</v>
      </c>
      <c r="P47" s="39">
        <v>94</v>
      </c>
      <c r="Q47" s="40">
        <v>77.924944812362028</v>
      </c>
      <c r="R47" s="40">
        <v>67.221297836938433</v>
      </c>
      <c r="S47" s="40">
        <v>48.255813953488378</v>
      </c>
      <c r="T47" s="40">
        <v>48.837209302325576</v>
      </c>
      <c r="U47" s="41">
        <v>63.210848643919512</v>
      </c>
    </row>
    <row r="48" spans="1:21" ht="15" hidden="1" customHeight="1" outlineLevel="1" thickBot="1" x14ac:dyDescent="0.3">
      <c r="A48" s="233"/>
      <c r="B48" s="234" t="s">
        <v>19</v>
      </c>
      <c r="C48" s="105" t="s">
        <v>6</v>
      </c>
      <c r="D48" s="133">
        <v>1412</v>
      </c>
      <c r="E48" s="134">
        <v>2982</v>
      </c>
      <c r="F48" s="134">
        <v>3586</v>
      </c>
      <c r="G48" s="134">
        <v>4663</v>
      </c>
      <c r="H48" s="134">
        <v>3261</v>
      </c>
      <c r="I48" s="135">
        <v>15904</v>
      </c>
      <c r="J48" s="136">
        <v>20534</v>
      </c>
      <c r="K48" s="137">
        <v>20678</v>
      </c>
      <c r="L48" s="137">
        <v>18605</v>
      </c>
      <c r="M48" s="137">
        <v>16167</v>
      </c>
      <c r="N48" s="137">
        <v>8989</v>
      </c>
      <c r="O48" s="138">
        <v>84973</v>
      </c>
      <c r="P48" s="133">
        <v>82</v>
      </c>
      <c r="Q48" s="134">
        <v>195</v>
      </c>
      <c r="R48" s="134">
        <v>335</v>
      </c>
      <c r="S48" s="134">
        <v>394</v>
      </c>
      <c r="T48" s="134">
        <v>264</v>
      </c>
      <c r="U48" s="135">
        <v>1270</v>
      </c>
    </row>
    <row r="49" spans="1:21" ht="15" hidden="1" customHeight="1" outlineLevel="1" thickBot="1" x14ac:dyDescent="0.3">
      <c r="A49" s="233"/>
      <c r="B49" s="234"/>
      <c r="C49" s="7" t="s">
        <v>9</v>
      </c>
      <c r="D49" s="112">
        <v>1352</v>
      </c>
      <c r="E49" s="113">
        <v>2534</v>
      </c>
      <c r="F49" s="113">
        <v>2519</v>
      </c>
      <c r="G49" s="113">
        <v>2551</v>
      </c>
      <c r="H49" s="113">
        <v>1934</v>
      </c>
      <c r="I49" s="114">
        <v>10890</v>
      </c>
      <c r="J49" s="115">
        <v>20002</v>
      </c>
      <c r="K49" s="116">
        <v>18583</v>
      </c>
      <c r="L49" s="116">
        <v>15681</v>
      </c>
      <c r="M49" s="116">
        <v>12495</v>
      </c>
      <c r="N49" s="116">
        <v>7311</v>
      </c>
      <c r="O49" s="117">
        <v>74072</v>
      </c>
      <c r="P49" s="112">
        <v>79</v>
      </c>
      <c r="Q49" s="113">
        <v>173</v>
      </c>
      <c r="R49" s="113">
        <v>301</v>
      </c>
      <c r="S49" s="113">
        <v>307</v>
      </c>
      <c r="T49" s="113">
        <v>198</v>
      </c>
      <c r="U49" s="114">
        <v>1058</v>
      </c>
    </row>
    <row r="50" spans="1:21" ht="15" hidden="1" customHeight="1" outlineLevel="1" thickBot="1" x14ac:dyDescent="0.3">
      <c r="A50" s="233"/>
      <c r="B50" s="234"/>
      <c r="C50" s="8" t="s">
        <v>10</v>
      </c>
      <c r="D50" s="118">
        <v>1239</v>
      </c>
      <c r="E50" s="119">
        <v>2056</v>
      </c>
      <c r="F50" s="119">
        <v>1664</v>
      </c>
      <c r="G50" s="119">
        <v>1317</v>
      </c>
      <c r="H50" s="119">
        <v>1018</v>
      </c>
      <c r="I50" s="120">
        <v>7294</v>
      </c>
      <c r="J50" s="121">
        <v>18601</v>
      </c>
      <c r="K50" s="122">
        <v>15814</v>
      </c>
      <c r="L50" s="122">
        <v>11744</v>
      </c>
      <c r="M50" s="122">
        <v>8374</v>
      </c>
      <c r="N50" s="122">
        <v>4855</v>
      </c>
      <c r="O50" s="123">
        <v>59388</v>
      </c>
      <c r="P50" s="118">
        <v>71</v>
      </c>
      <c r="Q50" s="119">
        <v>148</v>
      </c>
      <c r="R50" s="119">
        <v>243</v>
      </c>
      <c r="S50" s="119">
        <v>206</v>
      </c>
      <c r="T50" s="119">
        <v>130</v>
      </c>
      <c r="U50" s="120">
        <v>798</v>
      </c>
    </row>
    <row r="51" spans="1:21" ht="15" customHeight="1" collapsed="1" thickBot="1" x14ac:dyDescent="0.3">
      <c r="A51" s="233"/>
      <c r="B51" s="234"/>
      <c r="C51" s="9" t="s">
        <v>53</v>
      </c>
      <c r="D51" s="33">
        <v>95.75070821529745</v>
      </c>
      <c r="E51" s="34">
        <v>84.976525821596255</v>
      </c>
      <c r="F51" s="34">
        <v>70.245398773006144</v>
      </c>
      <c r="G51" s="34">
        <v>54.707269997855455</v>
      </c>
      <c r="H51" s="34">
        <v>59.30696105489114</v>
      </c>
      <c r="I51" s="27">
        <v>68.473340040241453</v>
      </c>
      <c r="J51" s="37">
        <v>97.409175026784851</v>
      </c>
      <c r="K51" s="34">
        <v>89.868459232034041</v>
      </c>
      <c r="L51" s="34">
        <v>84.283794678849773</v>
      </c>
      <c r="M51" s="34">
        <v>77.287066246056781</v>
      </c>
      <c r="N51" s="34">
        <v>81.332740015574586</v>
      </c>
      <c r="O51" s="27">
        <v>87.171219093123696</v>
      </c>
      <c r="P51" s="33">
        <v>96.341463414634148</v>
      </c>
      <c r="Q51" s="34">
        <v>88.717948717948715</v>
      </c>
      <c r="R51" s="34">
        <v>89.850746268656707</v>
      </c>
      <c r="S51" s="34">
        <v>77.918781725888323</v>
      </c>
      <c r="T51" s="34">
        <v>75</v>
      </c>
      <c r="U51" s="27">
        <v>83.30708661417323</v>
      </c>
    </row>
    <row r="52" spans="1:21" ht="14.25" customHeight="1" thickBot="1" x14ac:dyDescent="0.3">
      <c r="A52" s="233"/>
      <c r="B52" s="234"/>
      <c r="C52" s="14" t="s">
        <v>54</v>
      </c>
      <c r="D52" s="35">
        <v>87.747875354107649</v>
      </c>
      <c r="E52" s="36">
        <v>68.947015425888665</v>
      </c>
      <c r="F52" s="36">
        <v>46.402677077523705</v>
      </c>
      <c r="G52" s="36">
        <v>28.243619987132746</v>
      </c>
      <c r="H52" s="36">
        <v>31.217417969947871</v>
      </c>
      <c r="I52" s="31">
        <v>45.862676056338032</v>
      </c>
      <c r="J52" s="38">
        <v>90.586344599201325</v>
      </c>
      <c r="K52" s="36">
        <v>76.477415610794083</v>
      </c>
      <c r="L52" s="36">
        <v>63.12281644719161</v>
      </c>
      <c r="M52" s="36">
        <v>51.796870167625407</v>
      </c>
      <c r="N52" s="36">
        <v>54.010457225497831</v>
      </c>
      <c r="O52" s="31">
        <v>69.890435785484812</v>
      </c>
      <c r="P52" s="35">
        <v>86.58536585365853</v>
      </c>
      <c r="Q52" s="36">
        <v>75.897435897435898</v>
      </c>
      <c r="R52" s="36">
        <v>72.53731343283583</v>
      </c>
      <c r="S52" s="36">
        <v>52.284263959390863</v>
      </c>
      <c r="T52" s="36">
        <v>49.242424242424242</v>
      </c>
      <c r="U52" s="31">
        <v>62.834645669291334</v>
      </c>
    </row>
    <row r="53" spans="1:21" ht="15" hidden="1" customHeight="1" outlineLevel="1" thickBot="1" x14ac:dyDescent="0.3">
      <c r="A53" s="233" t="s">
        <v>20</v>
      </c>
      <c r="B53" s="235" t="s">
        <v>21</v>
      </c>
      <c r="C53" s="12" t="s">
        <v>6</v>
      </c>
      <c r="D53" s="133">
        <v>1449</v>
      </c>
      <c r="E53" s="134">
        <v>2715</v>
      </c>
      <c r="F53" s="134">
        <v>2859</v>
      </c>
      <c r="G53" s="134">
        <v>3886</v>
      </c>
      <c r="H53" s="134">
        <v>2603</v>
      </c>
      <c r="I53" s="135">
        <v>13512</v>
      </c>
      <c r="J53" s="136">
        <v>11978</v>
      </c>
      <c r="K53" s="137">
        <v>10907</v>
      </c>
      <c r="L53" s="137">
        <v>7917</v>
      </c>
      <c r="M53" s="137">
        <v>7503</v>
      </c>
      <c r="N53" s="137">
        <v>4049</v>
      </c>
      <c r="O53" s="138">
        <v>42354</v>
      </c>
      <c r="P53" s="133">
        <v>106</v>
      </c>
      <c r="Q53" s="134">
        <v>242</v>
      </c>
      <c r="R53" s="134">
        <v>332</v>
      </c>
      <c r="S53" s="134">
        <v>454</v>
      </c>
      <c r="T53" s="134">
        <v>247</v>
      </c>
      <c r="U53" s="135">
        <v>1381</v>
      </c>
    </row>
    <row r="54" spans="1:21" ht="15" hidden="1" customHeight="1" outlineLevel="1" thickBot="1" x14ac:dyDescent="0.3">
      <c r="A54" s="233"/>
      <c r="B54" s="235"/>
      <c r="C54" s="7" t="s">
        <v>9</v>
      </c>
      <c r="D54" s="112">
        <v>1338</v>
      </c>
      <c r="E54" s="113">
        <v>2237</v>
      </c>
      <c r="F54" s="113">
        <v>1853</v>
      </c>
      <c r="G54" s="113">
        <v>1985</v>
      </c>
      <c r="H54" s="113">
        <v>1406</v>
      </c>
      <c r="I54" s="114">
        <v>8819</v>
      </c>
      <c r="J54" s="115">
        <v>11402</v>
      </c>
      <c r="K54" s="116">
        <v>9599</v>
      </c>
      <c r="L54" s="116">
        <v>6421</v>
      </c>
      <c r="M54" s="116">
        <v>5776</v>
      </c>
      <c r="N54" s="116">
        <v>3059</v>
      </c>
      <c r="O54" s="117">
        <v>36257</v>
      </c>
      <c r="P54" s="112">
        <v>93</v>
      </c>
      <c r="Q54" s="113">
        <v>200</v>
      </c>
      <c r="R54" s="113">
        <v>271</v>
      </c>
      <c r="S54" s="113">
        <v>298</v>
      </c>
      <c r="T54" s="113">
        <v>184</v>
      </c>
      <c r="U54" s="114">
        <v>1046</v>
      </c>
    </row>
    <row r="55" spans="1:21" ht="15" hidden="1" customHeight="1" outlineLevel="1" thickBot="1" x14ac:dyDescent="0.3">
      <c r="A55" s="233"/>
      <c r="B55" s="235"/>
      <c r="C55" s="8" t="s">
        <v>10</v>
      </c>
      <c r="D55" s="118">
        <v>1264</v>
      </c>
      <c r="E55" s="119">
        <v>1946</v>
      </c>
      <c r="F55" s="119">
        <v>1361</v>
      </c>
      <c r="G55" s="119">
        <v>1158</v>
      </c>
      <c r="H55" s="119">
        <v>887</v>
      </c>
      <c r="I55" s="120">
        <v>6616</v>
      </c>
      <c r="J55" s="121">
        <v>10954</v>
      </c>
      <c r="K55" s="122">
        <v>8715</v>
      </c>
      <c r="L55" s="122">
        <v>5330</v>
      </c>
      <c r="M55" s="122">
        <v>4177</v>
      </c>
      <c r="N55" s="122">
        <v>2256</v>
      </c>
      <c r="O55" s="123">
        <v>31432</v>
      </c>
      <c r="P55" s="118">
        <v>88</v>
      </c>
      <c r="Q55" s="119">
        <v>176</v>
      </c>
      <c r="R55" s="119">
        <v>231</v>
      </c>
      <c r="S55" s="119">
        <v>211</v>
      </c>
      <c r="T55" s="119">
        <v>127</v>
      </c>
      <c r="U55" s="120">
        <v>833</v>
      </c>
    </row>
    <row r="56" spans="1:21" ht="15" customHeight="1" collapsed="1" thickBot="1" x14ac:dyDescent="0.3">
      <c r="A56" s="233"/>
      <c r="B56" s="235"/>
      <c r="C56" s="9" t="s">
        <v>53</v>
      </c>
      <c r="D56" s="33">
        <v>92.339544513457554</v>
      </c>
      <c r="E56" s="34">
        <v>82.394106813996316</v>
      </c>
      <c r="F56" s="34">
        <v>64.812871633438263</v>
      </c>
      <c r="G56" s="34">
        <v>51.080802882141022</v>
      </c>
      <c r="H56" s="34">
        <v>54.014598540145982</v>
      </c>
      <c r="I56" s="27">
        <v>65.267910005920655</v>
      </c>
      <c r="J56" s="37">
        <v>95.191183837034572</v>
      </c>
      <c r="K56" s="34">
        <v>88.007701476116253</v>
      </c>
      <c r="L56" s="34">
        <v>81.103953517746618</v>
      </c>
      <c r="M56" s="34">
        <v>76.982540317206443</v>
      </c>
      <c r="N56" s="34">
        <v>75.549518399604835</v>
      </c>
      <c r="O56" s="27">
        <v>85.604665438919582</v>
      </c>
      <c r="P56" s="33">
        <v>87.735849056603783</v>
      </c>
      <c r="Q56" s="34">
        <v>82.644628099173559</v>
      </c>
      <c r="R56" s="34">
        <v>81.626506024096386</v>
      </c>
      <c r="S56" s="34">
        <v>65.63876651982379</v>
      </c>
      <c r="T56" s="34">
        <v>74.493927125506076</v>
      </c>
      <c r="U56" s="27">
        <v>75.742215785662552</v>
      </c>
    </row>
    <row r="57" spans="1:21" ht="15" customHeight="1" thickBot="1" x14ac:dyDescent="0.3">
      <c r="A57" s="233"/>
      <c r="B57" s="235"/>
      <c r="C57" s="10" t="s">
        <v>54</v>
      </c>
      <c r="D57" s="39">
        <v>87.232574189095928</v>
      </c>
      <c r="E57" s="40">
        <v>71.675874769797417</v>
      </c>
      <c r="F57" s="40">
        <v>47.604057362714236</v>
      </c>
      <c r="G57" s="40">
        <v>29.799279464745236</v>
      </c>
      <c r="H57" s="40">
        <v>34.076066077602768</v>
      </c>
      <c r="I57" s="41">
        <v>48.963883955002963</v>
      </c>
      <c r="J57" s="42">
        <v>91.450993488061442</v>
      </c>
      <c r="K57" s="40">
        <v>79.902814706152014</v>
      </c>
      <c r="L57" s="40">
        <v>67.32348111658456</v>
      </c>
      <c r="M57" s="40">
        <v>55.671064907370379</v>
      </c>
      <c r="N57" s="40">
        <v>55.717461101506551</v>
      </c>
      <c r="O57" s="41">
        <v>74.212589129716207</v>
      </c>
      <c r="P57" s="39">
        <v>83.018867924528308</v>
      </c>
      <c r="Q57" s="40">
        <v>72.727272727272734</v>
      </c>
      <c r="R57" s="40">
        <v>69.578313253012041</v>
      </c>
      <c r="S57" s="40">
        <v>46.475770925110133</v>
      </c>
      <c r="T57" s="40">
        <v>51.417004048582996</v>
      </c>
      <c r="U57" s="41">
        <v>60.318609703113694</v>
      </c>
    </row>
    <row r="58" spans="1:21" ht="15" hidden="1" customHeight="1" outlineLevel="1" thickBot="1" x14ac:dyDescent="0.3">
      <c r="A58" s="233"/>
      <c r="B58" s="236" t="s">
        <v>22</v>
      </c>
      <c r="C58" s="105" t="s">
        <v>6</v>
      </c>
      <c r="D58" s="133">
        <v>3263</v>
      </c>
      <c r="E58" s="134">
        <v>6460</v>
      </c>
      <c r="F58" s="134">
        <v>7416</v>
      </c>
      <c r="G58" s="134">
        <v>10020</v>
      </c>
      <c r="H58" s="134">
        <v>6900</v>
      </c>
      <c r="I58" s="135">
        <v>34059</v>
      </c>
      <c r="J58" s="136">
        <v>28678</v>
      </c>
      <c r="K58" s="137">
        <v>26495</v>
      </c>
      <c r="L58" s="137">
        <v>21939</v>
      </c>
      <c r="M58" s="137">
        <v>18720</v>
      </c>
      <c r="N58" s="137">
        <v>10660</v>
      </c>
      <c r="O58" s="138">
        <v>106492</v>
      </c>
      <c r="P58" s="133">
        <v>373</v>
      </c>
      <c r="Q58" s="134">
        <v>801</v>
      </c>
      <c r="R58" s="134">
        <v>1173</v>
      </c>
      <c r="S58" s="134">
        <v>1710</v>
      </c>
      <c r="T58" s="134">
        <v>963</v>
      </c>
      <c r="U58" s="135">
        <v>5020</v>
      </c>
    </row>
    <row r="59" spans="1:21" ht="15" hidden="1" customHeight="1" outlineLevel="1" thickBot="1" x14ac:dyDescent="0.3">
      <c r="A59" s="233"/>
      <c r="B59" s="236"/>
      <c r="C59" s="7" t="s">
        <v>9</v>
      </c>
      <c r="D59" s="112">
        <v>3059</v>
      </c>
      <c r="E59" s="113">
        <v>5409</v>
      </c>
      <c r="F59" s="113">
        <v>5070</v>
      </c>
      <c r="G59" s="113">
        <v>5386</v>
      </c>
      <c r="H59" s="113">
        <v>4096</v>
      </c>
      <c r="I59" s="114">
        <v>23020</v>
      </c>
      <c r="J59" s="115">
        <v>27607</v>
      </c>
      <c r="K59" s="116">
        <v>24186</v>
      </c>
      <c r="L59" s="116">
        <v>18733</v>
      </c>
      <c r="M59" s="116">
        <v>15752</v>
      </c>
      <c r="N59" s="116">
        <v>8808</v>
      </c>
      <c r="O59" s="117">
        <v>95086</v>
      </c>
      <c r="P59" s="112">
        <v>341</v>
      </c>
      <c r="Q59" s="113">
        <v>757</v>
      </c>
      <c r="R59" s="113">
        <v>1380</v>
      </c>
      <c r="S59" s="113">
        <v>1928</v>
      </c>
      <c r="T59" s="113">
        <v>713</v>
      </c>
      <c r="U59" s="114">
        <v>5119</v>
      </c>
    </row>
    <row r="60" spans="1:21" ht="15" hidden="1" customHeight="1" outlineLevel="1" thickBot="1" x14ac:dyDescent="0.3">
      <c r="A60" s="233"/>
      <c r="B60" s="236"/>
      <c r="C60" s="8" t="s">
        <v>10</v>
      </c>
      <c r="D60" s="118">
        <v>2856</v>
      </c>
      <c r="E60" s="119">
        <v>4609</v>
      </c>
      <c r="F60" s="119">
        <v>3658</v>
      </c>
      <c r="G60" s="119">
        <v>3024</v>
      </c>
      <c r="H60" s="119">
        <v>2498</v>
      </c>
      <c r="I60" s="120">
        <v>16645</v>
      </c>
      <c r="J60" s="121">
        <v>26660</v>
      </c>
      <c r="K60" s="122">
        <v>22331</v>
      </c>
      <c r="L60" s="122">
        <v>15944</v>
      </c>
      <c r="M60" s="122">
        <v>11543</v>
      </c>
      <c r="N60" s="122">
        <v>6751</v>
      </c>
      <c r="O60" s="123">
        <v>83229</v>
      </c>
      <c r="P60" s="118">
        <v>317</v>
      </c>
      <c r="Q60" s="119">
        <v>678</v>
      </c>
      <c r="R60" s="119">
        <v>1200</v>
      </c>
      <c r="S60" s="119">
        <v>1496</v>
      </c>
      <c r="T60" s="119">
        <v>521</v>
      </c>
      <c r="U60" s="120">
        <v>4212</v>
      </c>
    </row>
    <row r="61" spans="1:21" ht="15" customHeight="1" collapsed="1" thickBot="1" x14ac:dyDescent="0.3">
      <c r="A61" s="233"/>
      <c r="B61" s="236"/>
      <c r="C61" s="9" t="s">
        <v>53</v>
      </c>
      <c r="D61" s="33">
        <v>93.748084584737967</v>
      </c>
      <c r="E61" s="34">
        <v>83.730650154798752</v>
      </c>
      <c r="F61" s="34">
        <v>68.36569579288026</v>
      </c>
      <c r="G61" s="34">
        <v>53.752495009980038</v>
      </c>
      <c r="H61" s="34">
        <v>59.362318840579711</v>
      </c>
      <c r="I61" s="27">
        <v>67.588596259432165</v>
      </c>
      <c r="J61" s="37">
        <v>96.265429946300301</v>
      </c>
      <c r="K61" s="34">
        <v>91.285148141158714</v>
      </c>
      <c r="L61" s="34">
        <v>85.386754182050225</v>
      </c>
      <c r="M61" s="34">
        <v>84.145299145299148</v>
      </c>
      <c r="N61" s="34">
        <v>82.626641651031889</v>
      </c>
      <c r="O61" s="27">
        <v>89.289336288171882</v>
      </c>
      <c r="P61" s="33">
        <v>91.420911528150143</v>
      </c>
      <c r="Q61" s="34">
        <v>94.506866416978781</v>
      </c>
      <c r="R61" s="34">
        <v>117.64705882352942</v>
      </c>
      <c r="S61" s="34">
        <v>112.74853801169591</v>
      </c>
      <c r="T61" s="34">
        <v>74.039460020768431</v>
      </c>
      <c r="U61" s="27">
        <v>101.97211155378486</v>
      </c>
    </row>
    <row r="62" spans="1:21" ht="15" customHeight="1" thickBot="1" x14ac:dyDescent="0.3">
      <c r="A62" s="233"/>
      <c r="B62" s="236"/>
      <c r="C62" s="10" t="s">
        <v>54</v>
      </c>
      <c r="D62" s="39">
        <v>87.526815813668406</v>
      </c>
      <c r="E62" s="40">
        <v>71.346749226006196</v>
      </c>
      <c r="F62" s="40">
        <v>49.325782092772386</v>
      </c>
      <c r="G62" s="40">
        <v>30.179640718562872</v>
      </c>
      <c r="H62" s="40">
        <v>36.20289855072464</v>
      </c>
      <c r="I62" s="41">
        <v>48.871076661088111</v>
      </c>
      <c r="J62" s="42">
        <v>92.963247088360419</v>
      </c>
      <c r="K62" s="40">
        <v>84.283827137195701</v>
      </c>
      <c r="L62" s="40">
        <v>72.674233100870595</v>
      </c>
      <c r="M62" s="40">
        <v>61.661324786324791</v>
      </c>
      <c r="N62" s="40">
        <v>63.330206378986865</v>
      </c>
      <c r="O62" s="41">
        <v>78.155166585283396</v>
      </c>
      <c r="P62" s="39">
        <v>84.986595174262732</v>
      </c>
      <c r="Q62" s="40">
        <v>84.644194756554299</v>
      </c>
      <c r="R62" s="40">
        <v>102.30179028132993</v>
      </c>
      <c r="S62" s="40">
        <v>87.485380116959064</v>
      </c>
      <c r="T62" s="40">
        <v>54.101765316718584</v>
      </c>
      <c r="U62" s="41">
        <v>83.904382470119515</v>
      </c>
    </row>
    <row r="63" spans="1:21" ht="15" hidden="1" customHeight="1" outlineLevel="1" thickBot="1" x14ac:dyDescent="0.3">
      <c r="A63" s="233"/>
      <c r="B63" s="236" t="s">
        <v>23</v>
      </c>
      <c r="C63" s="105" t="s">
        <v>6</v>
      </c>
      <c r="D63" s="133">
        <v>2076</v>
      </c>
      <c r="E63" s="134">
        <v>4508</v>
      </c>
      <c r="F63" s="134">
        <v>5056</v>
      </c>
      <c r="G63" s="134">
        <v>7502</v>
      </c>
      <c r="H63" s="134">
        <v>5083</v>
      </c>
      <c r="I63" s="135">
        <v>24225</v>
      </c>
      <c r="J63" s="136">
        <v>30683</v>
      </c>
      <c r="K63" s="137">
        <v>29218</v>
      </c>
      <c r="L63" s="137">
        <v>24734</v>
      </c>
      <c r="M63" s="137">
        <v>25814</v>
      </c>
      <c r="N63" s="137">
        <v>13160</v>
      </c>
      <c r="O63" s="138">
        <v>123609</v>
      </c>
      <c r="P63" s="133">
        <v>387</v>
      </c>
      <c r="Q63" s="134">
        <v>712</v>
      </c>
      <c r="R63" s="134">
        <v>1047</v>
      </c>
      <c r="S63" s="134">
        <v>1439</v>
      </c>
      <c r="T63" s="134">
        <v>883</v>
      </c>
      <c r="U63" s="135">
        <v>4468</v>
      </c>
    </row>
    <row r="64" spans="1:21" ht="15" hidden="1" customHeight="1" outlineLevel="1" thickBot="1" x14ac:dyDescent="0.3">
      <c r="A64" s="233"/>
      <c r="B64" s="236"/>
      <c r="C64" s="7" t="s">
        <v>9</v>
      </c>
      <c r="D64" s="112">
        <v>2066</v>
      </c>
      <c r="E64" s="113">
        <v>3851</v>
      </c>
      <c r="F64" s="113">
        <v>3645</v>
      </c>
      <c r="G64" s="113">
        <v>4668</v>
      </c>
      <c r="H64" s="113">
        <v>3140</v>
      </c>
      <c r="I64" s="114">
        <v>17370</v>
      </c>
      <c r="J64" s="115">
        <v>29313</v>
      </c>
      <c r="K64" s="116">
        <v>26385</v>
      </c>
      <c r="L64" s="116">
        <v>21673</v>
      </c>
      <c r="M64" s="116">
        <v>22040</v>
      </c>
      <c r="N64" s="116">
        <v>10878</v>
      </c>
      <c r="O64" s="117">
        <v>110289</v>
      </c>
      <c r="P64" s="112">
        <v>374</v>
      </c>
      <c r="Q64" s="113">
        <v>644</v>
      </c>
      <c r="R64" s="113">
        <v>881</v>
      </c>
      <c r="S64" s="113">
        <v>1179</v>
      </c>
      <c r="T64" s="113">
        <v>704</v>
      </c>
      <c r="U64" s="114">
        <v>3782</v>
      </c>
    </row>
    <row r="65" spans="1:21" ht="15" hidden="1" customHeight="1" outlineLevel="1" thickBot="1" x14ac:dyDescent="0.3">
      <c r="A65" s="233"/>
      <c r="B65" s="236"/>
      <c r="C65" s="8" t="s">
        <v>10</v>
      </c>
      <c r="D65" s="118">
        <v>1935</v>
      </c>
      <c r="E65" s="119">
        <v>3328</v>
      </c>
      <c r="F65" s="119">
        <v>2714</v>
      </c>
      <c r="G65" s="119">
        <v>2770</v>
      </c>
      <c r="H65" s="119">
        <v>1873</v>
      </c>
      <c r="I65" s="120">
        <v>12620</v>
      </c>
      <c r="J65" s="121">
        <v>28168</v>
      </c>
      <c r="K65" s="122">
        <v>24128</v>
      </c>
      <c r="L65" s="122">
        <v>18291</v>
      </c>
      <c r="M65" s="122">
        <v>16171</v>
      </c>
      <c r="N65" s="122">
        <v>7950</v>
      </c>
      <c r="O65" s="123">
        <v>94708</v>
      </c>
      <c r="P65" s="118">
        <v>350</v>
      </c>
      <c r="Q65" s="119">
        <v>582</v>
      </c>
      <c r="R65" s="119">
        <v>720</v>
      </c>
      <c r="S65" s="119">
        <v>811</v>
      </c>
      <c r="T65" s="119">
        <v>482</v>
      </c>
      <c r="U65" s="120">
        <v>2945</v>
      </c>
    </row>
    <row r="66" spans="1:21" ht="15" customHeight="1" collapsed="1" thickBot="1" x14ac:dyDescent="0.3">
      <c r="A66" s="233"/>
      <c r="B66" s="236"/>
      <c r="C66" s="9" t="s">
        <v>53</v>
      </c>
      <c r="D66" s="33">
        <v>99.518304431599219</v>
      </c>
      <c r="E66" s="34">
        <v>85.425909494232471</v>
      </c>
      <c r="F66" s="34">
        <v>72.092563291139243</v>
      </c>
      <c r="G66" s="34">
        <v>62.223407091442283</v>
      </c>
      <c r="H66" s="34">
        <v>61.774542592956919</v>
      </c>
      <c r="I66" s="27">
        <v>71.702786377708989</v>
      </c>
      <c r="J66" s="37">
        <v>95.53498680050842</v>
      </c>
      <c r="K66" s="34">
        <v>90.303922239715234</v>
      </c>
      <c r="L66" s="34">
        <v>87.624322794533839</v>
      </c>
      <c r="M66" s="34">
        <v>85.380026342294883</v>
      </c>
      <c r="N66" s="34">
        <v>82.659574468085111</v>
      </c>
      <c r="O66" s="27">
        <v>89.224085624833137</v>
      </c>
      <c r="P66" s="33">
        <v>96.640826873385009</v>
      </c>
      <c r="Q66" s="34">
        <v>90.449438202247194</v>
      </c>
      <c r="R66" s="34">
        <v>84.145176695319961</v>
      </c>
      <c r="S66" s="34">
        <v>81.931897150799173</v>
      </c>
      <c r="T66" s="34">
        <v>79.728199320498305</v>
      </c>
      <c r="U66" s="27">
        <v>84.646374216651736</v>
      </c>
    </row>
    <row r="67" spans="1:21" ht="15" customHeight="1" thickBot="1" x14ac:dyDescent="0.3">
      <c r="A67" s="233"/>
      <c r="B67" s="236"/>
      <c r="C67" s="10" t="s">
        <v>54</v>
      </c>
      <c r="D67" s="39">
        <v>93.20809248554913</v>
      </c>
      <c r="E67" s="40">
        <v>73.824312333629109</v>
      </c>
      <c r="F67" s="40">
        <v>53.678797468354432</v>
      </c>
      <c r="G67" s="40">
        <v>36.923487070114632</v>
      </c>
      <c r="H67" s="40">
        <v>36.848317922486721</v>
      </c>
      <c r="I67" s="41">
        <v>52.094943240454072</v>
      </c>
      <c r="J67" s="42">
        <v>91.803278688524586</v>
      </c>
      <c r="K67" s="40">
        <v>82.579231980286124</v>
      </c>
      <c r="L67" s="40">
        <v>73.950836904665636</v>
      </c>
      <c r="M67" s="40">
        <v>62.644301541799017</v>
      </c>
      <c r="N67" s="40">
        <v>60.410334346504555</v>
      </c>
      <c r="O67" s="41">
        <v>76.619016414662369</v>
      </c>
      <c r="P67" s="39">
        <v>90.439276485788113</v>
      </c>
      <c r="Q67" s="40">
        <v>81.741573033707866</v>
      </c>
      <c r="R67" s="40">
        <v>68.767908309455578</v>
      </c>
      <c r="S67" s="40">
        <v>56.358582348853368</v>
      </c>
      <c r="T67" s="40">
        <v>54.586636466591166</v>
      </c>
      <c r="U67" s="41">
        <v>65.913160250671439</v>
      </c>
    </row>
    <row r="68" spans="1:21" ht="15" hidden="1" customHeight="1" outlineLevel="1" thickBot="1" x14ac:dyDescent="0.3">
      <c r="A68" s="233"/>
      <c r="B68" s="236" t="s">
        <v>24</v>
      </c>
      <c r="C68" s="105" t="s">
        <v>6</v>
      </c>
      <c r="D68" s="133">
        <v>600</v>
      </c>
      <c r="E68" s="134">
        <v>1166</v>
      </c>
      <c r="F68" s="134">
        <v>1361</v>
      </c>
      <c r="G68" s="134">
        <v>1893</v>
      </c>
      <c r="H68" s="134">
        <v>1282</v>
      </c>
      <c r="I68" s="135">
        <v>6302</v>
      </c>
      <c r="J68" s="136">
        <v>9937</v>
      </c>
      <c r="K68" s="137">
        <v>8942</v>
      </c>
      <c r="L68" s="137">
        <v>6704</v>
      </c>
      <c r="M68" s="137">
        <v>5443</v>
      </c>
      <c r="N68" s="137">
        <v>3262</v>
      </c>
      <c r="O68" s="138">
        <v>34288</v>
      </c>
      <c r="P68" s="133">
        <v>74</v>
      </c>
      <c r="Q68" s="134">
        <v>150</v>
      </c>
      <c r="R68" s="134">
        <v>205</v>
      </c>
      <c r="S68" s="134">
        <v>239</v>
      </c>
      <c r="T68" s="134">
        <v>169</v>
      </c>
      <c r="U68" s="135">
        <v>837</v>
      </c>
    </row>
    <row r="69" spans="1:21" ht="15" hidden="1" customHeight="1" outlineLevel="1" thickBot="1" x14ac:dyDescent="0.3">
      <c r="A69" s="233"/>
      <c r="B69" s="236"/>
      <c r="C69" s="7" t="s">
        <v>9</v>
      </c>
      <c r="D69" s="112">
        <v>569</v>
      </c>
      <c r="E69" s="113">
        <v>990</v>
      </c>
      <c r="F69" s="113">
        <v>989</v>
      </c>
      <c r="G69" s="113">
        <v>1074</v>
      </c>
      <c r="H69" s="113">
        <v>817</v>
      </c>
      <c r="I69" s="114">
        <v>4439</v>
      </c>
      <c r="J69" s="115">
        <v>9621</v>
      </c>
      <c r="K69" s="116">
        <v>8208</v>
      </c>
      <c r="L69" s="116">
        <v>5687</v>
      </c>
      <c r="M69" s="116">
        <v>4158</v>
      </c>
      <c r="N69" s="116">
        <v>2631</v>
      </c>
      <c r="O69" s="117">
        <v>30305</v>
      </c>
      <c r="P69" s="112">
        <v>72</v>
      </c>
      <c r="Q69" s="113">
        <v>149</v>
      </c>
      <c r="R69" s="113">
        <v>168</v>
      </c>
      <c r="S69" s="113">
        <v>179</v>
      </c>
      <c r="T69" s="113">
        <v>121</v>
      </c>
      <c r="U69" s="114">
        <v>689</v>
      </c>
    </row>
    <row r="70" spans="1:21" ht="15" hidden="1" customHeight="1" outlineLevel="1" thickBot="1" x14ac:dyDescent="0.3">
      <c r="A70" s="233"/>
      <c r="B70" s="236"/>
      <c r="C70" s="8" t="s">
        <v>10</v>
      </c>
      <c r="D70" s="118">
        <v>528</v>
      </c>
      <c r="E70" s="119">
        <v>895</v>
      </c>
      <c r="F70" s="119">
        <v>724</v>
      </c>
      <c r="G70" s="119">
        <v>576</v>
      </c>
      <c r="H70" s="119">
        <v>470</v>
      </c>
      <c r="I70" s="120">
        <v>3193</v>
      </c>
      <c r="J70" s="121">
        <v>9289</v>
      </c>
      <c r="K70" s="122">
        <v>7524</v>
      </c>
      <c r="L70" s="122">
        <v>4729</v>
      </c>
      <c r="M70" s="122">
        <v>2871</v>
      </c>
      <c r="N70" s="122">
        <v>1873</v>
      </c>
      <c r="O70" s="123">
        <v>26286</v>
      </c>
      <c r="P70" s="118">
        <v>74</v>
      </c>
      <c r="Q70" s="119">
        <v>138</v>
      </c>
      <c r="R70" s="119">
        <v>136</v>
      </c>
      <c r="S70" s="119">
        <v>133</v>
      </c>
      <c r="T70" s="119">
        <v>86</v>
      </c>
      <c r="U70" s="120">
        <v>567</v>
      </c>
    </row>
    <row r="71" spans="1:21" ht="15" customHeight="1" collapsed="1" thickBot="1" x14ac:dyDescent="0.3">
      <c r="A71" s="233"/>
      <c r="B71" s="236"/>
      <c r="C71" s="9" t="s">
        <v>53</v>
      </c>
      <c r="D71" s="33">
        <v>94.833333333333343</v>
      </c>
      <c r="E71" s="34">
        <v>84.905660377358487</v>
      </c>
      <c r="F71" s="34">
        <v>72.667156502571643</v>
      </c>
      <c r="G71" s="34">
        <v>56.735340729001585</v>
      </c>
      <c r="H71" s="34">
        <v>63.728549141965672</v>
      </c>
      <c r="I71" s="27">
        <v>70.43795620437956</v>
      </c>
      <c r="J71" s="37">
        <v>96.81996578444199</v>
      </c>
      <c r="K71" s="34">
        <v>91.791545515544627</v>
      </c>
      <c r="L71" s="34">
        <v>84.829952267303099</v>
      </c>
      <c r="M71" s="34">
        <v>76.391695756016901</v>
      </c>
      <c r="N71" s="34">
        <v>80.656039239730219</v>
      </c>
      <c r="O71" s="27">
        <v>88.383691087260857</v>
      </c>
      <c r="P71" s="33">
        <v>97.297297297297305</v>
      </c>
      <c r="Q71" s="34">
        <v>99.333333333333329</v>
      </c>
      <c r="R71" s="34">
        <v>81.951219512195124</v>
      </c>
      <c r="S71" s="34">
        <v>74.895397489539747</v>
      </c>
      <c r="T71" s="34">
        <v>71.597633136094672</v>
      </c>
      <c r="U71" s="27">
        <v>82.317801672640371</v>
      </c>
    </row>
    <row r="72" spans="1:21" ht="15" customHeight="1" thickBot="1" x14ac:dyDescent="0.3">
      <c r="A72" s="233"/>
      <c r="B72" s="236"/>
      <c r="C72" s="10" t="s">
        <v>54</v>
      </c>
      <c r="D72" s="39">
        <v>88</v>
      </c>
      <c r="E72" s="40">
        <v>76.758147512864497</v>
      </c>
      <c r="F72" s="40">
        <v>53.196179279941227</v>
      </c>
      <c r="G72" s="40">
        <v>30.427892234548338</v>
      </c>
      <c r="H72" s="40">
        <v>36.661466458658346</v>
      </c>
      <c r="I72" s="41">
        <v>50.666455093621074</v>
      </c>
      <c r="J72" s="42">
        <v>93.478917178222815</v>
      </c>
      <c r="K72" s="40">
        <v>84.142250055915895</v>
      </c>
      <c r="L72" s="40">
        <v>70.53997613365155</v>
      </c>
      <c r="M72" s="40">
        <v>52.746647069630711</v>
      </c>
      <c r="N72" s="40">
        <v>57.418761496014717</v>
      </c>
      <c r="O72" s="41">
        <v>76.662389174055065</v>
      </c>
      <c r="P72" s="39">
        <v>100</v>
      </c>
      <c r="Q72" s="40">
        <v>92</v>
      </c>
      <c r="R72" s="40">
        <v>66.341463414634148</v>
      </c>
      <c r="S72" s="40">
        <v>55.648535564853553</v>
      </c>
      <c r="T72" s="40">
        <v>50.887573964497044</v>
      </c>
      <c r="U72" s="41">
        <v>67.741935483870961</v>
      </c>
    </row>
    <row r="73" spans="1:21" ht="15" hidden="1" customHeight="1" outlineLevel="1" thickBot="1" x14ac:dyDescent="0.3">
      <c r="A73" s="233"/>
      <c r="B73" s="236" t="s">
        <v>25</v>
      </c>
      <c r="C73" s="105" t="s">
        <v>6</v>
      </c>
      <c r="D73" s="133">
        <v>1443</v>
      </c>
      <c r="E73" s="134">
        <v>3545</v>
      </c>
      <c r="F73" s="134">
        <v>4432</v>
      </c>
      <c r="G73" s="134">
        <v>6111</v>
      </c>
      <c r="H73" s="134">
        <v>3592</v>
      </c>
      <c r="I73" s="135">
        <v>19123</v>
      </c>
      <c r="J73" s="136">
        <v>19928</v>
      </c>
      <c r="K73" s="137">
        <v>23753</v>
      </c>
      <c r="L73" s="137">
        <v>24869</v>
      </c>
      <c r="M73" s="137">
        <v>22648</v>
      </c>
      <c r="N73" s="137">
        <v>10024</v>
      </c>
      <c r="O73" s="138">
        <v>101222</v>
      </c>
      <c r="P73" s="133">
        <v>1056</v>
      </c>
      <c r="Q73" s="134">
        <v>1804</v>
      </c>
      <c r="R73" s="134">
        <v>2476</v>
      </c>
      <c r="S73" s="134">
        <v>2880</v>
      </c>
      <c r="T73" s="134">
        <v>1678</v>
      </c>
      <c r="U73" s="135">
        <v>9894</v>
      </c>
    </row>
    <row r="74" spans="1:21" ht="15" hidden="1" customHeight="1" outlineLevel="1" thickBot="1" x14ac:dyDescent="0.3">
      <c r="A74" s="233"/>
      <c r="B74" s="236"/>
      <c r="C74" s="7" t="s">
        <v>9</v>
      </c>
      <c r="D74" s="112">
        <v>1397</v>
      </c>
      <c r="E74" s="113">
        <v>3160</v>
      </c>
      <c r="F74" s="113">
        <v>3365</v>
      </c>
      <c r="G74" s="113">
        <v>3807</v>
      </c>
      <c r="H74" s="113">
        <v>2318</v>
      </c>
      <c r="I74" s="114">
        <v>14047</v>
      </c>
      <c r="J74" s="115">
        <v>19205</v>
      </c>
      <c r="K74" s="116">
        <v>22184</v>
      </c>
      <c r="L74" s="116">
        <v>22739</v>
      </c>
      <c r="M74" s="116">
        <v>19688</v>
      </c>
      <c r="N74" s="116">
        <v>8870</v>
      </c>
      <c r="O74" s="117">
        <v>92686</v>
      </c>
      <c r="P74" s="112">
        <v>957</v>
      </c>
      <c r="Q74" s="113">
        <v>1631</v>
      </c>
      <c r="R74" s="113">
        <v>2057</v>
      </c>
      <c r="S74" s="113">
        <v>2007</v>
      </c>
      <c r="T74" s="113">
        <v>1324</v>
      </c>
      <c r="U74" s="114">
        <v>7976</v>
      </c>
    </row>
    <row r="75" spans="1:21" ht="15" hidden="1" customHeight="1" outlineLevel="1" thickBot="1" x14ac:dyDescent="0.3">
      <c r="A75" s="233"/>
      <c r="B75" s="236"/>
      <c r="C75" s="8" t="s">
        <v>10</v>
      </c>
      <c r="D75" s="118">
        <v>1328</v>
      </c>
      <c r="E75" s="119">
        <v>2802</v>
      </c>
      <c r="F75" s="119">
        <v>2557</v>
      </c>
      <c r="G75" s="119">
        <v>2375</v>
      </c>
      <c r="H75" s="119">
        <v>1467</v>
      </c>
      <c r="I75" s="120">
        <v>10529</v>
      </c>
      <c r="J75" s="121">
        <v>18485</v>
      </c>
      <c r="K75" s="122">
        <v>20559</v>
      </c>
      <c r="L75" s="122">
        <v>19461</v>
      </c>
      <c r="M75" s="122">
        <v>15021</v>
      </c>
      <c r="N75" s="122">
        <v>6713</v>
      </c>
      <c r="O75" s="123">
        <v>80239</v>
      </c>
      <c r="P75" s="118">
        <v>913</v>
      </c>
      <c r="Q75" s="119">
        <v>1487</v>
      </c>
      <c r="R75" s="119">
        <v>1692</v>
      </c>
      <c r="S75" s="119">
        <v>1387</v>
      </c>
      <c r="T75" s="119">
        <v>938</v>
      </c>
      <c r="U75" s="120">
        <v>6417</v>
      </c>
    </row>
    <row r="76" spans="1:21" ht="15" customHeight="1" collapsed="1" thickBot="1" x14ac:dyDescent="0.3">
      <c r="A76" s="233"/>
      <c r="B76" s="236"/>
      <c r="C76" s="9" t="s">
        <v>53</v>
      </c>
      <c r="D76" s="33">
        <v>96.812196812196817</v>
      </c>
      <c r="E76" s="34">
        <v>89.139633286318755</v>
      </c>
      <c r="F76" s="34">
        <v>75.925090252707577</v>
      </c>
      <c r="G76" s="34">
        <v>62.297496318114874</v>
      </c>
      <c r="H76" s="34">
        <v>64.532293986636972</v>
      </c>
      <c r="I76" s="27">
        <v>73.45604769126183</v>
      </c>
      <c r="J76" s="37">
        <v>96.37193898032919</v>
      </c>
      <c r="K76" s="34">
        <v>93.394518587125845</v>
      </c>
      <c r="L76" s="34">
        <v>91.435120028951715</v>
      </c>
      <c r="M76" s="34">
        <v>86.930413281525958</v>
      </c>
      <c r="N76" s="34">
        <v>88.487629688747006</v>
      </c>
      <c r="O76" s="27">
        <v>91.567050641164954</v>
      </c>
      <c r="P76" s="33">
        <v>90.625</v>
      </c>
      <c r="Q76" s="34">
        <v>90.410199556541016</v>
      </c>
      <c r="R76" s="34">
        <v>83.077544426494342</v>
      </c>
      <c r="S76" s="34">
        <v>69.6875</v>
      </c>
      <c r="T76" s="34">
        <v>78.90345649582838</v>
      </c>
      <c r="U76" s="27">
        <v>80.614513846775822</v>
      </c>
    </row>
    <row r="77" spans="1:21" ht="15" customHeight="1" thickBot="1" x14ac:dyDescent="0.3">
      <c r="A77" s="233"/>
      <c r="B77" s="236"/>
      <c r="C77" s="10" t="s">
        <v>54</v>
      </c>
      <c r="D77" s="39">
        <v>92.030492030492027</v>
      </c>
      <c r="E77" s="40">
        <v>79.040902679830751</v>
      </c>
      <c r="F77" s="40">
        <v>57.694043321299638</v>
      </c>
      <c r="G77" s="40">
        <v>38.864342988054332</v>
      </c>
      <c r="H77" s="40">
        <v>40.840757238307354</v>
      </c>
      <c r="I77" s="41">
        <v>55.059352612037863</v>
      </c>
      <c r="J77" s="42">
        <v>92.758932155760746</v>
      </c>
      <c r="K77" s="40">
        <v>86.553277480739283</v>
      </c>
      <c r="L77" s="40">
        <v>78.254051228437007</v>
      </c>
      <c r="M77" s="40">
        <v>66.323737195337344</v>
      </c>
      <c r="N77" s="40">
        <v>66.969273743016757</v>
      </c>
      <c r="O77" s="41">
        <v>79.270316729564712</v>
      </c>
      <c r="P77" s="39">
        <v>86.458333333333343</v>
      </c>
      <c r="Q77" s="40">
        <v>82.427937915742788</v>
      </c>
      <c r="R77" s="40">
        <v>68.336025848142171</v>
      </c>
      <c r="S77" s="40">
        <v>48.159722222222221</v>
      </c>
      <c r="T77" s="40">
        <v>55.899880810488675</v>
      </c>
      <c r="U77" s="41">
        <v>64.857489387507584</v>
      </c>
    </row>
    <row r="78" spans="1:21" ht="15" hidden="1" customHeight="1" outlineLevel="1" thickBot="1" x14ac:dyDescent="0.3">
      <c r="A78" s="233"/>
      <c r="B78" s="234" t="s">
        <v>26</v>
      </c>
      <c r="C78" s="105" t="s">
        <v>6</v>
      </c>
      <c r="D78" s="133">
        <v>1895</v>
      </c>
      <c r="E78" s="134">
        <v>4758</v>
      </c>
      <c r="F78" s="134">
        <v>5951</v>
      </c>
      <c r="G78" s="134">
        <v>9422</v>
      </c>
      <c r="H78" s="134">
        <v>4941</v>
      </c>
      <c r="I78" s="135">
        <v>26967</v>
      </c>
      <c r="J78" s="136">
        <v>38968</v>
      </c>
      <c r="K78" s="137">
        <v>48165</v>
      </c>
      <c r="L78" s="137">
        <v>54676</v>
      </c>
      <c r="M78" s="137">
        <v>60689</v>
      </c>
      <c r="N78" s="137">
        <v>22532</v>
      </c>
      <c r="O78" s="138">
        <v>225030</v>
      </c>
      <c r="P78" s="133">
        <v>2028</v>
      </c>
      <c r="Q78" s="134">
        <v>3607</v>
      </c>
      <c r="R78" s="134">
        <v>4430</v>
      </c>
      <c r="S78" s="134">
        <v>5958</v>
      </c>
      <c r="T78" s="134">
        <v>3154</v>
      </c>
      <c r="U78" s="135">
        <v>19177</v>
      </c>
    </row>
    <row r="79" spans="1:21" ht="15" hidden="1" customHeight="1" outlineLevel="1" thickBot="1" x14ac:dyDescent="0.3">
      <c r="A79" s="233"/>
      <c r="B79" s="234"/>
      <c r="C79" s="7" t="s">
        <v>9</v>
      </c>
      <c r="D79" s="112">
        <v>1868</v>
      </c>
      <c r="E79" s="113">
        <v>4371</v>
      </c>
      <c r="F79" s="113">
        <v>4678</v>
      </c>
      <c r="G79" s="113">
        <v>7018</v>
      </c>
      <c r="H79" s="113">
        <v>3628</v>
      </c>
      <c r="I79" s="114">
        <v>21563</v>
      </c>
      <c r="J79" s="115">
        <v>37848</v>
      </c>
      <c r="K79" s="116">
        <v>46191</v>
      </c>
      <c r="L79" s="116">
        <v>50544</v>
      </c>
      <c r="M79" s="116">
        <v>56820</v>
      </c>
      <c r="N79" s="116">
        <v>21266</v>
      </c>
      <c r="O79" s="117">
        <v>212669</v>
      </c>
      <c r="P79" s="112">
        <v>1893</v>
      </c>
      <c r="Q79" s="113">
        <v>3262</v>
      </c>
      <c r="R79" s="113">
        <v>3638</v>
      </c>
      <c r="S79" s="113">
        <v>4423</v>
      </c>
      <c r="T79" s="113">
        <v>2461</v>
      </c>
      <c r="U79" s="114">
        <v>15677</v>
      </c>
    </row>
    <row r="80" spans="1:21" ht="15" hidden="1" customHeight="1" outlineLevel="1" thickBot="1" x14ac:dyDescent="0.3">
      <c r="A80" s="233"/>
      <c r="B80" s="234"/>
      <c r="C80" s="8" t="s">
        <v>10</v>
      </c>
      <c r="D80" s="118">
        <v>1779</v>
      </c>
      <c r="E80" s="119">
        <v>3988</v>
      </c>
      <c r="F80" s="119">
        <v>3774</v>
      </c>
      <c r="G80" s="119">
        <v>4818</v>
      </c>
      <c r="H80" s="119">
        <v>2510</v>
      </c>
      <c r="I80" s="120">
        <v>16869</v>
      </c>
      <c r="J80" s="121">
        <v>36694</v>
      </c>
      <c r="K80" s="122">
        <v>43660</v>
      </c>
      <c r="L80" s="122">
        <v>44740</v>
      </c>
      <c r="M80" s="122">
        <v>45619</v>
      </c>
      <c r="N80" s="122">
        <v>17166</v>
      </c>
      <c r="O80" s="123">
        <v>187879</v>
      </c>
      <c r="P80" s="118">
        <v>1810</v>
      </c>
      <c r="Q80" s="119">
        <v>3003</v>
      </c>
      <c r="R80" s="119">
        <v>2993</v>
      </c>
      <c r="S80" s="119">
        <v>3090</v>
      </c>
      <c r="T80" s="119">
        <v>1754</v>
      </c>
      <c r="U80" s="120">
        <v>12650</v>
      </c>
    </row>
    <row r="81" spans="1:21" ht="15" customHeight="1" collapsed="1" thickBot="1" x14ac:dyDescent="0.3">
      <c r="A81" s="233"/>
      <c r="B81" s="234"/>
      <c r="C81" s="9" t="s">
        <v>53</v>
      </c>
      <c r="D81" s="33">
        <v>98.57519788918205</v>
      </c>
      <c r="E81" s="34">
        <v>91.866330390920552</v>
      </c>
      <c r="F81" s="34">
        <v>78.608637203831293</v>
      </c>
      <c r="G81" s="34">
        <v>74.48524729356825</v>
      </c>
      <c r="H81" s="34">
        <v>73.426431896377252</v>
      </c>
      <c r="I81" s="27">
        <v>79.960692698483328</v>
      </c>
      <c r="J81" s="37">
        <v>97.125846848696369</v>
      </c>
      <c r="K81" s="34">
        <v>95.901588290252263</v>
      </c>
      <c r="L81" s="34">
        <v>92.442753676201633</v>
      </c>
      <c r="M81" s="34">
        <v>93.624874359439104</v>
      </c>
      <c r="N81" s="34">
        <v>94.381324338718258</v>
      </c>
      <c r="O81" s="27">
        <v>94.506954628271785</v>
      </c>
      <c r="P81" s="33">
        <v>93.34319526627219</v>
      </c>
      <c r="Q81" s="34">
        <v>90.435264762960912</v>
      </c>
      <c r="R81" s="34">
        <v>82.121896162528216</v>
      </c>
      <c r="S81" s="34">
        <v>74.23632091305808</v>
      </c>
      <c r="T81" s="34">
        <v>78.027901077996205</v>
      </c>
      <c r="U81" s="27">
        <v>81.748970120456804</v>
      </c>
    </row>
    <row r="82" spans="1:21" ht="15" customHeight="1" thickBot="1" x14ac:dyDescent="0.3">
      <c r="A82" s="233"/>
      <c r="B82" s="234"/>
      <c r="C82" s="14" t="s">
        <v>54</v>
      </c>
      <c r="D82" s="35">
        <v>93.878627968337739</v>
      </c>
      <c r="E82" s="36">
        <v>83.816729718369061</v>
      </c>
      <c r="F82" s="36">
        <v>63.417912955805747</v>
      </c>
      <c r="G82" s="36">
        <v>51.13563999150923</v>
      </c>
      <c r="H82" s="36">
        <v>50.799433313094511</v>
      </c>
      <c r="I82" s="31">
        <v>62.554232951385025</v>
      </c>
      <c r="J82" s="38">
        <v>94.164442619585301</v>
      </c>
      <c r="K82" s="36">
        <v>90.646735181148145</v>
      </c>
      <c r="L82" s="36">
        <v>81.82749286707147</v>
      </c>
      <c r="M82" s="36">
        <v>75.168481932475402</v>
      </c>
      <c r="N82" s="36">
        <v>76.184981359843775</v>
      </c>
      <c r="O82" s="31">
        <v>83.490645691685543</v>
      </c>
      <c r="P82" s="35">
        <v>89.250493096646949</v>
      </c>
      <c r="Q82" s="36">
        <v>83.254782367618517</v>
      </c>
      <c r="R82" s="36">
        <v>67.562076749435661</v>
      </c>
      <c r="S82" s="36">
        <v>51.863041289023158</v>
      </c>
      <c r="T82" s="36">
        <v>55.611921369689284</v>
      </c>
      <c r="U82" s="31">
        <v>65.964436564634724</v>
      </c>
    </row>
    <row r="83" spans="1:21" ht="15" hidden="1" customHeight="1" outlineLevel="1" thickBot="1" x14ac:dyDescent="0.3">
      <c r="A83" s="240" t="s">
        <v>27</v>
      </c>
      <c r="B83" s="235" t="s">
        <v>28</v>
      </c>
      <c r="C83" s="12" t="s">
        <v>6</v>
      </c>
      <c r="D83" s="133">
        <v>1040</v>
      </c>
      <c r="E83" s="134">
        <v>2247</v>
      </c>
      <c r="F83" s="134">
        <v>2445</v>
      </c>
      <c r="G83" s="134">
        <v>3186</v>
      </c>
      <c r="H83" s="134">
        <v>2330</v>
      </c>
      <c r="I83" s="135">
        <v>11248</v>
      </c>
      <c r="J83" s="136">
        <v>32652</v>
      </c>
      <c r="K83" s="137">
        <v>31880</v>
      </c>
      <c r="L83" s="137">
        <v>25448</v>
      </c>
      <c r="M83" s="137">
        <v>20263</v>
      </c>
      <c r="N83" s="137">
        <v>12137</v>
      </c>
      <c r="O83" s="138">
        <v>122380</v>
      </c>
      <c r="P83" s="133">
        <v>112</v>
      </c>
      <c r="Q83" s="134">
        <v>296</v>
      </c>
      <c r="R83" s="134">
        <v>576</v>
      </c>
      <c r="S83" s="134">
        <v>730</v>
      </c>
      <c r="T83" s="134">
        <v>401</v>
      </c>
      <c r="U83" s="135">
        <v>2115</v>
      </c>
    </row>
    <row r="84" spans="1:21" ht="15" hidden="1" customHeight="1" outlineLevel="1" thickTop="1" thickBot="1" x14ac:dyDescent="0.3">
      <c r="A84" s="240"/>
      <c r="B84" s="235"/>
      <c r="C84" s="7" t="s">
        <v>9</v>
      </c>
      <c r="D84" s="112">
        <v>1009</v>
      </c>
      <c r="E84" s="113">
        <v>1964</v>
      </c>
      <c r="F84" s="113">
        <v>1658</v>
      </c>
      <c r="G84" s="113">
        <v>1833</v>
      </c>
      <c r="H84" s="113">
        <v>1507</v>
      </c>
      <c r="I84" s="114">
        <v>7971</v>
      </c>
      <c r="J84" s="115">
        <v>31366</v>
      </c>
      <c r="K84" s="116">
        <v>27939</v>
      </c>
      <c r="L84" s="116">
        <v>21140</v>
      </c>
      <c r="M84" s="116">
        <v>16276</v>
      </c>
      <c r="N84" s="116">
        <v>9550</v>
      </c>
      <c r="O84" s="117">
        <v>106271</v>
      </c>
      <c r="P84" s="112">
        <v>113</v>
      </c>
      <c r="Q84" s="113">
        <v>336</v>
      </c>
      <c r="R84" s="113">
        <v>1164</v>
      </c>
      <c r="S84" s="113">
        <v>1671</v>
      </c>
      <c r="T84" s="113">
        <v>336</v>
      </c>
      <c r="U84" s="114">
        <v>3620</v>
      </c>
    </row>
    <row r="85" spans="1:21" ht="15" hidden="1" customHeight="1" outlineLevel="1" thickTop="1" thickBot="1" x14ac:dyDescent="0.3">
      <c r="A85" s="240"/>
      <c r="B85" s="235"/>
      <c r="C85" s="8" t="s">
        <v>10</v>
      </c>
      <c r="D85" s="118">
        <v>971</v>
      </c>
      <c r="E85" s="119">
        <v>1753</v>
      </c>
      <c r="F85" s="119">
        <v>1277</v>
      </c>
      <c r="G85" s="119">
        <v>1109</v>
      </c>
      <c r="H85" s="119">
        <v>947</v>
      </c>
      <c r="I85" s="120">
        <v>6057</v>
      </c>
      <c r="J85" s="121">
        <v>30365</v>
      </c>
      <c r="K85" s="122">
        <v>25918</v>
      </c>
      <c r="L85" s="122">
        <v>18335</v>
      </c>
      <c r="M85" s="122">
        <v>12166</v>
      </c>
      <c r="N85" s="122">
        <v>7244</v>
      </c>
      <c r="O85" s="123">
        <v>94028</v>
      </c>
      <c r="P85" s="118">
        <v>109</v>
      </c>
      <c r="Q85" s="119">
        <v>298</v>
      </c>
      <c r="R85" s="119">
        <v>1056</v>
      </c>
      <c r="S85" s="119">
        <v>1454</v>
      </c>
      <c r="T85" s="119">
        <v>257</v>
      </c>
      <c r="U85" s="120">
        <v>3174</v>
      </c>
    </row>
    <row r="86" spans="1:21" ht="15" customHeight="1" collapsed="1" thickBot="1" x14ac:dyDescent="0.3">
      <c r="A86" s="240"/>
      <c r="B86" s="235"/>
      <c r="C86" s="9" t="s">
        <v>53</v>
      </c>
      <c r="D86" s="33">
        <v>97.019230769230774</v>
      </c>
      <c r="E86" s="34">
        <v>87.405429461504227</v>
      </c>
      <c r="F86" s="34">
        <v>67.811860940695297</v>
      </c>
      <c r="G86" s="34">
        <v>57.532956685499059</v>
      </c>
      <c r="H86" s="34">
        <v>64.678111587982841</v>
      </c>
      <c r="I86" s="27">
        <v>70.865931721194869</v>
      </c>
      <c r="J86" s="37">
        <v>96.061496998652444</v>
      </c>
      <c r="K86" s="34">
        <v>87.638017565872019</v>
      </c>
      <c r="L86" s="34">
        <v>83.071361207167556</v>
      </c>
      <c r="M86" s="34">
        <v>80.323742782411287</v>
      </c>
      <c r="N86" s="34">
        <v>78.685012770865953</v>
      </c>
      <c r="O86" s="27">
        <v>86.836901454486025</v>
      </c>
      <c r="P86" s="33">
        <v>100.89285714285714</v>
      </c>
      <c r="Q86" s="34">
        <v>113.51351351351352</v>
      </c>
      <c r="R86" s="34">
        <v>202.08333333333334</v>
      </c>
      <c r="S86" s="34">
        <v>228.90410958904107</v>
      </c>
      <c r="T86" s="34">
        <v>83.790523690773071</v>
      </c>
      <c r="U86" s="27">
        <v>171.15839243498817</v>
      </c>
    </row>
    <row r="87" spans="1:21" ht="15" customHeight="1" thickTop="1" thickBot="1" x14ac:dyDescent="0.3">
      <c r="A87" s="240"/>
      <c r="B87" s="235"/>
      <c r="C87" s="10" t="s">
        <v>54</v>
      </c>
      <c r="D87" s="39">
        <v>93.365384615384613</v>
      </c>
      <c r="E87" s="40">
        <v>78.015131286159317</v>
      </c>
      <c r="F87" s="40">
        <v>52.229038854805722</v>
      </c>
      <c r="G87" s="40">
        <v>34.808537350910235</v>
      </c>
      <c r="H87" s="40">
        <v>40.643776824034333</v>
      </c>
      <c r="I87" s="41">
        <v>53.849573257467995</v>
      </c>
      <c r="J87" s="42">
        <v>92.995834864633096</v>
      </c>
      <c r="K87" s="40">
        <v>81.298619824341273</v>
      </c>
      <c r="L87" s="40">
        <v>72.048883998742525</v>
      </c>
      <c r="M87" s="40">
        <v>60.040467847801416</v>
      </c>
      <c r="N87" s="40">
        <v>59.685259948916539</v>
      </c>
      <c r="O87" s="41">
        <v>76.832815819578357</v>
      </c>
      <c r="P87" s="39">
        <v>97.321428571428569</v>
      </c>
      <c r="Q87" s="40">
        <v>100.67567567567568</v>
      </c>
      <c r="R87" s="40">
        <v>183.33333333333331</v>
      </c>
      <c r="S87" s="40">
        <v>199.17808219178082</v>
      </c>
      <c r="T87" s="40">
        <v>64.089775561097255</v>
      </c>
      <c r="U87" s="41">
        <v>150.0709219858156</v>
      </c>
    </row>
    <row r="88" spans="1:21" ht="15" hidden="1" customHeight="1" outlineLevel="1" thickTop="1" thickBot="1" x14ac:dyDescent="0.3">
      <c r="A88" s="240"/>
      <c r="B88" s="236" t="s">
        <v>29</v>
      </c>
      <c r="C88" s="105" t="s">
        <v>6</v>
      </c>
      <c r="D88" s="133">
        <v>282</v>
      </c>
      <c r="E88" s="134">
        <v>662</v>
      </c>
      <c r="F88" s="134">
        <v>560</v>
      </c>
      <c r="G88" s="134">
        <v>763</v>
      </c>
      <c r="H88" s="134">
        <v>498</v>
      </c>
      <c r="I88" s="135">
        <v>2765</v>
      </c>
      <c r="J88" s="136">
        <v>6467</v>
      </c>
      <c r="K88" s="137">
        <v>7186</v>
      </c>
      <c r="L88" s="137">
        <v>4844</v>
      </c>
      <c r="M88" s="137">
        <v>4156</v>
      </c>
      <c r="N88" s="137">
        <v>2206</v>
      </c>
      <c r="O88" s="138">
        <v>24859</v>
      </c>
      <c r="P88" s="133">
        <v>13</v>
      </c>
      <c r="Q88" s="134">
        <v>45</v>
      </c>
      <c r="R88" s="134">
        <v>88</v>
      </c>
      <c r="S88" s="134">
        <v>75</v>
      </c>
      <c r="T88" s="134">
        <v>61</v>
      </c>
      <c r="U88" s="135">
        <v>282</v>
      </c>
    </row>
    <row r="89" spans="1:21" ht="15" hidden="1" customHeight="1" outlineLevel="1" thickTop="1" thickBot="1" x14ac:dyDescent="0.3">
      <c r="A89" s="240"/>
      <c r="B89" s="236"/>
      <c r="C89" s="7" t="s">
        <v>9</v>
      </c>
      <c r="D89" s="112">
        <v>259</v>
      </c>
      <c r="E89" s="113">
        <v>556</v>
      </c>
      <c r="F89" s="113">
        <v>404</v>
      </c>
      <c r="G89" s="113">
        <v>437</v>
      </c>
      <c r="H89" s="113">
        <v>364</v>
      </c>
      <c r="I89" s="114">
        <v>2020</v>
      </c>
      <c r="J89" s="115">
        <v>6027</v>
      </c>
      <c r="K89" s="116">
        <v>6166</v>
      </c>
      <c r="L89" s="116">
        <v>3783</v>
      </c>
      <c r="M89" s="116">
        <v>2904</v>
      </c>
      <c r="N89" s="116">
        <v>1679</v>
      </c>
      <c r="O89" s="117">
        <v>20559</v>
      </c>
      <c r="P89" s="112">
        <v>16</v>
      </c>
      <c r="Q89" s="113">
        <v>42</v>
      </c>
      <c r="R89" s="113">
        <v>71</v>
      </c>
      <c r="S89" s="113">
        <v>63</v>
      </c>
      <c r="T89" s="113">
        <v>40</v>
      </c>
      <c r="U89" s="114">
        <v>232</v>
      </c>
    </row>
    <row r="90" spans="1:21" ht="15" hidden="1" customHeight="1" outlineLevel="1" thickTop="1" thickBot="1" x14ac:dyDescent="0.3">
      <c r="A90" s="240"/>
      <c r="B90" s="236"/>
      <c r="C90" s="8" t="s">
        <v>10</v>
      </c>
      <c r="D90" s="118">
        <v>244</v>
      </c>
      <c r="E90" s="119">
        <v>475</v>
      </c>
      <c r="F90" s="119">
        <v>303</v>
      </c>
      <c r="G90" s="119">
        <v>264</v>
      </c>
      <c r="H90" s="119">
        <v>201</v>
      </c>
      <c r="I90" s="120">
        <v>1487</v>
      </c>
      <c r="J90" s="121">
        <v>5709</v>
      </c>
      <c r="K90" s="122">
        <v>5377</v>
      </c>
      <c r="L90" s="122">
        <v>2976</v>
      </c>
      <c r="M90" s="122">
        <v>1992</v>
      </c>
      <c r="N90" s="122">
        <v>1082</v>
      </c>
      <c r="O90" s="123">
        <v>17136</v>
      </c>
      <c r="P90" s="118">
        <v>15</v>
      </c>
      <c r="Q90" s="119">
        <v>35</v>
      </c>
      <c r="R90" s="119">
        <v>54</v>
      </c>
      <c r="S90" s="119">
        <v>52</v>
      </c>
      <c r="T90" s="119">
        <v>23</v>
      </c>
      <c r="U90" s="120">
        <v>179</v>
      </c>
    </row>
    <row r="91" spans="1:21" ht="15" customHeight="1" collapsed="1" thickTop="1" thickBot="1" x14ac:dyDescent="0.3">
      <c r="A91" s="240"/>
      <c r="B91" s="236"/>
      <c r="C91" s="9" t="s">
        <v>53</v>
      </c>
      <c r="D91" s="33">
        <v>91.843971631205676</v>
      </c>
      <c r="E91" s="34">
        <v>83.987915407854985</v>
      </c>
      <c r="F91" s="34">
        <v>72.142857142857139</v>
      </c>
      <c r="G91" s="34">
        <v>57.27391874180865</v>
      </c>
      <c r="H91" s="34">
        <v>73.092369477911646</v>
      </c>
      <c r="I91" s="27">
        <v>73.05605786618446</v>
      </c>
      <c r="J91" s="37">
        <v>93.196226998608324</v>
      </c>
      <c r="K91" s="34">
        <v>85.805733370442525</v>
      </c>
      <c r="L91" s="34">
        <v>78.096614368290673</v>
      </c>
      <c r="M91" s="34">
        <v>69.874879692011547</v>
      </c>
      <c r="N91" s="34">
        <v>76.110607434270179</v>
      </c>
      <c r="O91" s="27">
        <v>82.702441771591779</v>
      </c>
      <c r="P91" s="33">
        <v>123.07692307692308</v>
      </c>
      <c r="Q91" s="34">
        <v>93.333333333333329</v>
      </c>
      <c r="R91" s="34">
        <v>80.681818181818173</v>
      </c>
      <c r="S91" s="34">
        <v>84</v>
      </c>
      <c r="T91" s="34">
        <v>65.573770491803273</v>
      </c>
      <c r="U91" s="27">
        <v>82.269503546099287</v>
      </c>
    </row>
    <row r="92" spans="1:21" ht="15" customHeight="1" thickTop="1" thickBot="1" x14ac:dyDescent="0.3">
      <c r="A92" s="240"/>
      <c r="B92" s="236"/>
      <c r="C92" s="10" t="s">
        <v>54</v>
      </c>
      <c r="D92" s="39">
        <v>86.524822695035468</v>
      </c>
      <c r="E92" s="40">
        <v>71.752265861027183</v>
      </c>
      <c r="F92" s="40">
        <v>54.107142857142854</v>
      </c>
      <c r="G92" s="40">
        <v>34.600262123197908</v>
      </c>
      <c r="H92" s="40">
        <v>40.361445783132531</v>
      </c>
      <c r="I92" s="41">
        <v>53.779385171790238</v>
      </c>
      <c r="J92" s="42">
        <v>88.278954693057059</v>
      </c>
      <c r="K92" s="40">
        <v>74.826050654049538</v>
      </c>
      <c r="L92" s="40">
        <v>61.436829066886865</v>
      </c>
      <c r="M92" s="40">
        <v>47.930702598652552</v>
      </c>
      <c r="N92" s="40">
        <v>49.048050770625565</v>
      </c>
      <c r="O92" s="41">
        <v>68.932780884186812</v>
      </c>
      <c r="P92" s="39">
        <v>115.38461538461537</v>
      </c>
      <c r="Q92" s="40">
        <v>77.777777777777786</v>
      </c>
      <c r="R92" s="40">
        <v>61.363636363636367</v>
      </c>
      <c r="S92" s="40">
        <v>69.333333333333343</v>
      </c>
      <c r="T92" s="40">
        <v>37.704918032786885</v>
      </c>
      <c r="U92" s="41">
        <v>63.475177304964539</v>
      </c>
    </row>
    <row r="93" spans="1:21" ht="15" hidden="1" customHeight="1" outlineLevel="1" thickTop="1" thickBot="1" x14ac:dyDescent="0.3">
      <c r="A93" s="240"/>
      <c r="B93" s="236" t="s">
        <v>30</v>
      </c>
      <c r="C93" s="105" t="s">
        <v>6</v>
      </c>
      <c r="D93" s="133">
        <v>2659</v>
      </c>
      <c r="E93" s="134">
        <v>6545</v>
      </c>
      <c r="F93" s="134">
        <v>8005</v>
      </c>
      <c r="G93" s="134">
        <v>12465</v>
      </c>
      <c r="H93" s="134">
        <v>7295</v>
      </c>
      <c r="I93" s="135">
        <v>36969</v>
      </c>
      <c r="J93" s="136">
        <v>88094</v>
      </c>
      <c r="K93" s="137">
        <v>99276</v>
      </c>
      <c r="L93" s="137">
        <v>98398</v>
      </c>
      <c r="M93" s="137">
        <v>101813</v>
      </c>
      <c r="N93" s="137">
        <v>45603</v>
      </c>
      <c r="O93" s="138">
        <v>433184</v>
      </c>
      <c r="P93" s="133">
        <v>863</v>
      </c>
      <c r="Q93" s="134">
        <v>1920</v>
      </c>
      <c r="R93" s="134">
        <v>3108</v>
      </c>
      <c r="S93" s="134">
        <v>4484</v>
      </c>
      <c r="T93" s="134">
        <v>2362</v>
      </c>
      <c r="U93" s="135">
        <v>12737</v>
      </c>
    </row>
    <row r="94" spans="1:21" ht="15" hidden="1" customHeight="1" outlineLevel="1" thickTop="1" thickBot="1" x14ac:dyDescent="0.3">
      <c r="A94" s="240"/>
      <c r="B94" s="236"/>
      <c r="C94" s="7" t="s">
        <v>9</v>
      </c>
      <c r="D94" s="112">
        <v>2677</v>
      </c>
      <c r="E94" s="113">
        <v>5882</v>
      </c>
      <c r="F94" s="113">
        <v>6157</v>
      </c>
      <c r="G94" s="113">
        <v>8524</v>
      </c>
      <c r="H94" s="113">
        <v>5340</v>
      </c>
      <c r="I94" s="114">
        <v>28580</v>
      </c>
      <c r="J94" s="115">
        <v>86738</v>
      </c>
      <c r="K94" s="116">
        <v>93436</v>
      </c>
      <c r="L94" s="116">
        <v>88908</v>
      </c>
      <c r="M94" s="116">
        <v>91087</v>
      </c>
      <c r="N94" s="116">
        <v>40713</v>
      </c>
      <c r="O94" s="117">
        <v>400882</v>
      </c>
      <c r="P94" s="112">
        <v>823</v>
      </c>
      <c r="Q94" s="113">
        <v>1771</v>
      </c>
      <c r="R94" s="113">
        <v>2777</v>
      </c>
      <c r="S94" s="113">
        <v>3523</v>
      </c>
      <c r="T94" s="113">
        <v>1920</v>
      </c>
      <c r="U94" s="114">
        <v>10814</v>
      </c>
    </row>
    <row r="95" spans="1:21" ht="15" hidden="1" customHeight="1" outlineLevel="1" thickTop="1" thickBot="1" x14ac:dyDescent="0.3">
      <c r="A95" s="240"/>
      <c r="B95" s="236"/>
      <c r="C95" s="8" t="s">
        <v>10</v>
      </c>
      <c r="D95" s="118">
        <v>2513</v>
      </c>
      <c r="E95" s="119">
        <v>5062</v>
      </c>
      <c r="F95" s="119">
        <v>4380</v>
      </c>
      <c r="G95" s="119">
        <v>5119</v>
      </c>
      <c r="H95" s="119">
        <v>3132</v>
      </c>
      <c r="I95" s="120">
        <v>20206</v>
      </c>
      <c r="J95" s="121">
        <v>83270</v>
      </c>
      <c r="K95" s="122">
        <v>84050</v>
      </c>
      <c r="L95" s="122">
        <v>70763</v>
      </c>
      <c r="M95" s="122">
        <v>62759</v>
      </c>
      <c r="N95" s="122">
        <v>27104</v>
      </c>
      <c r="O95" s="123">
        <v>327946</v>
      </c>
      <c r="P95" s="118">
        <v>768</v>
      </c>
      <c r="Q95" s="119">
        <v>1579</v>
      </c>
      <c r="R95" s="119">
        <v>2204</v>
      </c>
      <c r="S95" s="119">
        <v>2313</v>
      </c>
      <c r="T95" s="119">
        <v>1312</v>
      </c>
      <c r="U95" s="120">
        <v>8176</v>
      </c>
    </row>
    <row r="96" spans="1:21" ht="15" customHeight="1" collapsed="1" thickTop="1" thickBot="1" x14ac:dyDescent="0.3">
      <c r="A96" s="240"/>
      <c r="B96" s="236"/>
      <c r="C96" s="9" t="s">
        <v>53</v>
      </c>
      <c r="D96" s="33">
        <v>100.67694622038361</v>
      </c>
      <c r="E96" s="34">
        <v>89.870129870129873</v>
      </c>
      <c r="F96" s="34">
        <v>76.91442848219863</v>
      </c>
      <c r="G96" s="34">
        <v>68.383473726434019</v>
      </c>
      <c r="H96" s="34">
        <v>73.200822481151476</v>
      </c>
      <c r="I96" s="27">
        <v>77.30801482323028</v>
      </c>
      <c r="J96" s="37">
        <v>98.460735123844984</v>
      </c>
      <c r="K96" s="34">
        <v>94.117410048752973</v>
      </c>
      <c r="L96" s="34">
        <v>90.355495030386805</v>
      </c>
      <c r="M96" s="34">
        <v>89.464999558013218</v>
      </c>
      <c r="N96" s="34">
        <v>89.277021248602068</v>
      </c>
      <c r="O96" s="27">
        <v>92.543122553002874</v>
      </c>
      <c r="P96" s="33">
        <v>95.365005793742768</v>
      </c>
      <c r="Q96" s="34">
        <v>92.239583333333329</v>
      </c>
      <c r="R96" s="34">
        <v>89.350064350064358</v>
      </c>
      <c r="S96" s="34">
        <v>78.568242640499548</v>
      </c>
      <c r="T96" s="34">
        <v>81.287044877222698</v>
      </c>
      <c r="U96" s="27">
        <v>84.902253277851926</v>
      </c>
    </row>
    <row r="97" spans="1:21" ht="15" customHeight="1" thickTop="1" thickBot="1" x14ac:dyDescent="0.3">
      <c r="A97" s="240"/>
      <c r="B97" s="236"/>
      <c r="C97" s="10" t="s">
        <v>54</v>
      </c>
      <c r="D97" s="39">
        <v>94.50921399022188</v>
      </c>
      <c r="E97" s="40">
        <v>77.341482047364394</v>
      </c>
      <c r="F97" s="40">
        <v>54.715802623360396</v>
      </c>
      <c r="G97" s="40">
        <v>41.066987565182508</v>
      </c>
      <c r="H97" s="40">
        <v>42.933516106922546</v>
      </c>
      <c r="I97" s="41">
        <v>54.656604181882116</v>
      </c>
      <c r="J97" s="42">
        <v>94.524031148545873</v>
      </c>
      <c r="K97" s="40">
        <v>84.662959829163142</v>
      </c>
      <c r="L97" s="40">
        <v>71.915079574788109</v>
      </c>
      <c r="M97" s="40">
        <v>61.641440680463198</v>
      </c>
      <c r="N97" s="40">
        <v>59.434686314496851</v>
      </c>
      <c r="O97" s="41">
        <v>75.705935583955082</v>
      </c>
      <c r="P97" s="39">
        <v>88.991888760139048</v>
      </c>
      <c r="Q97" s="40">
        <v>82.239583333333329</v>
      </c>
      <c r="R97" s="40">
        <v>70.913770913770918</v>
      </c>
      <c r="S97" s="40">
        <v>51.58340767172168</v>
      </c>
      <c r="T97" s="40">
        <v>55.54614733276884</v>
      </c>
      <c r="U97" s="41">
        <v>64.190939781738237</v>
      </c>
    </row>
    <row r="98" spans="1:21" ht="15" hidden="1" customHeight="1" outlineLevel="1" thickTop="1" thickBot="1" x14ac:dyDescent="0.3">
      <c r="A98" s="240"/>
      <c r="B98" s="236" t="s">
        <v>31</v>
      </c>
      <c r="C98" s="105" t="s">
        <v>6</v>
      </c>
      <c r="D98" s="133">
        <v>311</v>
      </c>
      <c r="E98" s="134">
        <v>623</v>
      </c>
      <c r="F98" s="134">
        <v>757</v>
      </c>
      <c r="G98" s="134">
        <v>1032</v>
      </c>
      <c r="H98" s="134">
        <v>705</v>
      </c>
      <c r="I98" s="135">
        <v>3428</v>
      </c>
      <c r="J98" s="136">
        <v>12796</v>
      </c>
      <c r="K98" s="137">
        <v>12056</v>
      </c>
      <c r="L98" s="137">
        <v>9481</v>
      </c>
      <c r="M98" s="137">
        <v>9177</v>
      </c>
      <c r="N98" s="137">
        <v>4809</v>
      </c>
      <c r="O98" s="138">
        <v>48319</v>
      </c>
      <c r="P98" s="133">
        <v>36</v>
      </c>
      <c r="Q98" s="134">
        <v>84</v>
      </c>
      <c r="R98" s="134">
        <v>247</v>
      </c>
      <c r="S98" s="134">
        <v>323</v>
      </c>
      <c r="T98" s="134">
        <v>147</v>
      </c>
      <c r="U98" s="135">
        <v>837</v>
      </c>
    </row>
    <row r="99" spans="1:21" ht="15" hidden="1" customHeight="1" outlineLevel="1" thickTop="1" thickBot="1" x14ac:dyDescent="0.3">
      <c r="A99" s="240"/>
      <c r="B99" s="236"/>
      <c r="C99" s="7" t="s">
        <v>9</v>
      </c>
      <c r="D99" s="112">
        <v>313</v>
      </c>
      <c r="E99" s="113">
        <v>547</v>
      </c>
      <c r="F99" s="113">
        <v>526</v>
      </c>
      <c r="G99" s="113">
        <v>605</v>
      </c>
      <c r="H99" s="113">
        <v>471</v>
      </c>
      <c r="I99" s="114">
        <v>2462</v>
      </c>
      <c r="J99" s="115">
        <v>12384</v>
      </c>
      <c r="K99" s="116">
        <v>10944</v>
      </c>
      <c r="L99" s="116">
        <v>7977</v>
      </c>
      <c r="M99" s="116">
        <v>7101</v>
      </c>
      <c r="N99" s="116">
        <v>3879</v>
      </c>
      <c r="O99" s="117">
        <v>42285</v>
      </c>
      <c r="P99" s="112">
        <v>33</v>
      </c>
      <c r="Q99" s="113">
        <v>85</v>
      </c>
      <c r="R99" s="113">
        <v>242</v>
      </c>
      <c r="S99" s="113">
        <v>309</v>
      </c>
      <c r="T99" s="113">
        <v>123</v>
      </c>
      <c r="U99" s="114">
        <v>792</v>
      </c>
    </row>
    <row r="100" spans="1:21" ht="15" hidden="1" customHeight="1" outlineLevel="1" thickTop="1" thickBot="1" x14ac:dyDescent="0.3">
      <c r="A100" s="240"/>
      <c r="B100" s="236"/>
      <c r="C100" s="8" t="s">
        <v>10</v>
      </c>
      <c r="D100" s="118">
        <v>302</v>
      </c>
      <c r="E100" s="119">
        <v>476</v>
      </c>
      <c r="F100" s="119">
        <v>403</v>
      </c>
      <c r="G100" s="119">
        <v>342</v>
      </c>
      <c r="H100" s="119">
        <v>308</v>
      </c>
      <c r="I100" s="120">
        <v>1831</v>
      </c>
      <c r="J100" s="121">
        <v>12078</v>
      </c>
      <c r="K100" s="122">
        <v>10082</v>
      </c>
      <c r="L100" s="122">
        <v>6745</v>
      </c>
      <c r="M100" s="122">
        <v>5043</v>
      </c>
      <c r="N100" s="122">
        <v>2847</v>
      </c>
      <c r="O100" s="123">
        <v>36795</v>
      </c>
      <c r="P100" s="118">
        <v>32</v>
      </c>
      <c r="Q100" s="119">
        <v>73</v>
      </c>
      <c r="R100" s="119">
        <v>198</v>
      </c>
      <c r="S100" s="119">
        <v>198</v>
      </c>
      <c r="T100" s="119">
        <v>90</v>
      </c>
      <c r="U100" s="120">
        <v>591</v>
      </c>
    </row>
    <row r="101" spans="1:21" ht="15" customHeight="1" collapsed="1" thickTop="1" thickBot="1" x14ac:dyDescent="0.3">
      <c r="A101" s="240"/>
      <c r="B101" s="236"/>
      <c r="C101" s="9" t="s">
        <v>53</v>
      </c>
      <c r="D101" s="33">
        <v>100.64308681672026</v>
      </c>
      <c r="E101" s="34">
        <v>87.800963081861966</v>
      </c>
      <c r="F101" s="34">
        <v>69.484808454425362</v>
      </c>
      <c r="G101" s="34">
        <v>58.624031007751945</v>
      </c>
      <c r="H101" s="34">
        <v>66.808510638297875</v>
      </c>
      <c r="I101" s="27">
        <v>71.820303383897325</v>
      </c>
      <c r="J101" s="37">
        <v>96.780243826195687</v>
      </c>
      <c r="K101" s="34">
        <v>90.776376907763762</v>
      </c>
      <c r="L101" s="34">
        <v>84.136694441514607</v>
      </c>
      <c r="M101" s="34">
        <v>77.37822817914352</v>
      </c>
      <c r="N101" s="34">
        <v>80.661260137242678</v>
      </c>
      <c r="O101" s="27">
        <v>87.512158778120408</v>
      </c>
      <c r="P101" s="33">
        <v>91.666666666666657</v>
      </c>
      <c r="Q101" s="34">
        <v>101.19047619047619</v>
      </c>
      <c r="R101" s="34">
        <v>97.97570850202429</v>
      </c>
      <c r="S101" s="34">
        <v>95.6656346749226</v>
      </c>
      <c r="T101" s="34">
        <v>83.673469387755105</v>
      </c>
      <c r="U101" s="27">
        <v>94.623655913978496</v>
      </c>
    </row>
    <row r="102" spans="1:21" ht="15" customHeight="1" thickTop="1" thickBot="1" x14ac:dyDescent="0.3">
      <c r="A102" s="240"/>
      <c r="B102" s="236"/>
      <c r="C102" s="10" t="s">
        <v>54</v>
      </c>
      <c r="D102" s="39">
        <v>97.106109324758833</v>
      </c>
      <c r="E102" s="40">
        <v>76.404494382022463</v>
      </c>
      <c r="F102" s="40">
        <v>53.236459709379126</v>
      </c>
      <c r="G102" s="40">
        <v>33.139534883720927</v>
      </c>
      <c r="H102" s="40">
        <v>43.687943262411352</v>
      </c>
      <c r="I102" s="41">
        <v>53.413068844807462</v>
      </c>
      <c r="J102" s="42">
        <v>94.38887152235074</v>
      </c>
      <c r="K102" s="40">
        <v>83.626410086264102</v>
      </c>
      <c r="L102" s="40">
        <v>71.142284569138283</v>
      </c>
      <c r="M102" s="40">
        <v>54.952598888525664</v>
      </c>
      <c r="N102" s="40">
        <v>59.201497192763561</v>
      </c>
      <c r="O102" s="41">
        <v>76.150168670709235</v>
      </c>
      <c r="P102" s="39">
        <v>88.888888888888886</v>
      </c>
      <c r="Q102" s="40">
        <v>86.904761904761912</v>
      </c>
      <c r="R102" s="40">
        <v>80.161943319838059</v>
      </c>
      <c r="S102" s="40">
        <v>61.300309597523217</v>
      </c>
      <c r="T102" s="40">
        <v>61.224489795918366</v>
      </c>
      <c r="U102" s="41">
        <v>70.609318996415766</v>
      </c>
    </row>
    <row r="103" spans="1:21" ht="15" hidden="1" customHeight="1" outlineLevel="1" thickTop="1" thickBot="1" x14ac:dyDescent="0.3">
      <c r="A103" s="240"/>
      <c r="B103" s="241" t="s">
        <v>27</v>
      </c>
      <c r="C103" s="105" t="s">
        <v>6</v>
      </c>
      <c r="D103" s="133">
        <v>1954</v>
      </c>
      <c r="E103" s="134">
        <v>4175</v>
      </c>
      <c r="F103" s="134">
        <v>5046</v>
      </c>
      <c r="G103" s="134">
        <v>7540</v>
      </c>
      <c r="H103" s="134">
        <v>4931</v>
      </c>
      <c r="I103" s="135">
        <v>23646</v>
      </c>
      <c r="J103" s="136">
        <v>54738</v>
      </c>
      <c r="K103" s="137">
        <v>59522</v>
      </c>
      <c r="L103" s="137">
        <v>55945</v>
      </c>
      <c r="M103" s="137">
        <v>60176</v>
      </c>
      <c r="N103" s="137">
        <v>27957</v>
      </c>
      <c r="O103" s="138">
        <v>258338</v>
      </c>
      <c r="P103" s="133">
        <v>389</v>
      </c>
      <c r="Q103" s="134">
        <v>822</v>
      </c>
      <c r="R103" s="134">
        <v>1483</v>
      </c>
      <c r="S103" s="134">
        <v>2079</v>
      </c>
      <c r="T103" s="134">
        <v>1258</v>
      </c>
      <c r="U103" s="135">
        <v>6031</v>
      </c>
    </row>
    <row r="104" spans="1:21" ht="15" hidden="1" customHeight="1" outlineLevel="1" thickTop="1" thickBot="1" x14ac:dyDescent="0.3">
      <c r="A104" s="240"/>
      <c r="B104" s="241"/>
      <c r="C104" s="7" t="s">
        <v>9</v>
      </c>
      <c r="D104" s="112">
        <v>1900</v>
      </c>
      <c r="E104" s="113">
        <v>3614</v>
      </c>
      <c r="F104" s="113">
        <v>3749</v>
      </c>
      <c r="G104" s="113">
        <v>5263</v>
      </c>
      <c r="H104" s="113">
        <v>3431</v>
      </c>
      <c r="I104" s="114">
        <v>17957</v>
      </c>
      <c r="J104" s="115">
        <v>53179</v>
      </c>
      <c r="K104" s="116">
        <v>54515</v>
      </c>
      <c r="L104" s="116">
        <v>49142</v>
      </c>
      <c r="M104" s="116">
        <v>54438</v>
      </c>
      <c r="N104" s="116">
        <v>23870</v>
      </c>
      <c r="O104" s="117">
        <v>235144</v>
      </c>
      <c r="P104" s="112">
        <v>364</v>
      </c>
      <c r="Q104" s="113">
        <v>767</v>
      </c>
      <c r="R104" s="113">
        <v>1403</v>
      </c>
      <c r="S104" s="113">
        <v>2046</v>
      </c>
      <c r="T104" s="113">
        <v>1018</v>
      </c>
      <c r="U104" s="114">
        <v>5598</v>
      </c>
    </row>
    <row r="105" spans="1:21" ht="15" hidden="1" customHeight="1" outlineLevel="1" thickTop="1" thickBot="1" x14ac:dyDescent="0.3">
      <c r="A105" s="240"/>
      <c r="B105" s="241"/>
      <c r="C105" s="8" t="s">
        <v>10</v>
      </c>
      <c r="D105" s="118">
        <v>1824</v>
      </c>
      <c r="E105" s="119">
        <v>3235</v>
      </c>
      <c r="F105" s="119">
        <v>2980</v>
      </c>
      <c r="G105" s="119">
        <v>3515</v>
      </c>
      <c r="H105" s="119">
        <v>2298</v>
      </c>
      <c r="I105" s="120">
        <v>13852</v>
      </c>
      <c r="J105" s="121">
        <v>51557</v>
      </c>
      <c r="K105" s="122">
        <v>50595</v>
      </c>
      <c r="L105" s="122">
        <v>42115</v>
      </c>
      <c r="M105" s="122">
        <v>42168</v>
      </c>
      <c r="N105" s="122">
        <v>18156</v>
      </c>
      <c r="O105" s="123">
        <v>204591</v>
      </c>
      <c r="P105" s="118">
        <v>353</v>
      </c>
      <c r="Q105" s="119">
        <v>708</v>
      </c>
      <c r="R105" s="119">
        <v>1200</v>
      </c>
      <c r="S105" s="119">
        <v>1529</v>
      </c>
      <c r="T105" s="119">
        <v>742</v>
      </c>
      <c r="U105" s="120">
        <v>4532</v>
      </c>
    </row>
    <row r="106" spans="1:21" ht="15" customHeight="1" collapsed="1" thickTop="1" thickBot="1" x14ac:dyDescent="0.3">
      <c r="A106" s="240"/>
      <c r="B106" s="241"/>
      <c r="C106" s="9" t="s">
        <v>53</v>
      </c>
      <c r="D106" s="33">
        <v>97.236438075742072</v>
      </c>
      <c r="E106" s="34">
        <v>86.562874251497007</v>
      </c>
      <c r="F106" s="34">
        <v>74.296472453428464</v>
      </c>
      <c r="G106" s="34">
        <v>69.801061007957557</v>
      </c>
      <c r="H106" s="34">
        <v>69.580206854593385</v>
      </c>
      <c r="I106" s="27">
        <v>75.94096253066057</v>
      </c>
      <c r="J106" s="37">
        <v>97.151887171617517</v>
      </c>
      <c r="K106" s="34">
        <v>91.587984274721961</v>
      </c>
      <c r="L106" s="34">
        <v>87.839842702654394</v>
      </c>
      <c r="M106" s="34">
        <v>90.464637064610471</v>
      </c>
      <c r="N106" s="34">
        <v>85.381121007261157</v>
      </c>
      <c r="O106" s="27">
        <v>91.021839605478092</v>
      </c>
      <c r="P106" s="33">
        <v>93.573264781491005</v>
      </c>
      <c r="Q106" s="34">
        <v>93.309002433090029</v>
      </c>
      <c r="R106" s="34">
        <v>94.605529332434259</v>
      </c>
      <c r="S106" s="34">
        <v>98.412698412698404</v>
      </c>
      <c r="T106" s="34">
        <v>80.922098569157399</v>
      </c>
      <c r="U106" s="27">
        <v>92.820427789752941</v>
      </c>
    </row>
    <row r="107" spans="1:21" ht="15" customHeight="1" thickTop="1" thickBot="1" x14ac:dyDescent="0.3">
      <c r="A107" s="240"/>
      <c r="B107" s="241"/>
      <c r="C107" s="18" t="s">
        <v>54</v>
      </c>
      <c r="D107" s="43">
        <v>93.346980552712395</v>
      </c>
      <c r="E107" s="44">
        <v>77.485029940119759</v>
      </c>
      <c r="F107" s="44">
        <v>59.056678557273088</v>
      </c>
      <c r="G107" s="44">
        <v>46.61803713527852</v>
      </c>
      <c r="H107" s="44">
        <v>46.603123098762929</v>
      </c>
      <c r="I107" s="45">
        <v>58.580732470608133</v>
      </c>
      <c r="J107" s="46">
        <v>94.188680624063721</v>
      </c>
      <c r="K107" s="44">
        <v>85.002184066395614</v>
      </c>
      <c r="L107" s="44">
        <v>75.279292161944767</v>
      </c>
      <c r="M107" s="44">
        <v>70.07444828503057</v>
      </c>
      <c r="N107" s="44">
        <v>64.942590406695999</v>
      </c>
      <c r="O107" s="45">
        <v>79.195085508132763</v>
      </c>
      <c r="P107" s="43">
        <v>90.745501285347046</v>
      </c>
      <c r="Q107" s="44">
        <v>86.131386861313857</v>
      </c>
      <c r="R107" s="44">
        <v>80.917060013486179</v>
      </c>
      <c r="S107" s="44">
        <v>73.544973544973544</v>
      </c>
      <c r="T107" s="44">
        <v>58.982511923688399</v>
      </c>
      <c r="U107" s="45">
        <v>75.145083734040782</v>
      </c>
    </row>
    <row r="108" spans="1:21" ht="15" hidden="1" customHeight="1" outlineLevel="1" thickTop="1" thickBot="1" x14ac:dyDescent="0.3">
      <c r="A108" s="242" t="s">
        <v>32</v>
      </c>
      <c r="B108" s="242"/>
      <c r="C108" s="6" t="s">
        <v>6</v>
      </c>
      <c r="D108" s="106">
        <v>159</v>
      </c>
      <c r="E108" s="107">
        <v>426</v>
      </c>
      <c r="F108" s="107">
        <v>723</v>
      </c>
      <c r="G108" s="107">
        <v>1059</v>
      </c>
      <c r="H108" s="107">
        <v>286</v>
      </c>
      <c r="I108" s="189">
        <v>2653</v>
      </c>
      <c r="J108" s="109">
        <v>2457</v>
      </c>
      <c r="K108" s="110">
        <v>2645</v>
      </c>
      <c r="L108" s="110">
        <v>2629</v>
      </c>
      <c r="M108" s="110">
        <v>4839</v>
      </c>
      <c r="N108" s="110">
        <v>801</v>
      </c>
      <c r="O108" s="189">
        <v>13371</v>
      </c>
      <c r="P108" s="190">
        <v>93</v>
      </c>
      <c r="Q108" s="107">
        <v>187</v>
      </c>
      <c r="R108" s="107">
        <v>324</v>
      </c>
      <c r="S108" s="107">
        <v>442</v>
      </c>
      <c r="T108" s="107">
        <v>103</v>
      </c>
      <c r="U108" s="191">
        <v>1149</v>
      </c>
    </row>
    <row r="109" spans="1:21" ht="15" hidden="1" customHeight="1" outlineLevel="1" thickTop="1" thickBot="1" x14ac:dyDescent="0.3">
      <c r="A109" s="242"/>
      <c r="B109" s="242"/>
      <c r="C109" s="7" t="s">
        <v>9</v>
      </c>
      <c r="D109" s="112">
        <v>15</v>
      </c>
      <c r="E109" s="113">
        <v>45</v>
      </c>
      <c r="F109" s="113">
        <v>49</v>
      </c>
      <c r="G109" s="113">
        <v>51</v>
      </c>
      <c r="H109" s="113">
        <v>30</v>
      </c>
      <c r="I109" s="192">
        <v>190</v>
      </c>
      <c r="J109" s="115">
        <v>273</v>
      </c>
      <c r="K109" s="116">
        <v>308</v>
      </c>
      <c r="L109" s="116">
        <v>314</v>
      </c>
      <c r="M109" s="116">
        <v>557</v>
      </c>
      <c r="N109" s="116">
        <v>60</v>
      </c>
      <c r="O109" s="192">
        <v>1512</v>
      </c>
      <c r="P109" s="129">
        <v>7</v>
      </c>
      <c r="Q109" s="113">
        <v>35</v>
      </c>
      <c r="R109" s="113">
        <v>107</v>
      </c>
      <c r="S109" s="113">
        <v>165</v>
      </c>
      <c r="T109" s="113">
        <v>24</v>
      </c>
      <c r="U109" s="193">
        <v>338</v>
      </c>
    </row>
    <row r="110" spans="1:21" ht="15" hidden="1" customHeight="1" outlineLevel="1" thickTop="1" thickBot="1" x14ac:dyDescent="0.3">
      <c r="A110" s="242"/>
      <c r="B110" s="242"/>
      <c r="C110" s="8" t="s">
        <v>10</v>
      </c>
      <c r="D110" s="118">
        <v>13</v>
      </c>
      <c r="E110" s="119">
        <v>36</v>
      </c>
      <c r="F110" s="119">
        <v>40</v>
      </c>
      <c r="G110" s="119">
        <v>32</v>
      </c>
      <c r="H110" s="119">
        <v>17</v>
      </c>
      <c r="I110" s="194">
        <v>138</v>
      </c>
      <c r="J110" s="121">
        <v>250</v>
      </c>
      <c r="K110" s="122">
        <v>277</v>
      </c>
      <c r="L110" s="122">
        <v>253</v>
      </c>
      <c r="M110" s="122">
        <v>416</v>
      </c>
      <c r="N110" s="122">
        <v>45</v>
      </c>
      <c r="O110" s="194">
        <v>1241</v>
      </c>
      <c r="P110" s="130">
        <v>6</v>
      </c>
      <c r="Q110" s="119">
        <v>29</v>
      </c>
      <c r="R110" s="119">
        <v>95</v>
      </c>
      <c r="S110" s="119">
        <v>149</v>
      </c>
      <c r="T110" s="119">
        <v>17</v>
      </c>
      <c r="U110" s="195">
        <v>296</v>
      </c>
    </row>
    <row r="111" spans="1:21" ht="15" hidden="1" customHeight="1" outlineLevel="1" thickTop="1" thickBot="1" x14ac:dyDescent="0.3">
      <c r="A111" s="242"/>
      <c r="B111" s="242"/>
      <c r="C111" s="9" t="s">
        <v>53</v>
      </c>
      <c r="D111" s="33">
        <v>9.433962264150944</v>
      </c>
      <c r="E111" s="34">
        <v>10.56338028169014</v>
      </c>
      <c r="F111" s="34">
        <v>6.7773167358229598</v>
      </c>
      <c r="G111" s="34">
        <v>4.8158640226628888</v>
      </c>
      <c r="H111" s="34">
        <v>10.48951048951049</v>
      </c>
      <c r="I111" s="27">
        <v>7.1617037316245762</v>
      </c>
      <c r="J111" s="37">
        <v>11.111111111111111</v>
      </c>
      <c r="K111" s="34">
        <v>11.64461247637051</v>
      </c>
      <c r="L111" s="34">
        <v>11.94370483073412</v>
      </c>
      <c r="M111" s="34">
        <v>11.510642694771647</v>
      </c>
      <c r="N111" s="34">
        <v>7.4906367041198507</v>
      </c>
      <c r="O111" s="27">
        <v>11.308054745344402</v>
      </c>
      <c r="P111" s="33">
        <v>7.5268817204301079</v>
      </c>
      <c r="Q111" s="34">
        <v>18.71657754010695</v>
      </c>
      <c r="R111" s="34">
        <v>33.024691358024697</v>
      </c>
      <c r="S111" s="34">
        <v>37.33031674208145</v>
      </c>
      <c r="T111" s="34">
        <v>23.300970873786408</v>
      </c>
      <c r="U111" s="27">
        <v>29.416884247171453</v>
      </c>
    </row>
    <row r="112" spans="1:21" ht="15" hidden="1" customHeight="1" outlineLevel="1" thickTop="1" thickBot="1" x14ac:dyDescent="0.3">
      <c r="A112" s="242"/>
      <c r="B112" s="242"/>
      <c r="C112" s="18" t="s">
        <v>54</v>
      </c>
      <c r="D112" s="35">
        <v>8.1761006289308167</v>
      </c>
      <c r="E112" s="36">
        <v>8.4507042253521121</v>
      </c>
      <c r="F112" s="36">
        <v>5.532503457814661</v>
      </c>
      <c r="G112" s="36">
        <v>3.0217186024551466</v>
      </c>
      <c r="H112" s="36">
        <v>5.9440559440559442</v>
      </c>
      <c r="I112" s="31">
        <v>5.2016584998115336</v>
      </c>
      <c r="J112" s="38">
        <v>10.175010175010176</v>
      </c>
      <c r="K112" s="36">
        <v>10.472589792060491</v>
      </c>
      <c r="L112" s="36">
        <v>9.6234309623430967</v>
      </c>
      <c r="M112" s="36">
        <v>8.5968175242818763</v>
      </c>
      <c r="N112" s="36">
        <v>5.6179775280898872</v>
      </c>
      <c r="O112" s="31">
        <v>9.281280382918256</v>
      </c>
      <c r="P112" s="35">
        <v>6.4516129032258061</v>
      </c>
      <c r="Q112" s="36">
        <v>15.508021390374333</v>
      </c>
      <c r="R112" s="36">
        <v>29.320987654320991</v>
      </c>
      <c r="S112" s="36">
        <v>33.710407239819006</v>
      </c>
      <c r="T112" s="36">
        <v>16.50485436893204</v>
      </c>
      <c r="U112" s="31">
        <v>25.761531766753698</v>
      </c>
    </row>
    <row r="113" spans="1:21" ht="16.5" collapsed="1" thickTop="1" thickBot="1" x14ac:dyDescent="0.3">
      <c r="A113" s="1"/>
      <c r="B113" s="1"/>
      <c r="C113" s="1"/>
      <c r="D113" s="1"/>
      <c r="E113" s="1"/>
      <c r="F113" s="1"/>
      <c r="H113" s="1"/>
      <c r="I113" s="1"/>
      <c r="J113" s="1"/>
      <c r="K113" s="1"/>
      <c r="M113" s="1"/>
      <c r="N113" s="1"/>
      <c r="O113" s="1"/>
      <c r="P113" s="1"/>
      <c r="Q113" s="1"/>
      <c r="S113" s="1"/>
      <c r="T113" s="1"/>
      <c r="U113" s="1"/>
    </row>
    <row r="114" spans="1:21" ht="26.25" customHeight="1" thickTop="1" thickBot="1" x14ac:dyDescent="0.3">
      <c r="A114" s="19"/>
      <c r="B114" s="19"/>
      <c r="C114" s="19"/>
      <c r="D114" s="1"/>
      <c r="E114" s="1"/>
      <c r="F114" s="1"/>
      <c r="H114" s="1"/>
      <c r="I114" s="16">
        <v>0</v>
      </c>
      <c r="J114" s="17">
        <v>0.1</v>
      </c>
      <c r="K114" s="17">
        <v>0.2</v>
      </c>
      <c r="L114" s="17">
        <v>0.3</v>
      </c>
      <c r="M114" s="17">
        <v>0.4</v>
      </c>
      <c r="N114" s="17">
        <v>0.5</v>
      </c>
      <c r="O114" s="17">
        <v>0.7</v>
      </c>
      <c r="P114" s="15" t="s">
        <v>33</v>
      </c>
      <c r="Q114" s="1"/>
      <c r="S114" s="1"/>
      <c r="T114" s="1"/>
      <c r="U114" s="19"/>
    </row>
    <row r="115" spans="1:21" ht="12" customHeight="1" thickTop="1" x14ac:dyDescent="0.25">
      <c r="A115" s="1"/>
      <c r="B115" s="1"/>
      <c r="C115" s="1"/>
      <c r="D115" s="1"/>
      <c r="E115" s="1"/>
      <c r="F115" s="1"/>
      <c r="H115" s="1"/>
      <c r="I115" s="1"/>
      <c r="J115" s="1"/>
      <c r="K115" s="1"/>
      <c r="M115" s="1"/>
      <c r="N115" s="1"/>
      <c r="O115" s="1"/>
      <c r="P115" s="1"/>
      <c r="Q115" s="1"/>
      <c r="S115" s="1"/>
      <c r="T115" s="1"/>
      <c r="U115" s="1"/>
    </row>
    <row r="116" spans="1:21" ht="36" customHeight="1" x14ac:dyDescent="0.25">
      <c r="A116" s="1"/>
      <c r="B116" s="243" t="s">
        <v>52</v>
      </c>
      <c r="C116" s="243"/>
      <c r="D116" s="243"/>
      <c r="E116" s="243"/>
      <c r="F116" s="243"/>
      <c r="G116" s="243"/>
      <c r="H116" s="243"/>
      <c r="I116" s="243"/>
      <c r="J116" s="243"/>
      <c r="K116" s="243"/>
      <c r="L116" s="243"/>
      <c r="M116" s="243"/>
      <c r="N116" s="243"/>
      <c r="O116" s="243"/>
      <c r="P116" s="243"/>
      <c r="Q116" s="243"/>
      <c r="R116" s="243"/>
      <c r="S116" s="243"/>
      <c r="T116" s="243"/>
      <c r="U116" s="1"/>
    </row>
    <row r="117" spans="1:21" ht="30.75" customHeight="1" x14ac:dyDescent="0.25">
      <c r="A117" s="226" t="s">
        <v>57</v>
      </c>
      <c r="B117" s="237" t="str">
        <f>"Example: "&amp;ROUND(I16,0)&amp;"% of all eligible Māori in the Auckland DHB region have received their first dose of the COVID-19 vaccination. "&amp;ROUND(D6,0)&amp;"% of all Māori over the age of 65 have received their first dose of the COVID-19 vaccine."</f>
        <v>Example: 83% of all eligible Māori in the Auckland DHB region have received their first dose of the COVID-19 vaccination. 95% of all Māori over the age of 65 have received their first dose of the COVID-19 vaccine.</v>
      </c>
      <c r="C117" s="237"/>
      <c r="D117" s="237"/>
      <c r="E117" s="237"/>
      <c r="F117" s="237"/>
      <c r="G117" s="237"/>
      <c r="H117" s="237"/>
      <c r="I117" s="237"/>
      <c r="J117" s="237"/>
      <c r="K117" s="237"/>
      <c r="L117" s="237"/>
      <c r="M117" s="237"/>
      <c r="N117" s="237"/>
      <c r="O117" s="237"/>
      <c r="P117" s="237"/>
      <c r="Q117" s="237"/>
      <c r="R117" s="237"/>
      <c r="S117" s="237"/>
      <c r="T117" s="237"/>
    </row>
    <row r="118" spans="1:21" s="1" customFormat="1" ht="30.75" customHeight="1" x14ac:dyDescent="0.25">
      <c r="B118" s="237" t="s">
        <v>34</v>
      </c>
      <c r="C118" s="237"/>
      <c r="D118" s="237"/>
      <c r="E118" s="237"/>
      <c r="F118" s="237"/>
      <c r="G118" s="237"/>
      <c r="H118" s="237"/>
      <c r="I118" s="237"/>
      <c r="J118" s="237"/>
      <c r="K118" s="237"/>
      <c r="L118" s="237"/>
      <c r="M118" s="237"/>
      <c r="N118" s="237"/>
      <c r="O118" s="237"/>
      <c r="P118" s="237"/>
      <c r="Q118" s="237"/>
      <c r="R118" s="237"/>
      <c r="S118" s="237"/>
      <c r="T118" s="237"/>
    </row>
    <row r="119" spans="1:21" ht="13.5" customHeight="1" x14ac:dyDescent="0.25"/>
  </sheetData>
  <sheetProtection formatRows="0" selectLockedCells="1" selectUnlockedCells="1"/>
  <mergeCells count="34">
    <mergeCell ref="B117:T117"/>
    <mergeCell ref="B118:T118"/>
    <mergeCell ref="A2:C2"/>
    <mergeCell ref="B98:B102"/>
    <mergeCell ref="A83:A107"/>
    <mergeCell ref="B103:B107"/>
    <mergeCell ref="A108:B112"/>
    <mergeCell ref="B116:T116"/>
    <mergeCell ref="A53:A82"/>
    <mergeCell ref="B78:B82"/>
    <mergeCell ref="B83:B87"/>
    <mergeCell ref="B88:B92"/>
    <mergeCell ref="B93:B97"/>
    <mergeCell ref="B53:B57"/>
    <mergeCell ref="B58:B62"/>
    <mergeCell ref="B63:B67"/>
    <mergeCell ref="B68:B72"/>
    <mergeCell ref="B73:B77"/>
    <mergeCell ref="B28:B32"/>
    <mergeCell ref="B33:B37"/>
    <mergeCell ref="B38:B42"/>
    <mergeCell ref="B43:B47"/>
    <mergeCell ref="A28:A52"/>
    <mergeCell ref="B48:B52"/>
    <mergeCell ref="B8:B12"/>
    <mergeCell ref="B13:B17"/>
    <mergeCell ref="B18:B22"/>
    <mergeCell ref="A8:A27"/>
    <mergeCell ref="B23:B27"/>
    <mergeCell ref="A1:C1"/>
    <mergeCell ref="D1:I1"/>
    <mergeCell ref="J1:O1"/>
    <mergeCell ref="P1:U1"/>
    <mergeCell ref="A3:B7"/>
  </mergeCells>
  <conditionalFormatting sqref="D101:N102 D46:N47 D51:N52 D56:N57 D61:N62 D66:N67 D71:N72 D76:N77 D81:N82 D86:N87 D91:N92 D96:N97 D106:N107 D111:N112 D6:N7 D11:N12 D16:N17 D21:N22 D26:N27 D31:N32 D36:N37 D41:N42 P6:T7">
    <cfRule type="colorScale" priority="207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114">
    <cfRule type="colorScale" priority="198">
      <colorScale>
        <cfvo type="num" val="0.6"/>
        <cfvo type="num" val="0.8"/>
        <cfvo type="num" val="1"/>
        <color rgb="FFF8696B"/>
        <color rgb="FFFFEB84"/>
        <color rgb="FF63BE7B"/>
      </colorScale>
    </cfRule>
  </conditionalFormatting>
  <conditionalFormatting sqref="U114">
    <cfRule type="colorScale" priority="197">
      <colorScale>
        <cfvo type="num" val="0"/>
        <cfvo type="num" val="0.42499999999999999"/>
        <cfvo type="num" val="0.85"/>
        <color rgb="FFF8696B"/>
        <color rgb="FFFFEB84"/>
        <color rgb="FF63BE7B"/>
      </colorScale>
    </cfRule>
  </conditionalFormatting>
  <conditionalFormatting sqref="U77">
    <cfRule type="colorScale" priority="14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67">
    <cfRule type="colorScale" priority="20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6:O7">
    <cfRule type="colorScale" priority="117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6:U7">
    <cfRule type="colorScale" priority="116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97">
    <cfRule type="colorScale" priority="6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97">
    <cfRule type="colorScale" priority="5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102:T102">
    <cfRule type="colorScale" priority="4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11:T12">
    <cfRule type="colorScale" priority="109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11:O12">
    <cfRule type="colorScale" priority="108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11:U12">
    <cfRule type="colorScale" priority="107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16:T16">
    <cfRule type="colorScale" priority="106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16">
    <cfRule type="colorScale" priority="105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16">
    <cfRule type="colorScale" priority="104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21:T21">
    <cfRule type="colorScale" priority="103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21">
    <cfRule type="colorScale" priority="102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21">
    <cfRule type="colorScale" priority="101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26:T27">
    <cfRule type="colorScale" priority="100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26:O27">
    <cfRule type="colorScale" priority="99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26:U27">
    <cfRule type="colorScale" priority="98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31:T31">
    <cfRule type="colorScale" priority="97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31">
    <cfRule type="colorScale" priority="96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31">
    <cfRule type="colorScale" priority="95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36:T36">
    <cfRule type="colorScale" priority="94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36">
    <cfRule type="colorScale" priority="93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36">
    <cfRule type="colorScale" priority="92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41:T41">
    <cfRule type="colorScale" priority="91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41">
    <cfRule type="colorScale" priority="90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41">
    <cfRule type="colorScale" priority="89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46:T46">
    <cfRule type="colorScale" priority="88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46">
    <cfRule type="colorScale" priority="87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46">
    <cfRule type="colorScale" priority="86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51:T52">
    <cfRule type="colorScale" priority="85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51:O52">
    <cfRule type="colorScale" priority="84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51:U52">
    <cfRule type="colorScale" priority="83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56:T56">
    <cfRule type="colorScale" priority="82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56">
    <cfRule type="colorScale" priority="81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56">
    <cfRule type="colorScale" priority="80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61:T61">
    <cfRule type="colorScale" priority="79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61">
    <cfRule type="colorScale" priority="78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61">
    <cfRule type="colorScale" priority="77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66:T66">
    <cfRule type="colorScale" priority="76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66">
    <cfRule type="colorScale" priority="75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66">
    <cfRule type="colorScale" priority="74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71:T71">
    <cfRule type="colorScale" priority="73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71">
    <cfRule type="colorScale" priority="72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71">
    <cfRule type="colorScale" priority="71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76:T76">
    <cfRule type="colorScale" priority="70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76">
    <cfRule type="colorScale" priority="69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76">
    <cfRule type="colorScale" priority="68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81:T82">
    <cfRule type="colorScale" priority="67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81:O82">
    <cfRule type="colorScale" priority="66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81:U82">
    <cfRule type="colorScale" priority="65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86:T86">
    <cfRule type="colorScale" priority="64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86">
    <cfRule type="colorScale" priority="63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86">
    <cfRule type="colorScale" priority="62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91:T91">
    <cfRule type="colorScale" priority="61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91">
    <cfRule type="colorScale" priority="60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91">
    <cfRule type="colorScale" priority="59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96:T96">
    <cfRule type="colorScale" priority="58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96">
    <cfRule type="colorScale" priority="57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96">
    <cfRule type="colorScale" priority="56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101:T101">
    <cfRule type="colorScale" priority="55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101">
    <cfRule type="colorScale" priority="54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101">
    <cfRule type="colorScale" priority="53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106:T107">
    <cfRule type="colorScale" priority="52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106:O107">
    <cfRule type="colorScale" priority="51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106:U107">
    <cfRule type="colorScale" priority="50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111:T112">
    <cfRule type="colorScale" priority="49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111:O112">
    <cfRule type="colorScale" priority="48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111:U112">
    <cfRule type="colorScale" priority="47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17:T17">
    <cfRule type="colorScale" priority="46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17">
    <cfRule type="colorScale" priority="45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17">
    <cfRule type="colorScale" priority="44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22:T22">
    <cfRule type="colorScale" priority="43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22">
    <cfRule type="colorScale" priority="42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22">
    <cfRule type="colorScale" priority="41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32:T32">
    <cfRule type="colorScale" priority="40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32">
    <cfRule type="colorScale" priority="39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32">
    <cfRule type="colorScale" priority="38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37:T37">
    <cfRule type="colorScale" priority="37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37">
    <cfRule type="colorScale" priority="36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37">
    <cfRule type="colorScale" priority="35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42:T42">
    <cfRule type="colorScale" priority="34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42">
    <cfRule type="colorScale" priority="33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42">
    <cfRule type="colorScale" priority="32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47:T47">
    <cfRule type="colorScale" priority="31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47">
    <cfRule type="colorScale" priority="30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47">
    <cfRule type="colorScale" priority="29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57:T57">
    <cfRule type="colorScale" priority="28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57">
    <cfRule type="colorScale" priority="27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57">
    <cfRule type="colorScale" priority="26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62:T62">
    <cfRule type="colorScale" priority="25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62">
    <cfRule type="colorScale" priority="24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62">
    <cfRule type="colorScale" priority="23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67:T67">
    <cfRule type="colorScale" priority="22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67">
    <cfRule type="colorScale" priority="21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72:T72">
    <cfRule type="colorScale" priority="19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72">
    <cfRule type="colorScale" priority="18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72">
    <cfRule type="colorScale" priority="17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77:T77">
    <cfRule type="colorScale" priority="16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77">
    <cfRule type="colorScale" priority="15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87:T87">
    <cfRule type="colorScale" priority="13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87">
    <cfRule type="colorScale" priority="12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87">
    <cfRule type="colorScale" priority="11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92:T92">
    <cfRule type="colorScale" priority="10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92">
    <cfRule type="colorScale" priority="9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92">
    <cfRule type="colorScale" priority="8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P97:T97">
    <cfRule type="colorScale" priority="7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O102">
    <cfRule type="colorScale" priority="3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U102">
    <cfRule type="colorScale" priority="2">
      <colorScale>
        <cfvo type="num" val="0"/>
        <cfvo type="num" val="40"/>
        <cfvo type="num" val="80"/>
        <color rgb="FFF8696B"/>
        <color rgb="FFFFEB84"/>
        <color rgb="FF63BE7B"/>
      </colorScale>
    </cfRule>
  </conditionalFormatting>
  <conditionalFormatting sqref="I114:P114">
    <cfRule type="colorScale" priority="1">
      <colorScale>
        <cfvo type="num" val="0"/>
        <cfvo type="num" val="0.4"/>
        <cfvo type="num" val="0.8"/>
        <color rgb="FFF8696B"/>
        <color rgb="FFFFEB84"/>
        <color rgb="FF63BE7B"/>
      </colorScale>
    </cfRule>
  </conditionalFormatting>
  <printOptions horizontalCentered="1" verticalCentered="1"/>
  <pageMargins left="0.23622047244094491" right="0.23622047244094491" top="0.74803149606299213" bottom="0.74803149606299213" header="0.51181102362204722" footer="0.31496062992125984"/>
  <pageSetup paperSize="8" scale="77" orientation="landscape" r:id="rId1"/>
  <headerFooter>
    <oddHeader>&amp;C&amp;"-,Bold"&amp;20COVID-19 Vaccine Uptake (%) by Prioritised Ethnicity, Age and Region</oddHeader>
    <oddFooter>&amp;LVaccination data sourced from the Covid Immunisation Register (CIR)
Ministry of Health - CVIP Equity Team&amp;RPopulation based on
Health Service User 2020</oddFooter>
  </headerFooter>
  <rowBreaks count="3" manualBreakCount="3">
    <brk id="27" max="16383" man="1"/>
    <brk id="52" max="16383" man="1"/>
    <brk id="82" max="16383" man="1"/>
  </rowBreaks>
  <ignoredErrors>
    <ignoredError sqref="H2 T2 N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582E-3358-4ABA-9E3E-E0745A1993EF}">
  <sheetPr codeName="Sheet2">
    <pageSetUpPr fitToPage="1"/>
  </sheetPr>
  <dimension ref="A1:Y164"/>
  <sheetViews>
    <sheetView showGridLines="0" view="pageBreakPreview" zoomScale="115" zoomScaleNormal="130" zoomScaleSheetLayoutView="115" zoomScalePageLayoutView="7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 activeCell="B3" sqref="B3:C9"/>
    </sheetView>
  </sheetViews>
  <sheetFormatPr defaultRowHeight="15" outlineLevelRow="1" outlineLevelCol="1" x14ac:dyDescent="0.25"/>
  <cols>
    <col min="1" max="1" width="0.5703125" customWidth="1"/>
    <col min="2" max="2" width="3.7109375" customWidth="1"/>
    <col min="3" max="3" width="12.28515625" customWidth="1"/>
    <col min="4" max="4" width="11.7109375" customWidth="1"/>
    <col min="5" max="7" width="8.140625" customWidth="1"/>
    <col min="8" max="8" width="8.140625" style="1" customWidth="1"/>
    <col min="9" max="9" width="8.140625" customWidth="1"/>
    <col min="10" max="10" width="8.5703125" customWidth="1"/>
    <col min="11" max="13" width="8.140625" hidden="1" customWidth="1" outlineLevel="1"/>
    <col min="14" max="14" width="8.140625" style="1" hidden="1" customWidth="1" outlineLevel="1"/>
    <col min="15" max="15" width="8.140625" hidden="1" customWidth="1" outlineLevel="1"/>
    <col min="16" max="16" width="10" hidden="1" customWidth="1" outlineLevel="1"/>
    <col min="17" max="17" width="8.140625" customWidth="1" collapsed="1"/>
    <col min="18" max="19" width="8.140625" customWidth="1"/>
    <col min="20" max="20" width="8.140625" style="1" customWidth="1"/>
    <col min="21" max="22" width="8.140625" customWidth="1"/>
    <col min="23" max="23" width="2.7109375" customWidth="1"/>
  </cols>
  <sheetData>
    <row r="1" spans="1:25" ht="35.25" customHeight="1" thickTop="1" x14ac:dyDescent="0.3">
      <c r="A1" s="95"/>
      <c r="B1" s="229" t="s">
        <v>78</v>
      </c>
      <c r="C1" s="229"/>
      <c r="D1" s="229"/>
      <c r="E1" s="230" t="s">
        <v>0</v>
      </c>
      <c r="F1" s="230"/>
      <c r="G1" s="230"/>
      <c r="H1" s="230"/>
      <c r="I1" s="230"/>
      <c r="J1" s="230"/>
      <c r="K1" s="231" t="s">
        <v>35</v>
      </c>
      <c r="L1" s="244"/>
      <c r="M1" s="244"/>
      <c r="N1" s="244"/>
      <c r="O1" s="244"/>
      <c r="P1" s="245"/>
      <c r="Q1" s="230" t="s">
        <v>2</v>
      </c>
      <c r="R1" s="230"/>
      <c r="S1" s="230"/>
      <c r="T1" s="230"/>
      <c r="U1" s="230"/>
      <c r="V1" s="230"/>
      <c r="W1" s="1"/>
      <c r="X1" s="1"/>
      <c r="Y1" s="1"/>
    </row>
    <row r="2" spans="1:25" ht="36" customHeight="1" thickBot="1" x14ac:dyDescent="0.3">
      <c r="A2" s="95"/>
      <c r="B2" s="238">
        <v>44500</v>
      </c>
      <c r="C2" s="238"/>
      <c r="D2" s="239"/>
      <c r="E2" s="47" t="s">
        <v>3</v>
      </c>
      <c r="F2" s="48" t="s">
        <v>48</v>
      </c>
      <c r="G2" s="48" t="s">
        <v>51</v>
      </c>
      <c r="H2" s="48" t="s">
        <v>50</v>
      </c>
      <c r="I2" s="94" t="s">
        <v>49</v>
      </c>
      <c r="J2" s="93" t="s">
        <v>4</v>
      </c>
      <c r="K2" s="47" t="s">
        <v>3</v>
      </c>
      <c r="L2" s="48" t="s">
        <v>48</v>
      </c>
      <c r="M2" s="48" t="s">
        <v>51</v>
      </c>
      <c r="N2" s="48" t="s">
        <v>50</v>
      </c>
      <c r="O2" s="94" t="s">
        <v>49</v>
      </c>
      <c r="P2" s="93" t="s">
        <v>4</v>
      </c>
      <c r="Q2" s="47" t="s">
        <v>3</v>
      </c>
      <c r="R2" s="48" t="s">
        <v>48</v>
      </c>
      <c r="S2" s="48" t="s">
        <v>51</v>
      </c>
      <c r="T2" s="48" t="s">
        <v>50</v>
      </c>
      <c r="U2" s="94" t="s">
        <v>49</v>
      </c>
      <c r="V2" s="93" t="s">
        <v>4</v>
      </c>
      <c r="W2" s="1"/>
      <c r="X2" s="1"/>
      <c r="Y2" s="1"/>
    </row>
    <row r="3" spans="1:25" ht="15" customHeight="1" outlineLevel="1" thickTop="1" thickBot="1" x14ac:dyDescent="0.3">
      <c r="A3" s="4"/>
      <c r="B3" s="232" t="s">
        <v>5</v>
      </c>
      <c r="C3" s="232"/>
      <c r="D3" s="6" t="s">
        <v>6</v>
      </c>
      <c r="E3" s="106" cm="1">
        <f t="array" ref="E3:V7">Pivot!C113:T117</f>
        <v>49290</v>
      </c>
      <c r="F3" s="107">
        <v>107835</v>
      </c>
      <c r="G3" s="107">
        <v>124826</v>
      </c>
      <c r="H3" s="107">
        <v>176459</v>
      </c>
      <c r="I3" s="107">
        <v>112642</v>
      </c>
      <c r="J3" s="139">
        <v>571052</v>
      </c>
      <c r="K3" s="140">
        <v>713129</v>
      </c>
      <c r="L3" s="110">
        <v>769028</v>
      </c>
      <c r="M3" s="110">
        <v>764996</v>
      </c>
      <c r="N3" s="110">
        <v>766486</v>
      </c>
      <c r="O3" s="213">
        <v>337685</v>
      </c>
      <c r="P3" s="214">
        <v>3351324</v>
      </c>
      <c r="Q3" s="106">
        <v>25989</v>
      </c>
      <c r="R3" s="107">
        <v>50683</v>
      </c>
      <c r="S3" s="107">
        <v>66627</v>
      </c>
      <c r="T3" s="107">
        <v>91329</v>
      </c>
      <c r="U3" s="107">
        <v>52053</v>
      </c>
      <c r="V3" s="214">
        <v>286681</v>
      </c>
      <c r="W3" s="1"/>
      <c r="X3" s="1"/>
      <c r="Y3" s="2"/>
    </row>
    <row r="4" spans="1:25" ht="15" customHeight="1" outlineLevel="1" thickTop="1" thickBot="1" x14ac:dyDescent="0.3">
      <c r="A4" s="4"/>
      <c r="B4" s="232"/>
      <c r="C4" s="232"/>
      <c r="D4" s="7" t="s">
        <v>9</v>
      </c>
      <c r="E4" s="112">
        <v>46943</v>
      </c>
      <c r="F4" s="113">
        <v>92168</v>
      </c>
      <c r="G4" s="113">
        <v>90007</v>
      </c>
      <c r="H4" s="113">
        <v>108791</v>
      </c>
      <c r="I4" s="113">
        <v>72772</v>
      </c>
      <c r="J4" s="141">
        <v>410681</v>
      </c>
      <c r="K4" s="142">
        <v>681656</v>
      </c>
      <c r="L4" s="116">
        <v>704310</v>
      </c>
      <c r="M4" s="116">
        <v>686418</v>
      </c>
      <c r="N4" s="116">
        <v>683489</v>
      </c>
      <c r="O4" s="143">
        <v>298731</v>
      </c>
      <c r="P4" s="177">
        <v>3054604</v>
      </c>
      <c r="Q4" s="112">
        <v>23445</v>
      </c>
      <c r="R4" s="113">
        <v>46225</v>
      </c>
      <c r="S4" s="113">
        <v>58677</v>
      </c>
      <c r="T4" s="113">
        <v>73750</v>
      </c>
      <c r="U4" s="113">
        <v>41911</v>
      </c>
      <c r="V4" s="141">
        <v>244008</v>
      </c>
      <c r="W4" s="1"/>
      <c r="X4" s="1"/>
      <c r="Y4" s="2"/>
    </row>
    <row r="5" spans="1:25" ht="15" customHeight="1" outlineLevel="1" thickTop="1" thickBot="1" x14ac:dyDescent="0.3">
      <c r="A5" s="4"/>
      <c r="B5" s="232"/>
      <c r="C5" s="232"/>
      <c r="D5" s="8" t="s">
        <v>10</v>
      </c>
      <c r="E5" s="118">
        <v>43867</v>
      </c>
      <c r="F5" s="119">
        <v>79668</v>
      </c>
      <c r="G5" s="119">
        <v>66689</v>
      </c>
      <c r="H5" s="119">
        <v>65500</v>
      </c>
      <c r="I5" s="119">
        <v>44985</v>
      </c>
      <c r="J5" s="144">
        <v>300709</v>
      </c>
      <c r="K5" s="145">
        <v>655430</v>
      </c>
      <c r="L5" s="122">
        <v>648626</v>
      </c>
      <c r="M5" s="122">
        <v>592205</v>
      </c>
      <c r="N5" s="122">
        <v>536113</v>
      </c>
      <c r="O5" s="146">
        <v>229025</v>
      </c>
      <c r="P5" s="178">
        <v>2661399</v>
      </c>
      <c r="Q5" s="118">
        <v>22067</v>
      </c>
      <c r="R5" s="119">
        <v>42201</v>
      </c>
      <c r="S5" s="119">
        <v>49478</v>
      </c>
      <c r="T5" s="119">
        <v>52904</v>
      </c>
      <c r="U5" s="119">
        <v>30538</v>
      </c>
      <c r="V5" s="144">
        <v>197188</v>
      </c>
      <c r="W5" s="1"/>
      <c r="X5" s="1"/>
      <c r="Y5" s="1"/>
    </row>
    <row r="6" spans="1:25" ht="15" customHeight="1" outlineLevel="1" thickTop="1" thickBot="1" x14ac:dyDescent="0.3">
      <c r="A6" s="4"/>
      <c r="B6" s="232"/>
      <c r="C6" s="232"/>
      <c r="D6" s="9" t="s">
        <v>53</v>
      </c>
      <c r="E6" s="147">
        <v>95.238385067965098</v>
      </c>
      <c r="F6" s="148">
        <v>85.471321927018124</v>
      </c>
      <c r="G6" s="148">
        <v>72.105971512345178</v>
      </c>
      <c r="H6" s="148">
        <v>61.652281833173717</v>
      </c>
      <c r="I6" s="148">
        <v>64.60467676355178</v>
      </c>
      <c r="J6" s="149">
        <v>71.916568018324085</v>
      </c>
      <c r="K6" s="150">
        <v>95.586632993469621</v>
      </c>
      <c r="L6" s="151">
        <v>91.584441658821277</v>
      </c>
      <c r="M6" s="151">
        <v>89.728312304900939</v>
      </c>
      <c r="N6" s="151">
        <v>89.171752647797874</v>
      </c>
      <c r="O6" s="152">
        <v>88.464397293335509</v>
      </c>
      <c r="P6" s="215">
        <v>91.146185805968031</v>
      </c>
      <c r="Q6" s="147">
        <v>90.21124321828465</v>
      </c>
      <c r="R6" s="148">
        <v>91.204151293333069</v>
      </c>
      <c r="S6" s="148">
        <v>88.067900400738438</v>
      </c>
      <c r="T6" s="148">
        <v>80.752006482059372</v>
      </c>
      <c r="U6" s="148">
        <v>80.516012525694975</v>
      </c>
      <c r="V6" s="149">
        <v>85.114814026740532</v>
      </c>
      <c r="W6" s="1"/>
      <c r="X6" s="1"/>
      <c r="Y6" s="1"/>
    </row>
    <row r="7" spans="1:25" ht="15" customHeight="1" outlineLevel="1" thickTop="1" thickBot="1" x14ac:dyDescent="0.3">
      <c r="A7" s="4"/>
      <c r="B7" s="232"/>
      <c r="C7" s="232"/>
      <c r="D7" s="10" t="s">
        <v>54</v>
      </c>
      <c r="E7" s="153">
        <v>88.99776831000203</v>
      </c>
      <c r="F7" s="154">
        <v>73.87953818333564</v>
      </c>
      <c r="G7" s="154">
        <v>53.425568391200549</v>
      </c>
      <c r="H7" s="154">
        <v>37.119104154506147</v>
      </c>
      <c r="I7" s="154">
        <v>39.936258234051245</v>
      </c>
      <c r="J7" s="155">
        <v>52.658777134131398</v>
      </c>
      <c r="K7" s="156">
        <v>91.909037495319922</v>
      </c>
      <c r="L7" s="157">
        <v>84.343612976380584</v>
      </c>
      <c r="M7" s="157">
        <v>77.412823073584704</v>
      </c>
      <c r="N7" s="157">
        <v>69.944265126825542</v>
      </c>
      <c r="O7" s="158">
        <v>67.822082710218098</v>
      </c>
      <c r="P7" s="216">
        <v>79.413360212262376</v>
      </c>
      <c r="Q7" s="159">
        <v>84.908999961522184</v>
      </c>
      <c r="R7" s="154">
        <v>83.264605489019985</v>
      </c>
      <c r="S7" s="154">
        <v>74.261185405316169</v>
      </c>
      <c r="T7" s="154">
        <v>57.926835944771106</v>
      </c>
      <c r="U7" s="154">
        <v>58.667127735192977</v>
      </c>
      <c r="V7" s="155">
        <v>68.783072474283259</v>
      </c>
      <c r="W7" s="1"/>
      <c r="X7" s="1"/>
      <c r="Y7" s="1"/>
    </row>
    <row r="8" spans="1:25" ht="15.75" customHeight="1" thickTop="1" thickBot="1" x14ac:dyDescent="0.3">
      <c r="A8" s="4"/>
      <c r="B8" s="232"/>
      <c r="C8" s="232"/>
      <c r="D8" s="199" t="s">
        <v>55</v>
      </c>
      <c r="E8" s="197" cm="1">
        <f t="array" ref="E8:J9">E6:J7/K6:P7</f>
        <v>0.99635672986275903</v>
      </c>
      <c r="F8" s="59">
        <v>0.93325154774021224</v>
      </c>
      <c r="G8" s="60">
        <v>0.80360334057466465</v>
      </c>
      <c r="H8" s="60">
        <v>0.6913880237016542</v>
      </c>
      <c r="I8" s="60">
        <v>0.73029013637352602</v>
      </c>
      <c r="J8" s="61">
        <v>0.78902443785656651</v>
      </c>
      <c r="K8" s="62"/>
      <c r="L8" s="63"/>
      <c r="M8" s="196" t="s">
        <v>79</v>
      </c>
      <c r="N8" s="63"/>
      <c r="O8" s="63"/>
      <c r="P8" s="64"/>
      <c r="Q8" s="65" cm="1">
        <f t="array" ref="Q8:V9">Q6:V7/K6:P7</f>
        <v>0.94376421046704084</v>
      </c>
      <c r="R8" s="60">
        <v>0.99584765317558088</v>
      </c>
      <c r="S8" s="60">
        <v>0.98149511718753446</v>
      </c>
      <c r="T8" s="60">
        <v>0.90557832591903831</v>
      </c>
      <c r="U8" s="60">
        <v>0.91015159758241715</v>
      </c>
      <c r="V8" s="61">
        <v>0.93382749123405906</v>
      </c>
      <c r="W8" s="1"/>
      <c r="X8" s="1"/>
      <c r="Y8" s="1"/>
    </row>
    <row r="9" spans="1:25" ht="16.5" customHeight="1" thickTop="1" thickBot="1" x14ac:dyDescent="0.3">
      <c r="A9" s="96"/>
      <c r="B9" s="232"/>
      <c r="C9" s="232"/>
      <c r="D9" s="49" t="s">
        <v>56</v>
      </c>
      <c r="E9" s="102">
        <v>0.96832445138524992</v>
      </c>
      <c r="F9" s="66">
        <v>0.87593518437519058</v>
      </c>
      <c r="G9" s="66">
        <v>0.69013848442675851</v>
      </c>
      <c r="H9" s="66">
        <v>0.53069546284031155</v>
      </c>
      <c r="I9" s="66">
        <v>0.58883857053883182</v>
      </c>
      <c r="J9" s="67">
        <v>0.66309720421577445</v>
      </c>
      <c r="K9" s="68"/>
      <c r="L9" s="69"/>
      <c r="M9" s="69"/>
      <c r="N9" s="69"/>
      <c r="O9" s="69"/>
      <c r="P9" s="70"/>
      <c r="Q9" s="71">
        <v>0.92383733172970961</v>
      </c>
      <c r="R9" s="66">
        <v>0.9872070041905513</v>
      </c>
      <c r="S9" s="66">
        <v>0.95928791196165597</v>
      </c>
      <c r="T9" s="66">
        <v>0.82818563951935176</v>
      </c>
      <c r="U9" s="66">
        <v>0.86501513063022129</v>
      </c>
      <c r="V9" s="67">
        <v>0.86613980683394287</v>
      </c>
      <c r="W9" s="1"/>
      <c r="X9" s="1"/>
      <c r="Y9" s="1"/>
    </row>
    <row r="10" spans="1:25" ht="14.25" hidden="1" customHeight="1" outlineLevel="1" thickBot="1" x14ac:dyDescent="0.3">
      <c r="A10" s="96"/>
      <c r="B10" s="233" t="s">
        <v>7</v>
      </c>
      <c r="C10" s="235" t="s">
        <v>8</v>
      </c>
      <c r="D10" s="21" t="s">
        <v>6</v>
      </c>
      <c r="E10" s="160" cm="1">
        <f t="array" ref="E10:V14">Pivot!C8:T12</f>
        <v>5735</v>
      </c>
      <c r="F10" s="134">
        <v>10926</v>
      </c>
      <c r="G10" s="134">
        <v>10503</v>
      </c>
      <c r="H10" s="134">
        <v>13610</v>
      </c>
      <c r="I10" s="134">
        <v>9714</v>
      </c>
      <c r="J10" s="161">
        <v>50488</v>
      </c>
      <c r="K10" s="133">
        <v>32539</v>
      </c>
      <c r="L10" s="134">
        <v>28866</v>
      </c>
      <c r="M10" s="134">
        <v>20136</v>
      </c>
      <c r="N10" s="134">
        <v>17015</v>
      </c>
      <c r="O10" s="217">
        <v>9342</v>
      </c>
      <c r="P10" s="161">
        <v>107898</v>
      </c>
      <c r="Q10" s="133">
        <v>309</v>
      </c>
      <c r="R10" s="134">
        <v>545</v>
      </c>
      <c r="S10" s="134">
        <v>758</v>
      </c>
      <c r="T10" s="134">
        <v>837</v>
      </c>
      <c r="U10" s="134">
        <v>485</v>
      </c>
      <c r="V10" s="161">
        <v>2934</v>
      </c>
      <c r="W10" s="1"/>
      <c r="X10" s="1"/>
      <c r="Y10" s="1"/>
    </row>
    <row r="11" spans="1:25" ht="15" hidden="1" customHeight="1" outlineLevel="1" thickBot="1" x14ac:dyDescent="0.3">
      <c r="A11" s="96"/>
      <c r="B11" s="233"/>
      <c r="C11" s="235"/>
      <c r="D11" s="22" t="s">
        <v>9</v>
      </c>
      <c r="E11" s="129">
        <v>5247</v>
      </c>
      <c r="F11" s="113">
        <v>8788</v>
      </c>
      <c r="G11" s="113">
        <v>7039</v>
      </c>
      <c r="H11" s="113">
        <v>7173</v>
      </c>
      <c r="I11" s="113">
        <v>5665</v>
      </c>
      <c r="J11" s="141">
        <v>33912</v>
      </c>
      <c r="K11" s="112">
        <v>30484</v>
      </c>
      <c r="L11" s="113">
        <v>24626</v>
      </c>
      <c r="M11" s="113">
        <v>16257</v>
      </c>
      <c r="N11" s="113">
        <v>12922</v>
      </c>
      <c r="O11" s="218">
        <v>7182</v>
      </c>
      <c r="P11" s="141">
        <v>91471</v>
      </c>
      <c r="Q11" s="112">
        <v>270</v>
      </c>
      <c r="R11" s="113">
        <v>494</v>
      </c>
      <c r="S11" s="113">
        <v>640</v>
      </c>
      <c r="T11" s="113">
        <v>617</v>
      </c>
      <c r="U11" s="113">
        <v>348</v>
      </c>
      <c r="V11" s="141">
        <v>2369</v>
      </c>
      <c r="W11" s="1"/>
      <c r="X11" s="2"/>
      <c r="Y11" s="1"/>
    </row>
    <row r="12" spans="1:25" ht="15" hidden="1" customHeight="1" outlineLevel="1" thickBot="1" x14ac:dyDescent="0.3">
      <c r="A12" s="96"/>
      <c r="B12" s="233"/>
      <c r="C12" s="235"/>
      <c r="D12" s="23" t="s">
        <v>10</v>
      </c>
      <c r="E12" s="130">
        <v>4793</v>
      </c>
      <c r="F12" s="119">
        <v>7313</v>
      </c>
      <c r="G12" s="119">
        <v>4822</v>
      </c>
      <c r="H12" s="119">
        <v>3642</v>
      </c>
      <c r="I12" s="119">
        <v>3128</v>
      </c>
      <c r="J12" s="144">
        <v>23698</v>
      </c>
      <c r="K12" s="118">
        <v>28963</v>
      </c>
      <c r="L12" s="119">
        <v>22054</v>
      </c>
      <c r="M12" s="119">
        <v>13105</v>
      </c>
      <c r="N12" s="119">
        <v>9117</v>
      </c>
      <c r="O12" s="219">
        <v>5011</v>
      </c>
      <c r="P12" s="144">
        <v>78250</v>
      </c>
      <c r="Q12" s="118">
        <v>254</v>
      </c>
      <c r="R12" s="119">
        <v>417</v>
      </c>
      <c r="S12" s="119">
        <v>493</v>
      </c>
      <c r="T12" s="119">
        <v>376</v>
      </c>
      <c r="U12" s="119">
        <v>201</v>
      </c>
      <c r="V12" s="144">
        <v>1741</v>
      </c>
      <c r="W12" s="1"/>
      <c r="X12" s="1"/>
      <c r="Y12" s="1"/>
    </row>
    <row r="13" spans="1:25" ht="15" hidden="1" customHeight="1" outlineLevel="1" thickBot="1" x14ac:dyDescent="0.3">
      <c r="A13" s="96"/>
      <c r="B13" s="233"/>
      <c r="C13" s="235"/>
      <c r="D13" s="51" t="s">
        <v>53</v>
      </c>
      <c r="E13" s="162">
        <v>91.490845684394074</v>
      </c>
      <c r="F13" s="163">
        <v>80.431997071206297</v>
      </c>
      <c r="G13" s="163">
        <v>67.018946967533083</v>
      </c>
      <c r="H13" s="163">
        <v>52.703894195444519</v>
      </c>
      <c r="I13" s="163">
        <v>58.317891702697132</v>
      </c>
      <c r="J13" s="164">
        <v>67.168436064015211</v>
      </c>
      <c r="K13" s="165">
        <v>93.684501674913179</v>
      </c>
      <c r="L13" s="163">
        <v>85.311439063257808</v>
      </c>
      <c r="M13" s="163">
        <v>80.73599523241954</v>
      </c>
      <c r="N13" s="163">
        <v>75.94475462826918</v>
      </c>
      <c r="O13" s="220">
        <v>76.878612716763001</v>
      </c>
      <c r="P13" s="164">
        <v>84.775436059982582</v>
      </c>
      <c r="Q13" s="165">
        <v>87.378640776699029</v>
      </c>
      <c r="R13" s="163">
        <v>90.642201834862391</v>
      </c>
      <c r="S13" s="163">
        <v>84.432717678100261</v>
      </c>
      <c r="T13" s="163">
        <v>73.71565113500597</v>
      </c>
      <c r="U13" s="163">
        <v>71.75257731958763</v>
      </c>
      <c r="V13" s="164">
        <v>80.743012951601912</v>
      </c>
      <c r="W13" s="1"/>
      <c r="X13" s="1"/>
      <c r="Y13" s="1"/>
    </row>
    <row r="14" spans="1:25" ht="15" hidden="1" customHeight="1" outlineLevel="1" thickBot="1" x14ac:dyDescent="0.3">
      <c r="A14" s="96"/>
      <c r="B14" s="233"/>
      <c r="C14" s="235"/>
      <c r="D14" s="52" t="s">
        <v>54</v>
      </c>
      <c r="E14" s="166">
        <v>83.574542284219703</v>
      </c>
      <c r="F14" s="167">
        <v>66.932088596009521</v>
      </c>
      <c r="G14" s="167">
        <v>45.910692183185759</v>
      </c>
      <c r="H14" s="167">
        <v>26.759735488611312</v>
      </c>
      <c r="I14" s="167">
        <v>32.200947086679022</v>
      </c>
      <c r="J14" s="168">
        <v>46.937886230391378</v>
      </c>
      <c r="K14" s="169">
        <v>89.010110943790536</v>
      </c>
      <c r="L14" s="167">
        <v>76.40130257049816</v>
      </c>
      <c r="M14" s="167">
        <v>65.082439411998422</v>
      </c>
      <c r="N14" s="167">
        <v>53.582133411695565</v>
      </c>
      <c r="O14" s="221">
        <v>53.639477627916932</v>
      </c>
      <c r="P14" s="168">
        <v>72.522196889655049</v>
      </c>
      <c r="Q14" s="169">
        <v>82.200647249190936</v>
      </c>
      <c r="R14" s="167">
        <v>76.513761467889907</v>
      </c>
      <c r="S14" s="167">
        <v>65.03957783641161</v>
      </c>
      <c r="T14" s="167">
        <v>44.922341696535248</v>
      </c>
      <c r="U14" s="167">
        <v>41.443298969072167</v>
      </c>
      <c r="V14" s="168">
        <v>59.338786639400134</v>
      </c>
      <c r="W14" s="1"/>
      <c r="X14" s="1"/>
      <c r="Y14" s="1"/>
    </row>
    <row r="15" spans="1:25" ht="15" customHeight="1" collapsed="1" thickBot="1" x14ac:dyDescent="0.3">
      <c r="A15" s="96"/>
      <c r="B15" s="233"/>
      <c r="C15" s="235"/>
      <c r="D15" s="53" t="s">
        <v>55</v>
      </c>
      <c r="E15" s="73" cm="1">
        <f t="array" ref="E15:J16">E13:J14/K13:P14</f>
        <v>0.97658464365716402</v>
      </c>
      <c r="F15" s="74">
        <v>0.94280436427249292</v>
      </c>
      <c r="G15" s="74">
        <v>0.83009996686857734</v>
      </c>
      <c r="H15" s="74">
        <v>0.69397675261994152</v>
      </c>
      <c r="I15" s="74">
        <v>0.75857107252380485</v>
      </c>
      <c r="J15" s="61">
        <v>0.79231012172547721</v>
      </c>
      <c r="K15" s="204"/>
      <c r="L15" s="205"/>
      <c r="M15" s="203" t="s">
        <v>79</v>
      </c>
      <c r="N15" s="205"/>
      <c r="O15" s="205"/>
      <c r="P15" s="206"/>
      <c r="Q15" s="75" cm="1">
        <f t="array" ref="Q15:V16">Q13:V14/K13:P14</f>
        <v>0.93269045802158834</v>
      </c>
      <c r="R15" s="74">
        <v>1.0624859084565654</v>
      </c>
      <c r="S15" s="74">
        <v>1.0457877856715427</v>
      </c>
      <c r="T15" s="74">
        <v>0.97064835479192579</v>
      </c>
      <c r="U15" s="74">
        <v>0.93332299821719256</v>
      </c>
      <c r="V15" s="61">
        <v>0.95243406232051064</v>
      </c>
      <c r="W15" s="1"/>
      <c r="X15" s="1"/>
      <c r="Y15" s="1"/>
    </row>
    <row r="16" spans="1:25" ht="15.75" customHeight="1" thickBot="1" x14ac:dyDescent="0.3">
      <c r="A16" s="1"/>
      <c r="B16" s="233"/>
      <c r="C16" s="235"/>
      <c r="D16" s="54" t="s">
        <v>56</v>
      </c>
      <c r="E16" s="76">
        <v>0.93893313240556042</v>
      </c>
      <c r="F16" s="77">
        <v>0.87605952181572999</v>
      </c>
      <c r="G16" s="77">
        <v>0.70542365341520663</v>
      </c>
      <c r="H16" s="77">
        <v>0.49941526745499776</v>
      </c>
      <c r="I16" s="77">
        <v>0.60032178743515352</v>
      </c>
      <c r="J16" s="72">
        <v>0.64722096466284584</v>
      </c>
      <c r="K16" s="207"/>
      <c r="L16" s="208"/>
      <c r="M16" s="208"/>
      <c r="N16" s="208"/>
      <c r="O16" s="208"/>
      <c r="P16" s="209"/>
      <c r="Q16" s="78">
        <v>0.92349786308097348</v>
      </c>
      <c r="R16" s="77">
        <v>1.0014719500009568</v>
      </c>
      <c r="S16" s="77">
        <v>0.99934142641280732</v>
      </c>
      <c r="T16" s="77">
        <v>0.83838284958489329</v>
      </c>
      <c r="U16" s="77">
        <v>0.77262681893648411</v>
      </c>
      <c r="V16" s="72">
        <v>0.81821551448153296</v>
      </c>
      <c r="W16" s="1"/>
      <c r="X16" s="1"/>
      <c r="Y16" s="1"/>
    </row>
    <row r="17" spans="2:22" ht="15" hidden="1" customHeight="1" outlineLevel="1" thickBot="1" x14ac:dyDescent="0.3">
      <c r="B17" s="233"/>
      <c r="C17" s="236" t="s">
        <v>11</v>
      </c>
      <c r="D17" s="55" t="s">
        <v>6</v>
      </c>
      <c r="E17" s="170" cm="1">
        <f t="array" ref="E17:V21">Pivot!C13:T17</f>
        <v>2102</v>
      </c>
      <c r="F17" s="171">
        <v>5221</v>
      </c>
      <c r="G17" s="171">
        <v>6355</v>
      </c>
      <c r="H17" s="171">
        <v>9475</v>
      </c>
      <c r="I17" s="171">
        <v>4639</v>
      </c>
      <c r="J17" s="172">
        <v>27792</v>
      </c>
      <c r="K17" s="173">
        <v>55253</v>
      </c>
      <c r="L17" s="174">
        <v>70893</v>
      </c>
      <c r="M17" s="174">
        <v>86741</v>
      </c>
      <c r="N17" s="174">
        <v>104829</v>
      </c>
      <c r="O17" s="222">
        <v>31584</v>
      </c>
      <c r="P17" s="176">
        <v>349300</v>
      </c>
      <c r="Q17" s="175">
        <v>4812</v>
      </c>
      <c r="R17" s="171">
        <v>8947</v>
      </c>
      <c r="S17" s="171">
        <v>10406</v>
      </c>
      <c r="T17" s="171">
        <v>14638</v>
      </c>
      <c r="U17" s="171">
        <v>8063</v>
      </c>
      <c r="V17" s="176">
        <v>46866</v>
      </c>
    </row>
    <row r="18" spans="2:22" ht="15" hidden="1" customHeight="1" outlineLevel="1" thickBot="1" x14ac:dyDescent="0.3">
      <c r="B18" s="233"/>
      <c r="C18" s="236"/>
      <c r="D18" s="22" t="s">
        <v>9</v>
      </c>
      <c r="E18" s="129">
        <v>2010</v>
      </c>
      <c r="F18" s="113">
        <v>4773</v>
      </c>
      <c r="G18" s="113">
        <v>5122</v>
      </c>
      <c r="H18" s="113">
        <v>7382</v>
      </c>
      <c r="I18" s="113">
        <v>3685</v>
      </c>
      <c r="J18" s="141">
        <v>22972</v>
      </c>
      <c r="K18" s="142">
        <v>52297</v>
      </c>
      <c r="L18" s="116">
        <v>66709</v>
      </c>
      <c r="M18" s="116">
        <v>82354</v>
      </c>
      <c r="N18" s="116">
        <v>103158</v>
      </c>
      <c r="O18" s="143">
        <v>31422</v>
      </c>
      <c r="P18" s="177">
        <v>335940</v>
      </c>
      <c r="Q18" s="112">
        <v>4328</v>
      </c>
      <c r="R18" s="113">
        <v>8200</v>
      </c>
      <c r="S18" s="113">
        <v>8882</v>
      </c>
      <c r="T18" s="113">
        <v>11703</v>
      </c>
      <c r="U18" s="113">
        <v>6517</v>
      </c>
      <c r="V18" s="177">
        <v>39630</v>
      </c>
    </row>
    <row r="19" spans="2:22" ht="15" hidden="1" customHeight="1" outlineLevel="1" thickBot="1" x14ac:dyDescent="0.3">
      <c r="B19" s="233"/>
      <c r="C19" s="236"/>
      <c r="D19" s="23" t="s">
        <v>10</v>
      </c>
      <c r="E19" s="130">
        <v>1885</v>
      </c>
      <c r="F19" s="119">
        <v>4284</v>
      </c>
      <c r="G19" s="119">
        <v>4069</v>
      </c>
      <c r="H19" s="119">
        <v>5321</v>
      </c>
      <c r="I19" s="119">
        <v>2687</v>
      </c>
      <c r="J19" s="144">
        <v>18246</v>
      </c>
      <c r="K19" s="145">
        <v>50509</v>
      </c>
      <c r="L19" s="122">
        <v>63274</v>
      </c>
      <c r="M19" s="122">
        <v>75828</v>
      </c>
      <c r="N19" s="122">
        <v>91037</v>
      </c>
      <c r="O19" s="146">
        <v>27050</v>
      </c>
      <c r="P19" s="178">
        <v>307698</v>
      </c>
      <c r="Q19" s="118">
        <v>4056</v>
      </c>
      <c r="R19" s="119">
        <v>7477</v>
      </c>
      <c r="S19" s="119">
        <v>7473</v>
      </c>
      <c r="T19" s="119">
        <v>8521</v>
      </c>
      <c r="U19" s="119">
        <v>4843</v>
      </c>
      <c r="V19" s="178">
        <v>32370</v>
      </c>
    </row>
    <row r="20" spans="2:22" ht="15" hidden="1" customHeight="1" outlineLevel="1" thickBot="1" x14ac:dyDescent="0.3">
      <c r="B20" s="233"/>
      <c r="C20" s="236"/>
      <c r="D20" s="51" t="s">
        <v>53</v>
      </c>
      <c r="E20" s="162">
        <v>95.623215984776394</v>
      </c>
      <c r="F20" s="163">
        <v>91.419268339398585</v>
      </c>
      <c r="G20" s="163">
        <v>80.597954366640451</v>
      </c>
      <c r="H20" s="163">
        <v>77.910290237467024</v>
      </c>
      <c r="I20" s="163">
        <v>79.435223108428545</v>
      </c>
      <c r="J20" s="164">
        <v>82.656879677605062</v>
      </c>
      <c r="K20" s="179">
        <v>94.650064249904986</v>
      </c>
      <c r="L20" s="180">
        <v>94.09814791305206</v>
      </c>
      <c r="M20" s="180">
        <v>94.942414775019884</v>
      </c>
      <c r="N20" s="180">
        <v>98.4059754457259</v>
      </c>
      <c r="O20" s="223">
        <v>99.487082066869306</v>
      </c>
      <c r="P20" s="164">
        <v>96.175207557973081</v>
      </c>
      <c r="Q20" s="165">
        <v>89.941812136325851</v>
      </c>
      <c r="R20" s="163">
        <v>91.650832681345705</v>
      </c>
      <c r="S20" s="163">
        <v>85.354603113588311</v>
      </c>
      <c r="T20" s="163">
        <v>79.94944664571662</v>
      </c>
      <c r="U20" s="163">
        <v>80.825995287113969</v>
      </c>
      <c r="V20" s="164">
        <v>84.560235565228524</v>
      </c>
    </row>
    <row r="21" spans="2:22" ht="15" hidden="1" customHeight="1" outlineLevel="1" thickBot="1" x14ac:dyDescent="0.3">
      <c r="B21" s="233"/>
      <c r="C21" s="236"/>
      <c r="D21" s="52" t="s">
        <v>54</v>
      </c>
      <c r="E21" s="166">
        <v>89.676498572787821</v>
      </c>
      <c r="F21" s="167">
        <v>82.053246504501061</v>
      </c>
      <c r="G21" s="167">
        <v>64.028324154209287</v>
      </c>
      <c r="H21" s="167">
        <v>56.158311345646439</v>
      </c>
      <c r="I21" s="167">
        <v>57.92196594093555</v>
      </c>
      <c r="J21" s="168">
        <v>65.651986183074257</v>
      </c>
      <c r="K21" s="181">
        <v>91.414040866559276</v>
      </c>
      <c r="L21" s="182">
        <v>89.252817626563967</v>
      </c>
      <c r="M21" s="182">
        <v>87.418867663504003</v>
      </c>
      <c r="N21" s="182">
        <v>86.843335336595786</v>
      </c>
      <c r="O21" s="224">
        <v>85.644630192502532</v>
      </c>
      <c r="P21" s="168">
        <v>88.089894073862013</v>
      </c>
      <c r="Q21" s="169">
        <v>84.289276807980045</v>
      </c>
      <c r="R21" s="167">
        <v>83.569911702246557</v>
      </c>
      <c r="S21" s="167">
        <v>71.814337881991165</v>
      </c>
      <c r="T21" s="167">
        <v>58.211504303866647</v>
      </c>
      <c r="U21" s="167">
        <v>60.064492124519411</v>
      </c>
      <c r="V21" s="168">
        <v>69.069261298169252</v>
      </c>
    </row>
    <row r="22" spans="2:22" ht="15" customHeight="1" collapsed="1" thickBot="1" x14ac:dyDescent="0.3">
      <c r="B22" s="233"/>
      <c r="C22" s="236"/>
      <c r="D22" s="53" t="s">
        <v>55</v>
      </c>
      <c r="E22" s="73" cm="1">
        <f t="array" ref="E22:J23">E20:J21/K20:P21</f>
        <v>1.0102815750056122</v>
      </c>
      <c r="F22" s="74">
        <v>0.97153100636870349</v>
      </c>
      <c r="G22" s="74">
        <v>0.84891409764149395</v>
      </c>
      <c r="H22" s="74">
        <v>0.7917231640108795</v>
      </c>
      <c r="I22" s="74">
        <v>0.79844761207326298</v>
      </c>
      <c r="J22" s="61">
        <v>0.85944061652043369</v>
      </c>
      <c r="K22" s="79"/>
      <c r="L22" s="80"/>
      <c r="M22" s="203" t="s">
        <v>79</v>
      </c>
      <c r="N22" s="80"/>
      <c r="O22" s="80"/>
      <c r="P22" s="210"/>
      <c r="Q22" s="75" cm="1">
        <f t="array" ref="Q22:V23">Q20:V21/K20:P21</f>
        <v>0.95025621851509878</v>
      </c>
      <c r="R22" s="74">
        <v>0.9739918873433332</v>
      </c>
      <c r="S22" s="74">
        <v>0.89901445329622898</v>
      </c>
      <c r="T22" s="74">
        <v>0.8124450398828813</v>
      </c>
      <c r="U22" s="74">
        <v>0.81242703683667727</v>
      </c>
      <c r="V22" s="61">
        <v>0.87923112112086466</v>
      </c>
    </row>
    <row r="23" spans="2:22" ht="15.75" thickBot="1" x14ac:dyDescent="0.3">
      <c r="B23" s="233"/>
      <c r="C23" s="236"/>
      <c r="D23" s="54" t="s">
        <v>56</v>
      </c>
      <c r="E23" s="76">
        <v>0.98099261035503493</v>
      </c>
      <c r="F23" s="77">
        <v>0.91933508304257583</v>
      </c>
      <c r="G23" s="77">
        <v>0.73243140600573231</v>
      </c>
      <c r="H23" s="77">
        <v>0.6466623043435934</v>
      </c>
      <c r="I23" s="77">
        <v>0.67630586775545598</v>
      </c>
      <c r="J23" s="72">
        <v>0.74528397239331545</v>
      </c>
      <c r="K23" s="81"/>
      <c r="L23" s="82"/>
      <c r="M23" s="82"/>
      <c r="N23" s="82"/>
      <c r="O23" s="82"/>
      <c r="P23" s="211"/>
      <c r="Q23" s="78">
        <v>0.92206050633972592</v>
      </c>
      <c r="R23" s="77">
        <v>0.93632799416938484</v>
      </c>
      <c r="S23" s="77">
        <v>0.82149700403832293</v>
      </c>
      <c r="T23" s="77">
        <v>0.67030479746367266</v>
      </c>
      <c r="U23" s="77">
        <v>0.7013223361407841</v>
      </c>
      <c r="V23" s="72">
        <v>0.78407701614734315</v>
      </c>
    </row>
    <row r="24" spans="2:22" ht="15" hidden="1" customHeight="1" outlineLevel="1" thickBot="1" x14ac:dyDescent="0.3">
      <c r="B24" s="233"/>
      <c r="C24" s="236" t="s">
        <v>12</v>
      </c>
      <c r="D24" s="55" t="s">
        <v>6</v>
      </c>
      <c r="E24" s="170" cm="1">
        <f t="array" ref="E24:V28">Pivot!C18:T22</f>
        <v>4320</v>
      </c>
      <c r="F24" s="171">
        <v>11233</v>
      </c>
      <c r="G24" s="171">
        <v>13694</v>
      </c>
      <c r="H24" s="171">
        <v>21076</v>
      </c>
      <c r="I24" s="171">
        <v>13170</v>
      </c>
      <c r="J24" s="172">
        <v>63493</v>
      </c>
      <c r="K24" s="173">
        <v>54042</v>
      </c>
      <c r="L24" s="174">
        <v>66905</v>
      </c>
      <c r="M24" s="174">
        <v>74582</v>
      </c>
      <c r="N24" s="174">
        <v>75557</v>
      </c>
      <c r="O24" s="222">
        <v>31696</v>
      </c>
      <c r="P24" s="176">
        <v>302782</v>
      </c>
      <c r="Q24" s="175">
        <v>10194</v>
      </c>
      <c r="R24" s="171">
        <v>20505</v>
      </c>
      <c r="S24" s="171">
        <v>26418</v>
      </c>
      <c r="T24" s="171">
        <v>37473</v>
      </c>
      <c r="U24" s="171">
        <v>21908</v>
      </c>
      <c r="V24" s="176">
        <v>116498</v>
      </c>
    </row>
    <row r="25" spans="2:22" ht="15" hidden="1" customHeight="1" outlineLevel="1" thickBot="1" x14ac:dyDescent="0.3">
      <c r="B25" s="233"/>
      <c r="C25" s="236"/>
      <c r="D25" s="22" t="s">
        <v>9</v>
      </c>
      <c r="E25" s="129">
        <v>4091</v>
      </c>
      <c r="F25" s="113">
        <v>9864</v>
      </c>
      <c r="G25" s="113">
        <v>10263</v>
      </c>
      <c r="H25" s="113">
        <v>13593</v>
      </c>
      <c r="I25" s="113">
        <v>8922</v>
      </c>
      <c r="J25" s="141">
        <v>46733</v>
      </c>
      <c r="K25" s="142">
        <v>50914</v>
      </c>
      <c r="L25" s="116">
        <v>62510</v>
      </c>
      <c r="M25" s="116">
        <v>70911</v>
      </c>
      <c r="N25" s="116">
        <v>71063</v>
      </c>
      <c r="O25" s="143">
        <v>30357</v>
      </c>
      <c r="P25" s="177">
        <v>285755</v>
      </c>
      <c r="Q25" s="112">
        <v>9063</v>
      </c>
      <c r="R25" s="113">
        <v>18680</v>
      </c>
      <c r="S25" s="113">
        <v>22810</v>
      </c>
      <c r="T25" s="113">
        <v>28941</v>
      </c>
      <c r="U25" s="113">
        <v>17740</v>
      </c>
      <c r="V25" s="177">
        <v>97234</v>
      </c>
    </row>
    <row r="26" spans="2:22" ht="15" hidden="1" customHeight="1" outlineLevel="1" thickBot="1" x14ac:dyDescent="0.3">
      <c r="B26" s="233"/>
      <c r="C26" s="236"/>
      <c r="D26" s="23" t="s">
        <v>10</v>
      </c>
      <c r="E26" s="130">
        <v>3820</v>
      </c>
      <c r="F26" s="119">
        <v>8654</v>
      </c>
      <c r="G26" s="119">
        <v>7783</v>
      </c>
      <c r="H26" s="119">
        <v>8209</v>
      </c>
      <c r="I26" s="119">
        <v>5668</v>
      </c>
      <c r="J26" s="144">
        <v>34134</v>
      </c>
      <c r="K26" s="145">
        <v>49192</v>
      </c>
      <c r="L26" s="122">
        <v>59001</v>
      </c>
      <c r="M26" s="122">
        <v>65140</v>
      </c>
      <c r="N26" s="122">
        <v>60896</v>
      </c>
      <c r="O26" s="146">
        <v>25389</v>
      </c>
      <c r="P26" s="178">
        <v>259618</v>
      </c>
      <c r="Q26" s="118">
        <v>8542</v>
      </c>
      <c r="R26" s="119">
        <v>17183</v>
      </c>
      <c r="S26" s="119">
        <v>19400</v>
      </c>
      <c r="T26" s="119">
        <v>20730</v>
      </c>
      <c r="U26" s="119">
        <v>13121</v>
      </c>
      <c r="V26" s="178">
        <v>78976</v>
      </c>
    </row>
    <row r="27" spans="2:22" ht="15" hidden="1" customHeight="1" outlineLevel="1" thickBot="1" x14ac:dyDescent="0.3">
      <c r="B27" s="233"/>
      <c r="C27" s="236"/>
      <c r="D27" s="51" t="s">
        <v>53</v>
      </c>
      <c r="E27" s="162">
        <v>94.699074074074076</v>
      </c>
      <c r="F27" s="163">
        <v>87.812694738716274</v>
      </c>
      <c r="G27" s="163">
        <v>74.945231488243024</v>
      </c>
      <c r="H27" s="163">
        <v>64.495160371987097</v>
      </c>
      <c r="I27" s="163">
        <v>67.744874715261957</v>
      </c>
      <c r="J27" s="164">
        <v>73.603389350007092</v>
      </c>
      <c r="K27" s="179">
        <v>94.211909255764041</v>
      </c>
      <c r="L27" s="180">
        <v>93.430984231372832</v>
      </c>
      <c r="M27" s="180">
        <v>95.077900833981388</v>
      </c>
      <c r="N27" s="180">
        <v>94.052172531995708</v>
      </c>
      <c r="O27" s="223">
        <v>95.775492175668859</v>
      </c>
      <c r="P27" s="164">
        <v>94.376482089424073</v>
      </c>
      <c r="Q27" s="165">
        <v>88.905238375515012</v>
      </c>
      <c r="R27" s="163">
        <v>91.099731772738352</v>
      </c>
      <c r="S27" s="163">
        <v>86.342645166174577</v>
      </c>
      <c r="T27" s="163">
        <v>77.231606756864949</v>
      </c>
      <c r="U27" s="163">
        <v>80.974986306372102</v>
      </c>
      <c r="V27" s="164">
        <v>83.464093804185481</v>
      </c>
    </row>
    <row r="28" spans="2:22" ht="15" hidden="1" customHeight="1" outlineLevel="1" thickBot="1" x14ac:dyDescent="0.3">
      <c r="B28" s="233"/>
      <c r="C28" s="236"/>
      <c r="D28" s="52" t="s">
        <v>54</v>
      </c>
      <c r="E28" s="166">
        <v>88.425925925925924</v>
      </c>
      <c r="F28" s="167">
        <v>77.040861746639365</v>
      </c>
      <c r="G28" s="167">
        <v>56.835110267270338</v>
      </c>
      <c r="H28" s="167">
        <v>38.949516037198713</v>
      </c>
      <c r="I28" s="167">
        <v>43.03720577069096</v>
      </c>
      <c r="J28" s="168">
        <v>53.760257036208714</v>
      </c>
      <c r="K28" s="181">
        <v>91.02549868620703</v>
      </c>
      <c r="L28" s="182">
        <v>88.186234212689627</v>
      </c>
      <c r="M28" s="182">
        <v>87.340108873454724</v>
      </c>
      <c r="N28" s="182">
        <v>80.596106250909898</v>
      </c>
      <c r="O28" s="224">
        <v>80.101590106007066</v>
      </c>
      <c r="P28" s="168">
        <v>85.744198796493848</v>
      </c>
      <c r="Q28" s="169">
        <v>83.794388856189912</v>
      </c>
      <c r="R28" s="167">
        <v>83.79907339673251</v>
      </c>
      <c r="S28" s="167">
        <v>73.434779317132254</v>
      </c>
      <c r="T28" s="167">
        <v>55.319830277800023</v>
      </c>
      <c r="U28" s="167">
        <v>59.891363885338691</v>
      </c>
      <c r="V28" s="168">
        <v>67.791721746296076</v>
      </c>
    </row>
    <row r="29" spans="2:22" ht="15" customHeight="1" collapsed="1" thickBot="1" x14ac:dyDescent="0.3">
      <c r="B29" s="233"/>
      <c r="C29" s="236"/>
      <c r="D29" s="53" t="s">
        <v>55</v>
      </c>
      <c r="E29" s="73" cm="1">
        <f t="array" ref="E29:J30">E27:J28/K27:P28</f>
        <v>1.005170947305478</v>
      </c>
      <c r="F29" s="74">
        <v>0.93986695592606195</v>
      </c>
      <c r="G29" s="74">
        <v>0.7882508009837883</v>
      </c>
      <c r="H29" s="74">
        <v>0.68573812423148883</v>
      </c>
      <c r="I29" s="74">
        <v>0.70732995650918828</v>
      </c>
      <c r="J29" s="61">
        <v>0.7798912156978477</v>
      </c>
      <c r="K29" s="79"/>
      <c r="L29" s="80"/>
      <c r="M29" s="203" t="s">
        <v>79</v>
      </c>
      <c r="N29" s="80"/>
      <c r="O29" s="80"/>
      <c r="P29" s="210"/>
      <c r="Q29" s="75" cm="1">
        <f t="array" ref="Q29:V30">Q27:V28/K27:P28</f>
        <v>0.94367303537132852</v>
      </c>
      <c r="R29" s="74">
        <v>0.97504840093665979</v>
      </c>
      <c r="S29" s="74">
        <v>0.90812527841711899</v>
      </c>
      <c r="T29" s="74">
        <v>0.8211570735443825</v>
      </c>
      <c r="U29" s="74">
        <v>0.84546666863220021</v>
      </c>
      <c r="V29" s="61">
        <v>0.8843738604825423</v>
      </c>
    </row>
    <row r="30" spans="2:22" ht="15.75" thickBot="1" x14ac:dyDescent="0.3">
      <c r="B30" s="233"/>
      <c r="C30" s="236"/>
      <c r="D30" s="54" t="s">
        <v>56</v>
      </c>
      <c r="E30" s="76">
        <v>0.97144126867964065</v>
      </c>
      <c r="F30" s="77">
        <v>0.87361550739121496</v>
      </c>
      <c r="G30" s="77">
        <v>0.65073321982707344</v>
      </c>
      <c r="H30" s="77">
        <v>0.48326796230008928</v>
      </c>
      <c r="I30" s="77">
        <v>0.5372827894394504</v>
      </c>
      <c r="J30" s="72">
        <v>0.62698419007685702</v>
      </c>
      <c r="K30" s="81"/>
      <c r="L30" s="82"/>
      <c r="M30" s="82"/>
      <c r="N30" s="82"/>
      <c r="O30" s="82"/>
      <c r="P30" s="211"/>
      <c r="Q30" s="78">
        <v>0.92055951426374516</v>
      </c>
      <c r="R30" s="77">
        <v>0.9502511831339111</v>
      </c>
      <c r="S30" s="77">
        <v>0.84079102103628456</v>
      </c>
      <c r="T30" s="77">
        <v>0.68638341045384543</v>
      </c>
      <c r="U30" s="77">
        <v>0.74769257147177726</v>
      </c>
      <c r="V30" s="72">
        <v>0.79062750247621572</v>
      </c>
    </row>
    <row r="31" spans="2:22" ht="15" hidden="1" customHeight="1" outlineLevel="1" thickBot="1" x14ac:dyDescent="0.3">
      <c r="B31" s="233"/>
      <c r="C31" s="234" t="s">
        <v>13</v>
      </c>
      <c r="D31" s="55" t="s">
        <v>6</v>
      </c>
      <c r="E31" s="170" cm="1">
        <f t="array" ref="E31:V35">Pivot!C23:T27</f>
        <v>2755</v>
      </c>
      <c r="F31" s="171">
        <v>7392</v>
      </c>
      <c r="G31" s="171">
        <v>9270</v>
      </c>
      <c r="H31" s="171">
        <v>13418</v>
      </c>
      <c r="I31" s="171">
        <v>8278</v>
      </c>
      <c r="J31" s="172">
        <v>41113</v>
      </c>
      <c r="K31" s="173">
        <v>82964</v>
      </c>
      <c r="L31" s="174">
        <v>99699</v>
      </c>
      <c r="M31" s="174">
        <v>115421</v>
      </c>
      <c r="N31" s="174">
        <v>103516</v>
      </c>
      <c r="O31" s="222">
        <v>45801</v>
      </c>
      <c r="P31" s="176">
        <v>447401</v>
      </c>
      <c r="Q31" s="175">
        <v>3562</v>
      </c>
      <c r="R31" s="171">
        <v>6753</v>
      </c>
      <c r="S31" s="171">
        <v>8661</v>
      </c>
      <c r="T31" s="171">
        <v>11671</v>
      </c>
      <c r="U31" s="171">
        <v>6926</v>
      </c>
      <c r="V31" s="176">
        <v>37573</v>
      </c>
    </row>
    <row r="32" spans="2:22" ht="15" hidden="1" customHeight="1" outlineLevel="1" thickBot="1" x14ac:dyDescent="0.3">
      <c r="B32" s="233"/>
      <c r="C32" s="234"/>
      <c r="D32" s="22" t="s">
        <v>9</v>
      </c>
      <c r="E32" s="129">
        <v>2623</v>
      </c>
      <c r="F32" s="113">
        <v>6662</v>
      </c>
      <c r="G32" s="113">
        <v>7384</v>
      </c>
      <c r="H32" s="113">
        <v>9767</v>
      </c>
      <c r="I32" s="113">
        <v>6477</v>
      </c>
      <c r="J32" s="141">
        <v>32913</v>
      </c>
      <c r="K32" s="142">
        <v>78541</v>
      </c>
      <c r="L32" s="116">
        <v>92385</v>
      </c>
      <c r="M32" s="116">
        <v>106906</v>
      </c>
      <c r="N32" s="116">
        <v>94308</v>
      </c>
      <c r="O32" s="143">
        <v>42848</v>
      </c>
      <c r="P32" s="177">
        <v>414988</v>
      </c>
      <c r="Q32" s="112">
        <v>3186</v>
      </c>
      <c r="R32" s="113">
        <v>6167</v>
      </c>
      <c r="S32" s="113">
        <v>7520</v>
      </c>
      <c r="T32" s="113">
        <v>9461</v>
      </c>
      <c r="U32" s="113">
        <v>5813</v>
      </c>
      <c r="V32" s="177">
        <v>32147</v>
      </c>
    </row>
    <row r="33" spans="2:22" ht="15" hidden="1" customHeight="1" outlineLevel="1" thickBot="1" x14ac:dyDescent="0.3">
      <c r="B33" s="233"/>
      <c r="C33" s="234"/>
      <c r="D33" s="23" t="s">
        <v>10</v>
      </c>
      <c r="E33" s="130">
        <v>2527</v>
      </c>
      <c r="F33" s="119">
        <v>5928</v>
      </c>
      <c r="G33" s="119">
        <v>5954</v>
      </c>
      <c r="H33" s="119">
        <v>6584</v>
      </c>
      <c r="I33" s="119">
        <v>4540</v>
      </c>
      <c r="J33" s="144">
        <v>25533</v>
      </c>
      <c r="K33" s="145">
        <v>75727</v>
      </c>
      <c r="L33" s="122">
        <v>85960</v>
      </c>
      <c r="M33" s="122">
        <v>95742</v>
      </c>
      <c r="N33" s="122">
        <v>78776</v>
      </c>
      <c r="O33" s="146">
        <v>35673</v>
      </c>
      <c r="P33" s="178">
        <v>371878</v>
      </c>
      <c r="Q33" s="118">
        <v>2980</v>
      </c>
      <c r="R33" s="119">
        <v>5665</v>
      </c>
      <c r="S33" s="119">
        <v>6466</v>
      </c>
      <c r="T33" s="119">
        <v>6735</v>
      </c>
      <c r="U33" s="119">
        <v>4321</v>
      </c>
      <c r="V33" s="178">
        <v>26167</v>
      </c>
    </row>
    <row r="34" spans="2:22" ht="15" hidden="1" customHeight="1" outlineLevel="1" thickBot="1" x14ac:dyDescent="0.3">
      <c r="B34" s="233"/>
      <c r="C34" s="234"/>
      <c r="D34" s="51" t="s">
        <v>53</v>
      </c>
      <c r="E34" s="162">
        <v>95.208711433756804</v>
      </c>
      <c r="F34" s="163">
        <v>90.124458874458881</v>
      </c>
      <c r="G34" s="163">
        <v>79.654800431499467</v>
      </c>
      <c r="H34" s="163">
        <v>72.790281711134298</v>
      </c>
      <c r="I34" s="163">
        <v>78.243537086252729</v>
      </c>
      <c r="J34" s="164">
        <v>80.054970447303774</v>
      </c>
      <c r="K34" s="179">
        <v>94.668771997492883</v>
      </c>
      <c r="L34" s="180">
        <v>92.663918394367045</v>
      </c>
      <c r="M34" s="180">
        <v>92.622659654655564</v>
      </c>
      <c r="N34" s="180">
        <v>91.104756752579306</v>
      </c>
      <c r="O34" s="223">
        <v>93.552542520905661</v>
      </c>
      <c r="P34" s="164">
        <v>92.755268763368875</v>
      </c>
      <c r="Q34" s="165">
        <v>89.444132509825934</v>
      </c>
      <c r="R34" s="163">
        <v>91.322375240633789</v>
      </c>
      <c r="S34" s="163">
        <v>86.826001616441516</v>
      </c>
      <c r="T34" s="163">
        <v>81.064176163139408</v>
      </c>
      <c r="U34" s="163">
        <v>83.930118394455675</v>
      </c>
      <c r="V34" s="164">
        <v>85.558778910387772</v>
      </c>
    </row>
    <row r="35" spans="2:22" ht="15" hidden="1" customHeight="1" outlineLevel="1" thickBot="1" x14ac:dyDescent="0.3">
      <c r="B35" s="233"/>
      <c r="C35" s="234"/>
      <c r="D35" s="52" t="s">
        <v>54</v>
      </c>
      <c r="E35" s="166">
        <v>91.724137931034477</v>
      </c>
      <c r="F35" s="167">
        <v>80.194805194805198</v>
      </c>
      <c r="G35" s="167">
        <v>64.228694714131606</v>
      </c>
      <c r="H35" s="167">
        <v>49.06841556118647</v>
      </c>
      <c r="I35" s="167">
        <v>54.844165257308532</v>
      </c>
      <c r="J35" s="168">
        <v>62.104443849877164</v>
      </c>
      <c r="K35" s="181">
        <v>91.276939395400419</v>
      </c>
      <c r="L35" s="182">
        <v>86.219520757480012</v>
      </c>
      <c r="M35" s="182">
        <v>82.950243023366639</v>
      </c>
      <c r="N35" s="182">
        <v>76.100312995092551</v>
      </c>
      <c r="O35" s="224">
        <v>77.886945699875554</v>
      </c>
      <c r="P35" s="168">
        <v>83.119617524323814</v>
      </c>
      <c r="Q35" s="169">
        <v>83.660864682762494</v>
      </c>
      <c r="R35" s="167">
        <v>83.888642084999248</v>
      </c>
      <c r="S35" s="167">
        <v>74.656506177115816</v>
      </c>
      <c r="T35" s="167">
        <v>57.707137348984659</v>
      </c>
      <c r="U35" s="167">
        <v>62.388102801039558</v>
      </c>
      <c r="V35" s="168">
        <v>69.643094775503684</v>
      </c>
    </row>
    <row r="36" spans="2:22" ht="15" customHeight="1" collapsed="1" thickBot="1" x14ac:dyDescent="0.3">
      <c r="B36" s="233"/>
      <c r="C36" s="234"/>
      <c r="D36" s="53" t="s">
        <v>55</v>
      </c>
      <c r="E36" s="73" cm="1">
        <f t="array" ref="E36:J37">E34:J35/K34:P35</f>
        <v>1.0057034587527789</v>
      </c>
      <c r="F36" s="74">
        <v>0.97259494780805067</v>
      </c>
      <c r="G36" s="74">
        <v>0.85999258419584501</v>
      </c>
      <c r="H36" s="74">
        <v>0.79897344887069799</v>
      </c>
      <c r="I36" s="74">
        <v>0.83635927980009828</v>
      </c>
      <c r="J36" s="61">
        <v>0.8630773379734874</v>
      </c>
      <c r="K36" s="79"/>
      <c r="L36" s="80"/>
      <c r="M36" s="203" t="s">
        <v>79</v>
      </c>
      <c r="N36" s="80"/>
      <c r="O36" s="80"/>
      <c r="P36" s="210"/>
      <c r="Q36" s="75" cm="1">
        <f t="array" ref="Q36:V37">Q34:V35/K34:P35</f>
        <v>0.94481137361953615</v>
      </c>
      <c r="R36" s="74">
        <v>0.98552248623866945</v>
      </c>
      <c r="S36" s="74">
        <v>0.93741641559606537</v>
      </c>
      <c r="T36" s="74">
        <v>0.88979081941124183</v>
      </c>
      <c r="U36" s="74">
        <v>0.89714417302662064</v>
      </c>
      <c r="V36" s="61">
        <v>0.92241422024941444</v>
      </c>
    </row>
    <row r="37" spans="2:22" ht="15.75" thickBot="1" x14ac:dyDescent="0.3">
      <c r="B37" s="233"/>
      <c r="C37" s="234"/>
      <c r="D37" s="49" t="s">
        <v>56</v>
      </c>
      <c r="E37" s="83">
        <v>1.0048993594504396</v>
      </c>
      <c r="F37" s="84">
        <v>0.9301235322378878</v>
      </c>
      <c r="G37" s="84">
        <v>0.77430387631340303</v>
      </c>
      <c r="H37" s="84">
        <v>0.64478598878234217</v>
      </c>
      <c r="I37" s="84">
        <v>0.70415093010119356</v>
      </c>
      <c r="J37" s="67">
        <v>0.74716950943263361</v>
      </c>
      <c r="K37" s="85"/>
      <c r="L37" s="86"/>
      <c r="M37" s="86"/>
      <c r="N37" s="86"/>
      <c r="O37" s="86"/>
      <c r="P37" s="212"/>
      <c r="Q37" s="87">
        <v>0.91656080097464676</v>
      </c>
      <c r="R37" s="84">
        <v>0.97296576631367382</v>
      </c>
      <c r="S37" s="84">
        <v>0.9000155208235554</v>
      </c>
      <c r="T37" s="84">
        <v>0.75830354801176703</v>
      </c>
      <c r="U37" s="84">
        <v>0.80100846477459497</v>
      </c>
      <c r="V37" s="67">
        <v>0.83786591962028201</v>
      </c>
    </row>
    <row r="38" spans="2:22" ht="15" hidden="1" customHeight="1" outlineLevel="1" thickBot="1" x14ac:dyDescent="0.3">
      <c r="B38" s="233" t="s">
        <v>14</v>
      </c>
      <c r="C38" s="235" t="s">
        <v>15</v>
      </c>
      <c r="D38" s="50" t="s">
        <v>6</v>
      </c>
      <c r="E38" s="127" cm="1">
        <f t="array" ref="E38:V42">Pivot!C28:T32</f>
        <v>5897</v>
      </c>
      <c r="F38" s="125">
        <v>12823</v>
      </c>
      <c r="G38" s="125">
        <v>15364</v>
      </c>
      <c r="H38" s="125">
        <v>21786</v>
      </c>
      <c r="I38" s="125">
        <v>13837</v>
      </c>
      <c r="J38" s="183">
        <v>69707</v>
      </c>
      <c r="K38" s="184">
        <v>63497</v>
      </c>
      <c r="L38" s="132">
        <v>62784</v>
      </c>
      <c r="M38" s="132">
        <v>59864</v>
      </c>
      <c r="N38" s="132">
        <v>61444</v>
      </c>
      <c r="O38" s="225">
        <v>29198</v>
      </c>
      <c r="P38" s="185">
        <v>276787</v>
      </c>
      <c r="Q38" s="124">
        <v>943</v>
      </c>
      <c r="R38" s="125">
        <v>1819</v>
      </c>
      <c r="S38" s="125">
        <v>2730</v>
      </c>
      <c r="T38" s="125">
        <v>3357</v>
      </c>
      <c r="U38" s="125">
        <v>1833</v>
      </c>
      <c r="V38" s="185">
        <v>10682</v>
      </c>
    </row>
    <row r="39" spans="2:22" ht="15" hidden="1" customHeight="1" outlineLevel="1" thickBot="1" x14ac:dyDescent="0.3">
      <c r="B39" s="233"/>
      <c r="C39" s="235"/>
      <c r="D39" s="22" t="s">
        <v>9</v>
      </c>
      <c r="E39" s="129">
        <v>5760</v>
      </c>
      <c r="F39" s="113">
        <v>10999</v>
      </c>
      <c r="G39" s="113">
        <v>11376</v>
      </c>
      <c r="H39" s="113">
        <v>13637</v>
      </c>
      <c r="I39" s="113">
        <v>9068</v>
      </c>
      <c r="J39" s="141">
        <v>50840</v>
      </c>
      <c r="K39" s="142">
        <v>60815</v>
      </c>
      <c r="L39" s="116">
        <v>56959</v>
      </c>
      <c r="M39" s="116">
        <v>53041</v>
      </c>
      <c r="N39" s="116">
        <v>53620</v>
      </c>
      <c r="O39" s="143">
        <v>25291</v>
      </c>
      <c r="P39" s="177">
        <v>249726</v>
      </c>
      <c r="Q39" s="112">
        <v>902</v>
      </c>
      <c r="R39" s="113">
        <v>1663</v>
      </c>
      <c r="S39" s="113">
        <v>2402</v>
      </c>
      <c r="T39" s="113">
        <v>2695</v>
      </c>
      <c r="U39" s="113">
        <v>1501</v>
      </c>
      <c r="V39" s="177">
        <v>9163</v>
      </c>
    </row>
    <row r="40" spans="2:22" ht="15" hidden="1" customHeight="1" outlineLevel="1" thickBot="1" x14ac:dyDescent="0.3">
      <c r="B40" s="233"/>
      <c r="C40" s="235"/>
      <c r="D40" s="23" t="s">
        <v>10</v>
      </c>
      <c r="E40" s="130">
        <v>5344</v>
      </c>
      <c r="F40" s="119">
        <v>9372</v>
      </c>
      <c r="G40" s="119">
        <v>8188</v>
      </c>
      <c r="H40" s="119">
        <v>7699</v>
      </c>
      <c r="I40" s="119">
        <v>5391</v>
      </c>
      <c r="J40" s="144">
        <v>35994</v>
      </c>
      <c r="K40" s="145">
        <v>57970</v>
      </c>
      <c r="L40" s="122">
        <v>51795</v>
      </c>
      <c r="M40" s="122">
        <v>45254</v>
      </c>
      <c r="N40" s="122">
        <v>40791</v>
      </c>
      <c r="O40" s="146">
        <v>18933</v>
      </c>
      <c r="P40" s="178">
        <v>214743</v>
      </c>
      <c r="Q40" s="118">
        <v>839</v>
      </c>
      <c r="R40" s="119">
        <v>1505</v>
      </c>
      <c r="S40" s="119">
        <v>2009</v>
      </c>
      <c r="T40" s="119">
        <v>1886</v>
      </c>
      <c r="U40" s="119">
        <v>1068</v>
      </c>
      <c r="V40" s="178">
        <v>7307</v>
      </c>
    </row>
    <row r="41" spans="2:22" ht="15" hidden="1" customHeight="1" outlineLevel="1" thickBot="1" x14ac:dyDescent="0.3">
      <c r="B41" s="233"/>
      <c r="C41" s="235"/>
      <c r="D41" s="51" t="s">
        <v>53</v>
      </c>
      <c r="E41" s="162">
        <v>97.676784805833478</v>
      </c>
      <c r="F41" s="163">
        <v>85.775559541448956</v>
      </c>
      <c r="G41" s="163">
        <v>74.043217912002078</v>
      </c>
      <c r="H41" s="163">
        <v>62.595244652529146</v>
      </c>
      <c r="I41" s="163">
        <v>65.534436655344365</v>
      </c>
      <c r="J41" s="164">
        <v>72.933851693517155</v>
      </c>
      <c r="K41" s="179">
        <v>95.776178402129233</v>
      </c>
      <c r="L41" s="180">
        <v>90.722158511722725</v>
      </c>
      <c r="M41" s="180">
        <v>88.60249899772819</v>
      </c>
      <c r="N41" s="180">
        <v>87.266454006900602</v>
      </c>
      <c r="O41" s="223">
        <v>86.618946503185143</v>
      </c>
      <c r="P41" s="164">
        <v>90.22316799560673</v>
      </c>
      <c r="Q41" s="165">
        <v>95.652173913043484</v>
      </c>
      <c r="R41" s="163">
        <v>91.423859263331494</v>
      </c>
      <c r="S41" s="163">
        <v>87.985347985347985</v>
      </c>
      <c r="T41" s="163">
        <v>80.28001191540065</v>
      </c>
      <c r="U41" s="163">
        <v>81.887615930169119</v>
      </c>
      <c r="V41" s="164">
        <v>85.77981651376146</v>
      </c>
    </row>
    <row r="42" spans="2:22" ht="15" hidden="1" customHeight="1" outlineLevel="1" thickBot="1" x14ac:dyDescent="0.3">
      <c r="B42" s="233"/>
      <c r="C42" s="235"/>
      <c r="D42" s="52" t="s">
        <v>54</v>
      </c>
      <c r="E42" s="166">
        <v>90.622350347634395</v>
      </c>
      <c r="F42" s="167">
        <v>73.087421040318176</v>
      </c>
      <c r="G42" s="167">
        <v>53.293413173652695</v>
      </c>
      <c r="H42" s="167">
        <v>35.339208666115859</v>
      </c>
      <c r="I42" s="167">
        <v>38.960757389607572</v>
      </c>
      <c r="J42" s="168">
        <v>51.636134104178922</v>
      </c>
      <c r="K42" s="181">
        <v>91.295651763075426</v>
      </c>
      <c r="L42" s="182">
        <v>82.497133027522935</v>
      </c>
      <c r="M42" s="182">
        <v>75.594681277562472</v>
      </c>
      <c r="N42" s="182">
        <v>66.387279473992578</v>
      </c>
      <c r="O42" s="224">
        <v>64.843482430303439</v>
      </c>
      <c r="P42" s="168">
        <v>77.584207350778755</v>
      </c>
      <c r="Q42" s="169">
        <v>88.97136797454931</v>
      </c>
      <c r="R42" s="167">
        <v>82.737768004398021</v>
      </c>
      <c r="S42" s="167">
        <v>73.589743589743591</v>
      </c>
      <c r="T42" s="167">
        <v>56.18111408996127</v>
      </c>
      <c r="U42" s="167">
        <v>58.265139116202946</v>
      </c>
      <c r="V42" s="168">
        <v>68.404793109904517</v>
      </c>
    </row>
    <row r="43" spans="2:22" ht="15" customHeight="1" collapsed="1" thickBot="1" x14ac:dyDescent="0.3">
      <c r="B43" s="233"/>
      <c r="C43" s="235"/>
      <c r="D43" s="53" t="s">
        <v>55</v>
      </c>
      <c r="E43" s="73" cm="1">
        <f t="array" ref="E43:J44">E41:J42/K41:P42</f>
        <v>1.0198442497436502</v>
      </c>
      <c r="F43" s="74">
        <v>0.94547529455403567</v>
      </c>
      <c r="G43" s="74">
        <v>0.83567866312552408</v>
      </c>
      <c r="H43" s="74">
        <v>0.71728873786460279</v>
      </c>
      <c r="I43" s="74">
        <v>0.75658316454973895</v>
      </c>
      <c r="J43" s="61">
        <v>0.80837165568236924</v>
      </c>
      <c r="K43" s="79"/>
      <c r="L43" s="80"/>
      <c r="M43" s="203" t="s">
        <v>79</v>
      </c>
      <c r="N43" s="80"/>
      <c r="O43" s="80"/>
      <c r="P43" s="210"/>
      <c r="Q43" s="75" cm="1">
        <f t="array" ref="Q43:V44">Q41:V42/K41:P42</f>
        <v>0.99870526793661474</v>
      </c>
      <c r="R43" s="74">
        <v>1.007734612614162</v>
      </c>
      <c r="S43" s="74">
        <v>0.99303460941439103</v>
      </c>
      <c r="T43" s="74">
        <v>0.91994126298580325</v>
      </c>
      <c r="U43" s="74">
        <v>0.94537764814719782</v>
      </c>
      <c r="V43" s="61">
        <v>0.95075154663088723</v>
      </c>
    </row>
    <row r="44" spans="2:22" ht="15.75" thickBot="1" x14ac:dyDescent="0.3">
      <c r="B44" s="233"/>
      <c r="C44" s="235"/>
      <c r="D44" s="54" t="s">
        <v>56</v>
      </c>
      <c r="E44" s="76">
        <v>0.99262504399236517</v>
      </c>
      <c r="F44" s="77">
        <v>0.88593892124632423</v>
      </c>
      <c r="G44" s="77">
        <v>0.70498892611206632</v>
      </c>
      <c r="H44" s="77">
        <v>0.53231897655875626</v>
      </c>
      <c r="I44" s="77">
        <v>0.60084307519239533</v>
      </c>
      <c r="J44" s="72">
        <v>0.66554954761241913</v>
      </c>
      <c r="K44" s="81"/>
      <c r="L44" s="82"/>
      <c r="M44" s="82"/>
      <c r="N44" s="82"/>
      <c r="O44" s="82"/>
      <c r="P44" s="211"/>
      <c r="Q44" s="78">
        <v>0.974541133738133</v>
      </c>
      <c r="R44" s="77">
        <v>1.0029168889638238</v>
      </c>
      <c r="S44" s="77">
        <v>0.97347779428479486</v>
      </c>
      <c r="T44" s="77">
        <v>0.84626323800435888</v>
      </c>
      <c r="U44" s="77">
        <v>0.89855043147673042</v>
      </c>
      <c r="V44" s="72">
        <v>0.88168450056631142</v>
      </c>
    </row>
    <row r="45" spans="2:22" ht="15" hidden="1" customHeight="1" outlineLevel="1" thickBot="1" x14ac:dyDescent="0.3">
      <c r="B45" s="233"/>
      <c r="C45" s="236" t="s">
        <v>16</v>
      </c>
      <c r="D45" s="55" t="s">
        <v>6</v>
      </c>
      <c r="E45" s="170" cm="1">
        <f t="array" ref="E45:V49">Pivot!C33:T37</f>
        <v>4888</v>
      </c>
      <c r="F45" s="171">
        <v>9311</v>
      </c>
      <c r="G45" s="171">
        <v>10597</v>
      </c>
      <c r="H45" s="171">
        <v>13419</v>
      </c>
      <c r="I45" s="171">
        <v>9519</v>
      </c>
      <c r="J45" s="172">
        <v>47734</v>
      </c>
      <c r="K45" s="173">
        <v>45836</v>
      </c>
      <c r="L45" s="174">
        <v>38979</v>
      </c>
      <c r="M45" s="174">
        <v>34310</v>
      </c>
      <c r="N45" s="174">
        <v>30553</v>
      </c>
      <c r="O45" s="222">
        <v>15850</v>
      </c>
      <c r="P45" s="176">
        <v>165528</v>
      </c>
      <c r="Q45" s="175">
        <v>284</v>
      </c>
      <c r="R45" s="171">
        <v>590</v>
      </c>
      <c r="S45" s="171">
        <v>978</v>
      </c>
      <c r="T45" s="171">
        <v>1159</v>
      </c>
      <c r="U45" s="171">
        <v>668</v>
      </c>
      <c r="V45" s="176">
        <v>3679</v>
      </c>
    </row>
    <row r="46" spans="2:22" ht="15" hidden="1" customHeight="1" outlineLevel="1" thickBot="1" x14ac:dyDescent="0.3">
      <c r="B46" s="233"/>
      <c r="C46" s="236"/>
      <c r="D46" s="22" t="s">
        <v>9</v>
      </c>
      <c r="E46" s="129">
        <v>4573</v>
      </c>
      <c r="F46" s="113">
        <v>7598</v>
      </c>
      <c r="G46" s="113">
        <v>6903</v>
      </c>
      <c r="H46" s="113">
        <v>6700</v>
      </c>
      <c r="I46" s="113">
        <v>4945</v>
      </c>
      <c r="J46" s="141">
        <v>30719</v>
      </c>
      <c r="K46" s="142">
        <v>43571</v>
      </c>
      <c r="L46" s="116">
        <v>34467</v>
      </c>
      <c r="M46" s="116">
        <v>29148</v>
      </c>
      <c r="N46" s="116">
        <v>25920</v>
      </c>
      <c r="O46" s="143">
        <v>12509</v>
      </c>
      <c r="P46" s="177">
        <v>145615</v>
      </c>
      <c r="Q46" s="112">
        <v>256</v>
      </c>
      <c r="R46" s="113">
        <v>573</v>
      </c>
      <c r="S46" s="113">
        <v>1240</v>
      </c>
      <c r="T46" s="113">
        <v>1497</v>
      </c>
      <c r="U46" s="113">
        <v>460</v>
      </c>
      <c r="V46" s="177">
        <v>4026</v>
      </c>
    </row>
    <row r="47" spans="2:22" ht="15" hidden="1" customHeight="1" outlineLevel="1" thickBot="1" x14ac:dyDescent="0.3">
      <c r="B47" s="233"/>
      <c r="C47" s="236"/>
      <c r="D47" s="23" t="s">
        <v>10</v>
      </c>
      <c r="E47" s="130">
        <v>4225</v>
      </c>
      <c r="F47" s="119">
        <v>6379</v>
      </c>
      <c r="G47" s="119">
        <v>4817</v>
      </c>
      <c r="H47" s="119">
        <v>3587</v>
      </c>
      <c r="I47" s="119">
        <v>2711</v>
      </c>
      <c r="J47" s="144">
        <v>21719</v>
      </c>
      <c r="K47" s="145">
        <v>41750</v>
      </c>
      <c r="L47" s="122">
        <v>31044</v>
      </c>
      <c r="M47" s="122">
        <v>23209</v>
      </c>
      <c r="N47" s="122">
        <v>17498</v>
      </c>
      <c r="O47" s="146">
        <v>8218</v>
      </c>
      <c r="P47" s="178">
        <v>121719</v>
      </c>
      <c r="Q47" s="118">
        <v>232</v>
      </c>
      <c r="R47" s="119">
        <v>491</v>
      </c>
      <c r="S47" s="119">
        <v>1024</v>
      </c>
      <c r="T47" s="119">
        <v>1119</v>
      </c>
      <c r="U47" s="119">
        <v>270</v>
      </c>
      <c r="V47" s="178">
        <v>3136</v>
      </c>
    </row>
    <row r="48" spans="2:22" ht="15" hidden="1" customHeight="1" outlineLevel="1" thickBot="1" x14ac:dyDescent="0.3">
      <c r="B48" s="233"/>
      <c r="C48" s="236"/>
      <c r="D48" s="51" t="s">
        <v>53</v>
      </c>
      <c r="E48" s="162">
        <v>93.5556464811784</v>
      </c>
      <c r="F48" s="163">
        <v>81.602405756631953</v>
      </c>
      <c r="G48" s="163">
        <v>65.141077663489668</v>
      </c>
      <c r="H48" s="163">
        <v>49.92920485878232</v>
      </c>
      <c r="I48" s="163">
        <v>51.948734110725916</v>
      </c>
      <c r="J48" s="164">
        <v>64.354548120836299</v>
      </c>
      <c r="K48" s="179">
        <v>95.058469325421072</v>
      </c>
      <c r="L48" s="180">
        <v>88.424536288770867</v>
      </c>
      <c r="M48" s="180">
        <v>84.95482366656951</v>
      </c>
      <c r="N48" s="180">
        <v>84.836186299217758</v>
      </c>
      <c r="O48" s="223">
        <v>78.921135646687702</v>
      </c>
      <c r="P48" s="164">
        <v>87.970011115944132</v>
      </c>
      <c r="Q48" s="165">
        <v>90.140845070422543</v>
      </c>
      <c r="R48" s="163">
        <v>97.118644067796609</v>
      </c>
      <c r="S48" s="163">
        <v>126.78936605316973</v>
      </c>
      <c r="T48" s="163">
        <v>129.16307161345989</v>
      </c>
      <c r="U48" s="163">
        <v>68.862275449101801</v>
      </c>
      <c r="V48" s="164">
        <v>109.43191084533841</v>
      </c>
    </row>
    <row r="49" spans="2:22" ht="15" hidden="1" customHeight="1" outlineLevel="1" thickBot="1" x14ac:dyDescent="0.3">
      <c r="B49" s="233"/>
      <c r="C49" s="236"/>
      <c r="D49" s="52" t="s">
        <v>54</v>
      </c>
      <c r="E49" s="166">
        <v>86.436170212765958</v>
      </c>
      <c r="F49" s="167">
        <v>68.510364085490281</v>
      </c>
      <c r="G49" s="167">
        <v>45.456261206001699</v>
      </c>
      <c r="H49" s="167">
        <v>26.730754899768982</v>
      </c>
      <c r="I49" s="167">
        <v>28.479882340581991</v>
      </c>
      <c r="J49" s="168">
        <v>45.500062848284237</v>
      </c>
      <c r="K49" s="181">
        <v>91.085609564534437</v>
      </c>
      <c r="L49" s="182">
        <v>79.642884630185478</v>
      </c>
      <c r="M49" s="182">
        <v>67.645001457301078</v>
      </c>
      <c r="N49" s="182">
        <v>57.270971754001245</v>
      </c>
      <c r="O49" s="224">
        <v>51.848580441640379</v>
      </c>
      <c r="P49" s="168">
        <v>73.533782804117735</v>
      </c>
      <c r="Q49" s="169">
        <v>81.690140845070431</v>
      </c>
      <c r="R49" s="167">
        <v>83.220338983050851</v>
      </c>
      <c r="S49" s="167">
        <v>104.7034764826176</v>
      </c>
      <c r="T49" s="167">
        <v>96.548748921484034</v>
      </c>
      <c r="U49" s="167">
        <v>40.419161676646709</v>
      </c>
      <c r="V49" s="168">
        <v>85.240554498505034</v>
      </c>
    </row>
    <row r="50" spans="2:22" ht="15" customHeight="1" collapsed="1" thickBot="1" x14ac:dyDescent="0.3">
      <c r="B50" s="233"/>
      <c r="C50" s="236"/>
      <c r="D50" s="53" t="s">
        <v>55</v>
      </c>
      <c r="E50" s="73" cm="1">
        <f t="array" ref="E50:J51">E48:J49/K48:P49</f>
        <v>0.98419054235874615</v>
      </c>
      <c r="F50" s="74">
        <v>0.92284799198878853</v>
      </c>
      <c r="G50" s="74">
        <v>0.76677314897568638</v>
      </c>
      <c r="H50" s="74">
        <v>0.58853664971079322</v>
      </c>
      <c r="I50" s="74">
        <v>0.65823601859061931</v>
      </c>
      <c r="J50" s="61">
        <v>0.73155098316422007</v>
      </c>
      <c r="K50" s="79"/>
      <c r="L50" s="80"/>
      <c r="M50" s="203" t="s">
        <v>79</v>
      </c>
      <c r="N50" s="80"/>
      <c r="O50" s="80"/>
      <c r="P50" s="210"/>
      <c r="Q50" s="75" cm="1">
        <f t="array" ref="Q50:V51">Q48:V49/K48:P49</f>
        <v>0.94826737386056947</v>
      </c>
      <c r="R50" s="74">
        <v>1.0983223451761523</v>
      </c>
      <c r="S50" s="74">
        <v>1.4924328081804081</v>
      </c>
      <c r="T50" s="74">
        <v>1.5224997403572684</v>
      </c>
      <c r="U50" s="74">
        <v>0.87254541999221635</v>
      </c>
      <c r="V50" s="61">
        <v>1.2439683644134998</v>
      </c>
    </row>
    <row r="51" spans="2:22" ht="15.75" thickBot="1" x14ac:dyDescent="0.3">
      <c r="B51" s="233"/>
      <c r="C51" s="236"/>
      <c r="D51" s="54" t="s">
        <v>56</v>
      </c>
      <c r="E51" s="76">
        <v>0.94895528092750658</v>
      </c>
      <c r="F51" s="77">
        <v>0.860219521224174</v>
      </c>
      <c r="G51" s="77">
        <v>0.67198255934246121</v>
      </c>
      <c r="H51" s="77">
        <v>0.4667417730327133</v>
      </c>
      <c r="I51" s="77">
        <v>0.54928952920202545</v>
      </c>
      <c r="J51" s="72">
        <v>0.61876407160351243</v>
      </c>
      <c r="K51" s="81"/>
      <c r="L51" s="82"/>
      <c r="M51" s="82"/>
      <c r="N51" s="82"/>
      <c r="O51" s="82"/>
      <c r="P51" s="211"/>
      <c r="Q51" s="78">
        <v>0.89685013072446651</v>
      </c>
      <c r="R51" s="77">
        <v>1.0449186938604367</v>
      </c>
      <c r="S51" s="77">
        <v>1.5478375966731053</v>
      </c>
      <c r="T51" s="77">
        <v>1.6858234802823762</v>
      </c>
      <c r="U51" s="77">
        <v>0.77956158746027049</v>
      </c>
      <c r="V51" s="72">
        <v>1.1592026310624093</v>
      </c>
    </row>
    <row r="52" spans="2:22" ht="15" hidden="1" customHeight="1" outlineLevel="1" thickBot="1" x14ac:dyDescent="0.3">
      <c r="B52" s="233"/>
      <c r="C52" s="236" t="s">
        <v>17</v>
      </c>
      <c r="D52" s="50" t="s">
        <v>6</v>
      </c>
      <c r="E52" s="127" cm="1">
        <f t="array" ref="E52:V56">Pivot!C38:T42</f>
        <v>2217</v>
      </c>
      <c r="F52" s="125">
        <v>4075</v>
      </c>
      <c r="G52" s="125">
        <v>4247</v>
      </c>
      <c r="H52" s="125">
        <v>5390</v>
      </c>
      <c r="I52" s="125">
        <v>3910</v>
      </c>
      <c r="J52" s="183">
        <v>19839</v>
      </c>
      <c r="K52" s="184">
        <v>5602</v>
      </c>
      <c r="L52" s="132">
        <v>5166</v>
      </c>
      <c r="M52" s="132">
        <v>4388</v>
      </c>
      <c r="N52" s="132">
        <v>4007</v>
      </c>
      <c r="O52" s="225">
        <v>1998</v>
      </c>
      <c r="P52" s="185">
        <v>21161</v>
      </c>
      <c r="Q52" s="124">
        <v>73</v>
      </c>
      <c r="R52" s="125">
        <v>206</v>
      </c>
      <c r="S52" s="125">
        <v>251</v>
      </c>
      <c r="T52" s="125">
        <v>299</v>
      </c>
      <c r="U52" s="125">
        <v>136</v>
      </c>
      <c r="V52" s="185">
        <v>965</v>
      </c>
    </row>
    <row r="53" spans="2:22" ht="15" hidden="1" customHeight="1" outlineLevel="1" thickBot="1" x14ac:dyDescent="0.3">
      <c r="B53" s="233"/>
      <c r="C53" s="236"/>
      <c r="D53" s="22" t="s">
        <v>9</v>
      </c>
      <c r="E53" s="129">
        <v>2116</v>
      </c>
      <c r="F53" s="113">
        <v>3316</v>
      </c>
      <c r="G53" s="113">
        <v>2867</v>
      </c>
      <c r="H53" s="113">
        <v>2916</v>
      </c>
      <c r="I53" s="113">
        <v>2266</v>
      </c>
      <c r="J53" s="141">
        <v>13481</v>
      </c>
      <c r="K53" s="142">
        <v>5330</v>
      </c>
      <c r="L53" s="116">
        <v>4543</v>
      </c>
      <c r="M53" s="116">
        <v>3662</v>
      </c>
      <c r="N53" s="116">
        <v>3326</v>
      </c>
      <c r="O53" s="143">
        <v>1605</v>
      </c>
      <c r="P53" s="177">
        <v>18466</v>
      </c>
      <c r="Q53" s="112">
        <v>72</v>
      </c>
      <c r="R53" s="113">
        <v>197</v>
      </c>
      <c r="S53" s="113">
        <v>229</v>
      </c>
      <c r="T53" s="113">
        <v>265</v>
      </c>
      <c r="U53" s="113">
        <v>111</v>
      </c>
      <c r="V53" s="177">
        <v>874</v>
      </c>
    </row>
    <row r="54" spans="2:22" ht="15" hidden="1" customHeight="1" outlineLevel="1" thickBot="1" x14ac:dyDescent="0.3">
      <c r="B54" s="233"/>
      <c r="C54" s="236"/>
      <c r="D54" s="23" t="s">
        <v>10</v>
      </c>
      <c r="E54" s="130">
        <v>1973</v>
      </c>
      <c r="F54" s="119">
        <v>2847</v>
      </c>
      <c r="G54" s="119">
        <v>2052</v>
      </c>
      <c r="H54" s="119">
        <v>1666</v>
      </c>
      <c r="I54" s="119">
        <v>1387</v>
      </c>
      <c r="J54" s="144">
        <v>9925</v>
      </c>
      <c r="K54" s="145">
        <v>5115</v>
      </c>
      <c r="L54" s="122">
        <v>4171</v>
      </c>
      <c r="M54" s="122">
        <v>3042</v>
      </c>
      <c r="N54" s="122">
        <v>2478</v>
      </c>
      <c r="O54" s="146">
        <v>1219</v>
      </c>
      <c r="P54" s="178">
        <v>16025</v>
      </c>
      <c r="Q54" s="118">
        <v>70</v>
      </c>
      <c r="R54" s="119">
        <v>176</v>
      </c>
      <c r="S54" s="119">
        <v>187</v>
      </c>
      <c r="T54" s="119">
        <v>176</v>
      </c>
      <c r="U54" s="119">
        <v>67</v>
      </c>
      <c r="V54" s="178">
        <v>676</v>
      </c>
    </row>
    <row r="55" spans="2:22" ht="15" hidden="1" customHeight="1" outlineLevel="1" thickBot="1" x14ac:dyDescent="0.3">
      <c r="B55" s="233"/>
      <c r="C55" s="236"/>
      <c r="D55" s="51" t="s">
        <v>53</v>
      </c>
      <c r="E55" s="162">
        <v>95.444294091114131</v>
      </c>
      <c r="F55" s="163">
        <v>81.374233128834362</v>
      </c>
      <c r="G55" s="163">
        <v>67.506475158935714</v>
      </c>
      <c r="H55" s="163">
        <v>54.10018552875696</v>
      </c>
      <c r="I55" s="163">
        <v>57.953964194373398</v>
      </c>
      <c r="J55" s="164">
        <v>67.952013710368462</v>
      </c>
      <c r="K55" s="179">
        <v>95.144591217422345</v>
      </c>
      <c r="L55" s="180">
        <v>87.94037940379404</v>
      </c>
      <c r="M55" s="180">
        <v>83.45487693710119</v>
      </c>
      <c r="N55" s="180">
        <v>83.004741702021462</v>
      </c>
      <c r="O55" s="223">
        <v>80.330330330330341</v>
      </c>
      <c r="P55" s="164">
        <v>87.26430697982137</v>
      </c>
      <c r="Q55" s="165">
        <v>98.630136986301366</v>
      </c>
      <c r="R55" s="163">
        <v>95.631067961165044</v>
      </c>
      <c r="S55" s="163">
        <v>91.235059760956176</v>
      </c>
      <c r="T55" s="163">
        <v>88.628762541806012</v>
      </c>
      <c r="U55" s="163">
        <v>81.617647058823522</v>
      </c>
      <c r="V55" s="164">
        <v>90.569948186528492</v>
      </c>
    </row>
    <row r="56" spans="2:22" ht="15" hidden="1" customHeight="1" outlineLevel="1" thickBot="1" x14ac:dyDescent="0.3">
      <c r="B56" s="233"/>
      <c r="C56" s="236"/>
      <c r="D56" s="52" t="s">
        <v>54</v>
      </c>
      <c r="E56" s="166">
        <v>88.994136220117269</v>
      </c>
      <c r="F56" s="167">
        <v>69.865030674846622</v>
      </c>
      <c r="G56" s="167">
        <v>48.316458676712976</v>
      </c>
      <c r="H56" s="167">
        <v>30.909090909090907</v>
      </c>
      <c r="I56" s="167">
        <v>35.473145780051155</v>
      </c>
      <c r="J56" s="168">
        <v>50.027723171530823</v>
      </c>
      <c r="K56" s="181">
        <v>91.306676187076036</v>
      </c>
      <c r="L56" s="182">
        <v>80.739450251645366</v>
      </c>
      <c r="M56" s="182">
        <v>69.32543299908842</v>
      </c>
      <c r="N56" s="182">
        <v>61.841776890441722</v>
      </c>
      <c r="O56" s="224">
        <v>61.011011011011007</v>
      </c>
      <c r="P56" s="168">
        <v>75.728935305514867</v>
      </c>
      <c r="Q56" s="169">
        <v>95.890410958904098</v>
      </c>
      <c r="R56" s="167">
        <v>85.436893203883486</v>
      </c>
      <c r="S56" s="167">
        <v>74.501992031872504</v>
      </c>
      <c r="T56" s="167">
        <v>58.862876254180605</v>
      </c>
      <c r="U56" s="167">
        <v>49.264705882352942</v>
      </c>
      <c r="V56" s="168">
        <v>70.051813471502584</v>
      </c>
    </row>
    <row r="57" spans="2:22" ht="15" customHeight="1" collapsed="1" thickBot="1" x14ac:dyDescent="0.3">
      <c r="B57" s="233"/>
      <c r="C57" s="236"/>
      <c r="D57" s="53" t="s">
        <v>55</v>
      </c>
      <c r="E57" s="73" cm="1">
        <f t="array" ref="E57:J58">E55:J56/K55:P56</f>
        <v>1.0031499727925355</v>
      </c>
      <c r="F57" s="74">
        <v>0.92533411477780825</v>
      </c>
      <c r="G57" s="74">
        <v>0.80889790550903851</v>
      </c>
      <c r="H57" s="74">
        <v>0.65177222914530708</v>
      </c>
      <c r="I57" s="74">
        <v>0.72144561034490984</v>
      </c>
      <c r="J57" s="61">
        <v>0.77869195392890012</v>
      </c>
      <c r="K57" s="79"/>
      <c r="L57" s="80"/>
      <c r="M57" s="203" t="s">
        <v>79</v>
      </c>
      <c r="N57" s="80"/>
      <c r="O57" s="80"/>
      <c r="P57" s="210"/>
      <c r="Q57" s="75" cm="1">
        <f t="array" ref="Q57:V58">Q55:V56/K55:P56</f>
        <v>1.0366341977434528</v>
      </c>
      <c r="R57" s="74">
        <v>1.0874534384489953</v>
      </c>
      <c r="S57" s="74">
        <v>1.093226221275466</v>
      </c>
      <c r="T57" s="74">
        <v>1.0677554164311986</v>
      </c>
      <c r="U57" s="74">
        <v>1.0160252886201206</v>
      </c>
      <c r="V57" s="61">
        <v>1.0378807936613936</v>
      </c>
    </row>
    <row r="58" spans="2:22" ht="15.75" thickBot="1" x14ac:dyDescent="0.3">
      <c r="B58" s="233"/>
      <c r="C58" s="236"/>
      <c r="D58" s="54" t="s">
        <v>56</v>
      </c>
      <c r="E58" s="76">
        <v>0.9746728271849403</v>
      </c>
      <c r="F58" s="77">
        <v>0.86531466906319277</v>
      </c>
      <c r="G58" s="77">
        <v>0.6969514157574509</v>
      </c>
      <c r="H58" s="77">
        <v>0.49980923031770491</v>
      </c>
      <c r="I58" s="77">
        <v>0.58142202845399682</v>
      </c>
      <c r="J58" s="72">
        <v>0.66061569424821442</v>
      </c>
      <c r="K58" s="81"/>
      <c r="L58" s="82"/>
      <c r="M58" s="82"/>
      <c r="N58" s="82"/>
      <c r="O58" s="82"/>
      <c r="P58" s="211"/>
      <c r="Q58" s="78">
        <v>1.0502015292116926</v>
      </c>
      <c r="R58" s="77">
        <v>1.0581802692190414</v>
      </c>
      <c r="S58" s="77">
        <v>1.0746704176063662</v>
      </c>
      <c r="T58" s="77">
        <v>0.95183028712873974</v>
      </c>
      <c r="U58" s="77">
        <v>0.80747237369106795</v>
      </c>
      <c r="V58" s="72">
        <v>0.92503365046518948</v>
      </c>
    </row>
    <row r="59" spans="2:22" ht="15" hidden="1" customHeight="1" outlineLevel="1" thickBot="1" x14ac:dyDescent="0.3">
      <c r="B59" s="233"/>
      <c r="C59" s="236" t="s">
        <v>18</v>
      </c>
      <c r="D59" s="50" t="s">
        <v>6</v>
      </c>
      <c r="E59" s="127" cm="1">
        <f t="array" ref="E59:V63">Pivot!C43:T47</f>
        <v>2833</v>
      </c>
      <c r="F59" s="125">
        <v>6042</v>
      </c>
      <c r="G59" s="125">
        <v>6599</v>
      </c>
      <c r="H59" s="125">
        <v>8743</v>
      </c>
      <c r="I59" s="125">
        <v>5868</v>
      </c>
      <c r="J59" s="183">
        <v>30085</v>
      </c>
      <c r="K59" s="184">
        <v>15486</v>
      </c>
      <c r="L59" s="132">
        <v>15013</v>
      </c>
      <c r="M59" s="132">
        <v>13365</v>
      </c>
      <c r="N59" s="132">
        <v>12157</v>
      </c>
      <c r="O59" s="225">
        <v>6027</v>
      </c>
      <c r="P59" s="185">
        <v>62048</v>
      </c>
      <c r="Q59" s="124">
        <v>200</v>
      </c>
      <c r="R59" s="125">
        <v>453</v>
      </c>
      <c r="S59" s="125">
        <v>601</v>
      </c>
      <c r="T59" s="125">
        <v>688</v>
      </c>
      <c r="U59" s="125">
        <v>344</v>
      </c>
      <c r="V59" s="185">
        <v>2286</v>
      </c>
    </row>
    <row r="60" spans="2:22" ht="15" hidden="1" customHeight="1" outlineLevel="1" thickBot="1" x14ac:dyDescent="0.3">
      <c r="B60" s="233"/>
      <c r="C60" s="236"/>
      <c r="D60" s="22" t="s">
        <v>9</v>
      </c>
      <c r="E60" s="129">
        <v>2701</v>
      </c>
      <c r="F60" s="113">
        <v>5008</v>
      </c>
      <c r="G60" s="113">
        <v>4391</v>
      </c>
      <c r="H60" s="113">
        <v>4421</v>
      </c>
      <c r="I60" s="113">
        <v>3262</v>
      </c>
      <c r="J60" s="141">
        <v>19783</v>
      </c>
      <c r="K60" s="142">
        <v>14739</v>
      </c>
      <c r="L60" s="116">
        <v>13467</v>
      </c>
      <c r="M60" s="116">
        <v>11397</v>
      </c>
      <c r="N60" s="116">
        <v>10080</v>
      </c>
      <c r="O60" s="143">
        <v>4943</v>
      </c>
      <c r="P60" s="177">
        <v>54626</v>
      </c>
      <c r="Q60" s="112">
        <v>203</v>
      </c>
      <c r="R60" s="113">
        <v>399</v>
      </c>
      <c r="S60" s="113">
        <v>494</v>
      </c>
      <c r="T60" s="113">
        <v>473</v>
      </c>
      <c r="U60" s="113">
        <v>255</v>
      </c>
      <c r="V60" s="177">
        <v>1824</v>
      </c>
    </row>
    <row r="61" spans="2:22" ht="15" hidden="1" customHeight="1" outlineLevel="1" thickBot="1" x14ac:dyDescent="0.3">
      <c r="B61" s="233"/>
      <c r="C61" s="236"/>
      <c r="D61" s="23" t="s">
        <v>10</v>
      </c>
      <c r="E61" s="130">
        <v>2504</v>
      </c>
      <c r="F61" s="119">
        <v>4230</v>
      </c>
      <c r="G61" s="119">
        <v>3169</v>
      </c>
      <c r="H61" s="119">
        <v>2373</v>
      </c>
      <c r="I61" s="119">
        <v>1847</v>
      </c>
      <c r="J61" s="144">
        <v>14123</v>
      </c>
      <c r="K61" s="145">
        <v>14124</v>
      </c>
      <c r="L61" s="122">
        <v>12297</v>
      </c>
      <c r="M61" s="122">
        <v>9459</v>
      </c>
      <c r="N61" s="122">
        <v>7200</v>
      </c>
      <c r="O61" s="146">
        <v>3490</v>
      </c>
      <c r="P61" s="178">
        <v>46570</v>
      </c>
      <c r="Q61" s="118">
        <v>188</v>
      </c>
      <c r="R61" s="119">
        <v>353</v>
      </c>
      <c r="S61" s="119">
        <v>404</v>
      </c>
      <c r="T61" s="119">
        <v>332</v>
      </c>
      <c r="U61" s="119">
        <v>168</v>
      </c>
      <c r="V61" s="178">
        <v>1445</v>
      </c>
    </row>
    <row r="62" spans="2:22" ht="15" hidden="1" customHeight="1" outlineLevel="1" thickBot="1" x14ac:dyDescent="0.3">
      <c r="B62" s="233"/>
      <c r="C62" s="236"/>
      <c r="D62" s="51" t="s">
        <v>53</v>
      </c>
      <c r="E62" s="162">
        <v>95.340628309212846</v>
      </c>
      <c r="F62" s="163">
        <v>82.886461436610389</v>
      </c>
      <c r="G62" s="163">
        <v>66.540384906804064</v>
      </c>
      <c r="H62" s="163">
        <v>50.566167219489877</v>
      </c>
      <c r="I62" s="163">
        <v>55.589638718473076</v>
      </c>
      <c r="J62" s="164">
        <v>65.75702177164699</v>
      </c>
      <c r="K62" s="179">
        <v>95.176288260364188</v>
      </c>
      <c r="L62" s="180">
        <v>89.702258043029374</v>
      </c>
      <c r="M62" s="180">
        <v>85.274971941638611</v>
      </c>
      <c r="N62" s="180">
        <v>82.91519289298347</v>
      </c>
      <c r="O62" s="223">
        <v>82.014269122283054</v>
      </c>
      <c r="P62" s="164">
        <v>88.038292934502323</v>
      </c>
      <c r="Q62" s="165">
        <v>101.49999999999999</v>
      </c>
      <c r="R62" s="163">
        <v>88.079470198675494</v>
      </c>
      <c r="S62" s="163">
        <v>82.196339434276211</v>
      </c>
      <c r="T62" s="163">
        <v>68.75</v>
      </c>
      <c r="U62" s="163">
        <v>74.127906976744185</v>
      </c>
      <c r="V62" s="164">
        <v>79.790026246719165</v>
      </c>
    </row>
    <row r="63" spans="2:22" ht="15" hidden="1" customHeight="1" outlineLevel="1" thickBot="1" x14ac:dyDescent="0.3">
      <c r="B63" s="233"/>
      <c r="C63" s="236"/>
      <c r="D63" s="52" t="s">
        <v>54</v>
      </c>
      <c r="E63" s="166">
        <v>88.386869043416866</v>
      </c>
      <c r="F63" s="167">
        <v>70.009930486593845</v>
      </c>
      <c r="G63" s="167">
        <v>48.022427640551598</v>
      </c>
      <c r="H63" s="167">
        <v>27.141713370696557</v>
      </c>
      <c r="I63" s="167">
        <v>31.475800954328566</v>
      </c>
      <c r="J63" s="168">
        <v>46.943659631045371</v>
      </c>
      <c r="K63" s="181">
        <v>91.204959318093756</v>
      </c>
      <c r="L63" s="182">
        <v>81.909012189435828</v>
      </c>
      <c r="M63" s="182">
        <v>70.774410774410782</v>
      </c>
      <c r="N63" s="182">
        <v>59.225137780702475</v>
      </c>
      <c r="O63" s="224">
        <v>57.906089264974284</v>
      </c>
      <c r="P63" s="168">
        <v>75.054796286745756</v>
      </c>
      <c r="Q63" s="169">
        <v>94</v>
      </c>
      <c r="R63" s="167">
        <v>77.924944812362028</v>
      </c>
      <c r="S63" s="167">
        <v>67.221297836938433</v>
      </c>
      <c r="T63" s="167">
        <v>48.255813953488378</v>
      </c>
      <c r="U63" s="167">
        <v>48.837209302325576</v>
      </c>
      <c r="V63" s="168">
        <v>63.210848643919512</v>
      </c>
    </row>
    <row r="64" spans="2:22" ht="15" customHeight="1" collapsed="1" thickBot="1" x14ac:dyDescent="0.3">
      <c r="B64" s="233"/>
      <c r="C64" s="236"/>
      <c r="D64" s="53" t="s">
        <v>55</v>
      </c>
      <c r="E64" s="73" cm="1">
        <f t="array" ref="E64:J65">E62:J63/K62:P63</f>
        <v>1.0017266910892668</v>
      </c>
      <c r="F64" s="74">
        <v>0.92401755814051512</v>
      </c>
      <c r="G64" s="74">
        <v>0.78030380300029512</v>
      </c>
      <c r="H64" s="74">
        <v>0.60985406238823259</v>
      </c>
      <c r="I64" s="74">
        <v>0.6778044761404759</v>
      </c>
      <c r="J64" s="101">
        <v>0.74691386645318203</v>
      </c>
      <c r="K64" s="79"/>
      <c r="L64" s="80"/>
      <c r="M64" s="203" t="s">
        <v>79</v>
      </c>
      <c r="N64" s="80"/>
      <c r="O64" s="80"/>
      <c r="P64" s="210"/>
      <c r="Q64" s="75" cm="1">
        <f t="array" ref="Q64:V65">Q62:V63/K62:P63</f>
        <v>1.0664420924078974</v>
      </c>
      <c r="R64" s="74">
        <v>0.98190917508926645</v>
      </c>
      <c r="S64" s="74">
        <v>0.96389758404764547</v>
      </c>
      <c r="T64" s="74">
        <v>0.82916046626984119</v>
      </c>
      <c r="U64" s="74">
        <v>0.90384158476398391</v>
      </c>
      <c r="V64" s="61">
        <v>0.90631046544803406</v>
      </c>
    </row>
    <row r="65" spans="2:25" ht="16.5" thickTop="1" thickBot="1" x14ac:dyDescent="0.3">
      <c r="B65" s="233"/>
      <c r="C65" s="236"/>
      <c r="D65" s="54" t="s">
        <v>56</v>
      </c>
      <c r="E65" s="76">
        <v>0.96910156754910337</v>
      </c>
      <c r="F65" s="77">
        <v>0.85472805269190322</v>
      </c>
      <c r="G65" s="77">
        <v>0.67852811651968714</v>
      </c>
      <c r="H65" s="77">
        <v>0.45828029089938616</v>
      </c>
      <c r="I65" s="100">
        <v>0.54356633911672858</v>
      </c>
      <c r="J65" s="197">
        <v>0.62545849104296813</v>
      </c>
      <c r="K65" s="82"/>
      <c r="L65" s="82"/>
      <c r="M65" s="82"/>
      <c r="N65" s="82"/>
      <c r="O65" s="82"/>
      <c r="P65" s="211"/>
      <c r="Q65" s="198">
        <v>1.0306457094307562</v>
      </c>
      <c r="R65" s="77">
        <v>0.95135984099210458</v>
      </c>
      <c r="S65" s="77">
        <v>0.94979664403285979</v>
      </c>
      <c r="T65" s="77">
        <v>0.81478601421188646</v>
      </c>
      <c r="U65" s="77">
        <v>0.84338641967082018</v>
      </c>
      <c r="V65" s="72">
        <v>0.84219599241097642</v>
      </c>
      <c r="W65" s="1"/>
      <c r="X65" s="1"/>
      <c r="Y65" s="1"/>
    </row>
    <row r="66" spans="2:25" ht="15" hidden="1" customHeight="1" outlineLevel="1" thickBot="1" x14ac:dyDescent="0.3">
      <c r="B66" s="233"/>
      <c r="C66" s="234" t="s">
        <v>19</v>
      </c>
      <c r="D66" s="55" t="s">
        <v>6</v>
      </c>
      <c r="E66" s="170" cm="1">
        <f t="array" ref="E66:V70">Pivot!C48:T52</f>
        <v>1412</v>
      </c>
      <c r="F66" s="171">
        <v>2982</v>
      </c>
      <c r="G66" s="171">
        <v>3586</v>
      </c>
      <c r="H66" s="171">
        <v>4663</v>
      </c>
      <c r="I66" s="171">
        <v>3261</v>
      </c>
      <c r="J66" s="183">
        <v>15904</v>
      </c>
      <c r="K66" s="173">
        <v>20534</v>
      </c>
      <c r="L66" s="174">
        <v>20678</v>
      </c>
      <c r="M66" s="174">
        <v>18605</v>
      </c>
      <c r="N66" s="174">
        <v>16167</v>
      </c>
      <c r="O66" s="222">
        <v>8989</v>
      </c>
      <c r="P66" s="176">
        <v>84973</v>
      </c>
      <c r="Q66" s="175">
        <v>82</v>
      </c>
      <c r="R66" s="171">
        <v>195</v>
      </c>
      <c r="S66" s="171">
        <v>335</v>
      </c>
      <c r="T66" s="171">
        <v>394</v>
      </c>
      <c r="U66" s="171">
        <v>264</v>
      </c>
      <c r="V66" s="176">
        <v>1270</v>
      </c>
      <c r="W66" s="1"/>
      <c r="X66" s="1"/>
      <c r="Y66" s="1"/>
    </row>
    <row r="67" spans="2:25" ht="15" hidden="1" customHeight="1" outlineLevel="1" thickBot="1" x14ac:dyDescent="0.3">
      <c r="B67" s="233"/>
      <c r="C67" s="234"/>
      <c r="D67" s="22" t="s">
        <v>9</v>
      </c>
      <c r="E67" s="129">
        <v>1352</v>
      </c>
      <c r="F67" s="113">
        <v>2534</v>
      </c>
      <c r="G67" s="113">
        <v>2519</v>
      </c>
      <c r="H67" s="113">
        <v>2551</v>
      </c>
      <c r="I67" s="113">
        <v>1934</v>
      </c>
      <c r="J67" s="141">
        <v>10890</v>
      </c>
      <c r="K67" s="142">
        <v>20002</v>
      </c>
      <c r="L67" s="116">
        <v>18583</v>
      </c>
      <c r="M67" s="116">
        <v>15681</v>
      </c>
      <c r="N67" s="116">
        <v>12495</v>
      </c>
      <c r="O67" s="143">
        <v>7311</v>
      </c>
      <c r="P67" s="177">
        <v>74072</v>
      </c>
      <c r="Q67" s="112">
        <v>79</v>
      </c>
      <c r="R67" s="113">
        <v>173</v>
      </c>
      <c r="S67" s="113">
        <v>301</v>
      </c>
      <c r="T67" s="113">
        <v>307</v>
      </c>
      <c r="U67" s="113">
        <v>198</v>
      </c>
      <c r="V67" s="177">
        <v>1058</v>
      </c>
      <c r="W67" s="1"/>
      <c r="X67" s="1"/>
      <c r="Y67" s="1"/>
    </row>
    <row r="68" spans="2:25" ht="15" hidden="1" customHeight="1" outlineLevel="1" thickBot="1" x14ac:dyDescent="0.3">
      <c r="B68" s="233"/>
      <c r="C68" s="234"/>
      <c r="D68" s="23" t="s">
        <v>10</v>
      </c>
      <c r="E68" s="130">
        <v>1239</v>
      </c>
      <c r="F68" s="119">
        <v>2056</v>
      </c>
      <c r="G68" s="119">
        <v>1664</v>
      </c>
      <c r="H68" s="119">
        <v>1317</v>
      </c>
      <c r="I68" s="119">
        <v>1018</v>
      </c>
      <c r="J68" s="144">
        <v>7294</v>
      </c>
      <c r="K68" s="145">
        <v>18601</v>
      </c>
      <c r="L68" s="122">
        <v>15814</v>
      </c>
      <c r="M68" s="122">
        <v>11744</v>
      </c>
      <c r="N68" s="122">
        <v>8374</v>
      </c>
      <c r="O68" s="146">
        <v>4855</v>
      </c>
      <c r="P68" s="178">
        <v>59388</v>
      </c>
      <c r="Q68" s="118">
        <v>71</v>
      </c>
      <c r="R68" s="119">
        <v>148</v>
      </c>
      <c r="S68" s="119">
        <v>243</v>
      </c>
      <c r="T68" s="119">
        <v>206</v>
      </c>
      <c r="U68" s="119">
        <v>130</v>
      </c>
      <c r="V68" s="178">
        <v>798</v>
      </c>
      <c r="W68" s="1"/>
      <c r="X68" s="1"/>
      <c r="Y68" s="1"/>
    </row>
    <row r="69" spans="2:25" ht="15" hidden="1" customHeight="1" outlineLevel="1" thickBot="1" x14ac:dyDescent="0.3">
      <c r="B69" s="233"/>
      <c r="C69" s="234"/>
      <c r="D69" s="51" t="s">
        <v>53</v>
      </c>
      <c r="E69" s="162">
        <v>95.75070821529745</v>
      </c>
      <c r="F69" s="163">
        <v>84.976525821596255</v>
      </c>
      <c r="G69" s="163">
        <v>70.245398773006144</v>
      </c>
      <c r="H69" s="163">
        <v>54.707269997855455</v>
      </c>
      <c r="I69" s="163">
        <v>59.30696105489114</v>
      </c>
      <c r="J69" s="164">
        <v>68.473340040241453</v>
      </c>
      <c r="K69" s="179">
        <v>97.409175026784851</v>
      </c>
      <c r="L69" s="180">
        <v>89.868459232034041</v>
      </c>
      <c r="M69" s="180">
        <v>84.283794678849773</v>
      </c>
      <c r="N69" s="180">
        <v>77.287066246056781</v>
      </c>
      <c r="O69" s="223">
        <v>81.332740015574586</v>
      </c>
      <c r="P69" s="164">
        <v>87.171219093123696</v>
      </c>
      <c r="Q69" s="165">
        <v>96.341463414634148</v>
      </c>
      <c r="R69" s="163">
        <v>88.717948717948715</v>
      </c>
      <c r="S69" s="163">
        <v>89.850746268656707</v>
      </c>
      <c r="T69" s="163">
        <v>77.918781725888323</v>
      </c>
      <c r="U69" s="163">
        <v>75</v>
      </c>
      <c r="V69" s="164">
        <v>83.30708661417323</v>
      </c>
      <c r="W69" s="1"/>
      <c r="X69" s="1"/>
      <c r="Y69" s="1"/>
    </row>
    <row r="70" spans="2:25" ht="14.25" hidden="1" customHeight="1" outlineLevel="1" thickBot="1" x14ac:dyDescent="0.3">
      <c r="B70" s="233"/>
      <c r="C70" s="234"/>
      <c r="D70" s="52" t="s">
        <v>54</v>
      </c>
      <c r="E70" s="166">
        <v>87.747875354107649</v>
      </c>
      <c r="F70" s="167">
        <v>68.947015425888665</v>
      </c>
      <c r="G70" s="167">
        <v>46.402677077523705</v>
      </c>
      <c r="H70" s="167">
        <v>28.243619987132746</v>
      </c>
      <c r="I70" s="167">
        <v>31.217417969947871</v>
      </c>
      <c r="J70" s="168">
        <v>45.862676056338032</v>
      </c>
      <c r="K70" s="181">
        <v>90.586344599201325</v>
      </c>
      <c r="L70" s="182">
        <v>76.477415610794083</v>
      </c>
      <c r="M70" s="182">
        <v>63.12281644719161</v>
      </c>
      <c r="N70" s="182">
        <v>51.796870167625407</v>
      </c>
      <c r="O70" s="224">
        <v>54.010457225497831</v>
      </c>
      <c r="P70" s="168">
        <v>69.890435785484812</v>
      </c>
      <c r="Q70" s="169">
        <v>86.58536585365853</v>
      </c>
      <c r="R70" s="167">
        <v>75.897435897435898</v>
      </c>
      <c r="S70" s="167">
        <v>72.53731343283583</v>
      </c>
      <c r="T70" s="167">
        <v>52.284263959390863</v>
      </c>
      <c r="U70" s="167">
        <v>49.242424242424242</v>
      </c>
      <c r="V70" s="168">
        <v>62.834645669291334</v>
      </c>
      <c r="W70" s="1"/>
      <c r="X70" s="1"/>
      <c r="Y70" s="1"/>
    </row>
    <row r="71" spans="2:25" ht="15" customHeight="1" collapsed="1" thickBot="1" x14ac:dyDescent="0.3">
      <c r="B71" s="233"/>
      <c r="C71" s="234"/>
      <c r="D71" s="53" t="s">
        <v>55</v>
      </c>
      <c r="E71" s="73" cm="1">
        <f t="array" ref="E71:J72">E69:J70/K69:P70</f>
        <v>0.9829742238240764</v>
      </c>
      <c r="F71" s="74">
        <v>0.94556562500078967</v>
      </c>
      <c r="G71" s="74">
        <v>0.83343896701216713</v>
      </c>
      <c r="H71" s="74">
        <v>0.70784508527837464</v>
      </c>
      <c r="I71" s="74">
        <v>0.7291892667520401</v>
      </c>
      <c r="J71" s="61">
        <v>0.78550398574892499</v>
      </c>
      <c r="K71" s="79"/>
      <c r="L71" s="80"/>
      <c r="M71" s="203" t="s">
        <v>79</v>
      </c>
      <c r="N71" s="80"/>
      <c r="O71" s="80"/>
      <c r="P71" s="210"/>
      <c r="Q71" s="75" cm="1">
        <f t="array" ref="Q71:V72">Q69:V70/K69:P70</f>
        <v>0.98903890098794989</v>
      </c>
      <c r="R71" s="74">
        <v>0.98719783866423272</v>
      </c>
      <c r="S71" s="74">
        <v>1.0660500824745602</v>
      </c>
      <c r="T71" s="74">
        <v>1.0081736247798612</v>
      </c>
      <c r="U71" s="74">
        <v>0.92213787443578177</v>
      </c>
      <c r="V71" s="61">
        <v>0.95567192338078388</v>
      </c>
      <c r="W71" s="1"/>
      <c r="X71" s="1"/>
      <c r="Y71" s="1"/>
    </row>
    <row r="72" spans="2:25" ht="15.75" thickBot="1" x14ac:dyDescent="0.3">
      <c r="B72" s="233"/>
      <c r="C72" s="234"/>
      <c r="D72" s="49" t="s">
        <v>56</v>
      </c>
      <c r="E72" s="83">
        <v>0.96866559460311086</v>
      </c>
      <c r="F72" s="84">
        <v>0.90153432716360549</v>
      </c>
      <c r="G72" s="84">
        <v>0.73511734249602234</v>
      </c>
      <c r="H72" s="84">
        <v>0.54527657550988196</v>
      </c>
      <c r="I72" s="84">
        <v>0.57798840397911722</v>
      </c>
      <c r="J72" s="67">
        <v>0.65620818558213967</v>
      </c>
      <c r="K72" s="85"/>
      <c r="L72" s="86"/>
      <c r="M72" s="86"/>
      <c r="N72" s="86"/>
      <c r="O72" s="86"/>
      <c r="P72" s="212"/>
      <c r="Q72" s="87">
        <v>0.95583242967529936</v>
      </c>
      <c r="R72" s="84">
        <v>0.99241632698063709</v>
      </c>
      <c r="S72" s="84">
        <v>1.1491457053967224</v>
      </c>
      <c r="T72" s="84">
        <v>1.0094097151080392</v>
      </c>
      <c r="U72" s="84">
        <v>0.91172018849670755</v>
      </c>
      <c r="V72" s="67">
        <v>0.89904498323848114</v>
      </c>
      <c r="W72" s="1"/>
      <c r="X72" s="1"/>
      <c r="Y72" s="1"/>
    </row>
    <row r="73" spans="2:25" ht="15" hidden="1" customHeight="1" outlineLevel="1" thickBot="1" x14ac:dyDescent="0.3">
      <c r="B73" s="233" t="s">
        <v>20</v>
      </c>
      <c r="C73" s="235" t="s">
        <v>21</v>
      </c>
      <c r="D73" s="50" t="s">
        <v>6</v>
      </c>
      <c r="E73" s="127" cm="1">
        <f t="array" ref="E73:V77">Pivot!C53:T57</f>
        <v>1449</v>
      </c>
      <c r="F73" s="125">
        <v>2715</v>
      </c>
      <c r="G73" s="125">
        <v>2859</v>
      </c>
      <c r="H73" s="125">
        <v>3886</v>
      </c>
      <c r="I73" s="125">
        <v>2603</v>
      </c>
      <c r="J73" s="183">
        <v>13512</v>
      </c>
      <c r="K73" s="184">
        <v>11978</v>
      </c>
      <c r="L73" s="132">
        <v>10907</v>
      </c>
      <c r="M73" s="132">
        <v>7917</v>
      </c>
      <c r="N73" s="132">
        <v>7503</v>
      </c>
      <c r="O73" s="225">
        <v>4049</v>
      </c>
      <c r="P73" s="185">
        <v>42354</v>
      </c>
      <c r="Q73" s="124">
        <v>106</v>
      </c>
      <c r="R73" s="125">
        <v>242</v>
      </c>
      <c r="S73" s="125">
        <v>332</v>
      </c>
      <c r="T73" s="125">
        <v>454</v>
      </c>
      <c r="U73" s="125">
        <v>247</v>
      </c>
      <c r="V73" s="185">
        <v>1381</v>
      </c>
      <c r="W73" s="1"/>
      <c r="X73" s="1"/>
      <c r="Y73" s="2"/>
    </row>
    <row r="74" spans="2:25" ht="15" hidden="1" customHeight="1" outlineLevel="1" thickBot="1" x14ac:dyDescent="0.3">
      <c r="B74" s="233"/>
      <c r="C74" s="235"/>
      <c r="D74" s="22" t="s">
        <v>9</v>
      </c>
      <c r="E74" s="129">
        <v>1338</v>
      </c>
      <c r="F74" s="113">
        <v>2237</v>
      </c>
      <c r="G74" s="113">
        <v>1853</v>
      </c>
      <c r="H74" s="113">
        <v>1985</v>
      </c>
      <c r="I74" s="113">
        <v>1406</v>
      </c>
      <c r="J74" s="141">
        <v>8819</v>
      </c>
      <c r="K74" s="142">
        <v>11402</v>
      </c>
      <c r="L74" s="116">
        <v>9599</v>
      </c>
      <c r="M74" s="116">
        <v>6421</v>
      </c>
      <c r="N74" s="116">
        <v>5776</v>
      </c>
      <c r="O74" s="143">
        <v>3059</v>
      </c>
      <c r="P74" s="177">
        <v>36257</v>
      </c>
      <c r="Q74" s="112">
        <v>93</v>
      </c>
      <c r="R74" s="113">
        <v>200</v>
      </c>
      <c r="S74" s="113">
        <v>271</v>
      </c>
      <c r="T74" s="113">
        <v>298</v>
      </c>
      <c r="U74" s="113">
        <v>184</v>
      </c>
      <c r="V74" s="177">
        <v>1046</v>
      </c>
      <c r="W74" s="1"/>
      <c r="X74" s="1"/>
      <c r="Y74" s="2"/>
    </row>
    <row r="75" spans="2:25" ht="15" hidden="1" customHeight="1" outlineLevel="1" thickBot="1" x14ac:dyDescent="0.3">
      <c r="B75" s="233"/>
      <c r="C75" s="235"/>
      <c r="D75" s="23" t="s">
        <v>10</v>
      </c>
      <c r="E75" s="130">
        <v>1264</v>
      </c>
      <c r="F75" s="119">
        <v>1946</v>
      </c>
      <c r="G75" s="119">
        <v>1361</v>
      </c>
      <c r="H75" s="119">
        <v>1158</v>
      </c>
      <c r="I75" s="119">
        <v>887</v>
      </c>
      <c r="J75" s="144">
        <v>6616</v>
      </c>
      <c r="K75" s="145">
        <v>10954</v>
      </c>
      <c r="L75" s="122">
        <v>8715</v>
      </c>
      <c r="M75" s="122">
        <v>5330</v>
      </c>
      <c r="N75" s="122">
        <v>4177</v>
      </c>
      <c r="O75" s="146">
        <v>2256</v>
      </c>
      <c r="P75" s="178">
        <v>31432</v>
      </c>
      <c r="Q75" s="118">
        <v>88</v>
      </c>
      <c r="R75" s="119">
        <v>176</v>
      </c>
      <c r="S75" s="119">
        <v>231</v>
      </c>
      <c r="T75" s="119">
        <v>211</v>
      </c>
      <c r="U75" s="119">
        <v>127</v>
      </c>
      <c r="V75" s="178">
        <v>833</v>
      </c>
      <c r="W75" s="1"/>
      <c r="X75" s="1"/>
      <c r="Y75" s="1"/>
    </row>
    <row r="76" spans="2:25" ht="15" hidden="1" customHeight="1" outlineLevel="1" thickBot="1" x14ac:dyDescent="0.3">
      <c r="B76" s="233"/>
      <c r="C76" s="235"/>
      <c r="D76" s="51" t="s">
        <v>53</v>
      </c>
      <c r="E76" s="162">
        <v>92.339544513457554</v>
      </c>
      <c r="F76" s="163">
        <v>82.394106813996316</v>
      </c>
      <c r="G76" s="163">
        <v>64.812871633438263</v>
      </c>
      <c r="H76" s="163">
        <v>51.080802882141022</v>
      </c>
      <c r="I76" s="163">
        <v>54.014598540145982</v>
      </c>
      <c r="J76" s="164">
        <v>65.267910005920655</v>
      </c>
      <c r="K76" s="179">
        <v>95.191183837034572</v>
      </c>
      <c r="L76" s="180">
        <v>88.007701476116253</v>
      </c>
      <c r="M76" s="180">
        <v>81.103953517746618</v>
      </c>
      <c r="N76" s="180">
        <v>76.982540317206443</v>
      </c>
      <c r="O76" s="223">
        <v>75.549518399604835</v>
      </c>
      <c r="P76" s="164">
        <v>85.604665438919582</v>
      </c>
      <c r="Q76" s="165">
        <v>87.735849056603783</v>
      </c>
      <c r="R76" s="163">
        <v>82.644628099173559</v>
      </c>
      <c r="S76" s="163">
        <v>81.626506024096386</v>
      </c>
      <c r="T76" s="163">
        <v>65.63876651982379</v>
      </c>
      <c r="U76" s="163">
        <v>74.493927125506076</v>
      </c>
      <c r="V76" s="164">
        <v>75.742215785662552</v>
      </c>
      <c r="W76" s="1"/>
      <c r="X76" s="1"/>
      <c r="Y76" s="1"/>
    </row>
    <row r="77" spans="2:25" ht="15" hidden="1" customHeight="1" outlineLevel="1" thickBot="1" x14ac:dyDescent="0.3">
      <c r="B77" s="233"/>
      <c r="C77" s="235"/>
      <c r="D77" s="52" t="s">
        <v>54</v>
      </c>
      <c r="E77" s="166">
        <v>87.232574189095928</v>
      </c>
      <c r="F77" s="167">
        <v>71.675874769797417</v>
      </c>
      <c r="G77" s="167">
        <v>47.604057362714236</v>
      </c>
      <c r="H77" s="167">
        <v>29.799279464745236</v>
      </c>
      <c r="I77" s="167">
        <v>34.076066077602768</v>
      </c>
      <c r="J77" s="168">
        <v>48.963883955002963</v>
      </c>
      <c r="K77" s="181">
        <v>91.450993488061442</v>
      </c>
      <c r="L77" s="182">
        <v>79.902814706152014</v>
      </c>
      <c r="M77" s="182">
        <v>67.32348111658456</v>
      </c>
      <c r="N77" s="182">
        <v>55.671064907370379</v>
      </c>
      <c r="O77" s="224">
        <v>55.717461101506551</v>
      </c>
      <c r="P77" s="168">
        <v>74.212589129716207</v>
      </c>
      <c r="Q77" s="169">
        <v>83.018867924528308</v>
      </c>
      <c r="R77" s="167">
        <v>72.727272727272734</v>
      </c>
      <c r="S77" s="167">
        <v>69.578313253012041</v>
      </c>
      <c r="T77" s="167">
        <v>46.475770925110133</v>
      </c>
      <c r="U77" s="167">
        <v>51.417004048582996</v>
      </c>
      <c r="V77" s="168">
        <v>60.318609703113694</v>
      </c>
      <c r="W77" s="1"/>
      <c r="X77" s="1"/>
      <c r="Y77" s="1"/>
    </row>
    <row r="78" spans="2:25" ht="15" customHeight="1" collapsed="1" thickBot="1" x14ac:dyDescent="0.3">
      <c r="B78" s="233"/>
      <c r="C78" s="235"/>
      <c r="D78" s="53" t="s">
        <v>55</v>
      </c>
      <c r="E78" s="73" cm="1">
        <f t="array" ref="E78:J79">E76:J77/K76:P77</f>
        <v>0.97004303120697644</v>
      </c>
      <c r="F78" s="74">
        <v>0.93621473384754439</v>
      </c>
      <c r="G78" s="74">
        <v>0.79913331992202263</v>
      </c>
      <c r="H78" s="74">
        <v>0.66353750696797809</v>
      </c>
      <c r="I78" s="74">
        <v>0.71495622585502161</v>
      </c>
      <c r="J78" s="61">
        <v>0.76243402939867155</v>
      </c>
      <c r="K78" s="79"/>
      <c r="L78" s="80"/>
      <c r="M78" s="203" t="s">
        <v>79</v>
      </c>
      <c r="N78" s="80"/>
      <c r="O78" s="80"/>
      <c r="P78" s="210"/>
      <c r="Q78" s="75" cm="1">
        <f t="array" ref="Q78:V79">Q76:V77/K76:P77</f>
        <v>0.92168040694614983</v>
      </c>
      <c r="R78" s="74">
        <v>0.93906131750983024</v>
      </c>
      <c r="S78" s="74">
        <v>1.0064429967182231</v>
      </c>
      <c r="T78" s="74">
        <v>0.85264484971994103</v>
      </c>
      <c r="U78" s="74">
        <v>0.98602782259291966</v>
      </c>
      <c r="V78" s="61">
        <v>0.88479074589346929</v>
      </c>
      <c r="W78" s="1"/>
      <c r="X78" s="1"/>
      <c r="Y78" s="1"/>
    </row>
    <row r="79" spans="2:25" ht="15.75" thickBot="1" x14ac:dyDescent="0.3">
      <c r="B79" s="233"/>
      <c r="C79" s="235"/>
      <c r="D79" s="54" t="s">
        <v>56</v>
      </c>
      <c r="E79" s="76">
        <v>0.95387235132097048</v>
      </c>
      <c r="F79" s="77">
        <v>0.89703817110060857</v>
      </c>
      <c r="G79" s="77">
        <v>0.70709441302177978</v>
      </c>
      <c r="H79" s="77">
        <v>0.53527410539617792</v>
      </c>
      <c r="I79" s="77">
        <v>0.6115868419690319</v>
      </c>
      <c r="J79" s="72">
        <v>0.65977867810835944</v>
      </c>
      <c r="K79" s="81"/>
      <c r="L79" s="82"/>
      <c r="M79" s="82"/>
      <c r="N79" s="82"/>
      <c r="O79" s="82"/>
      <c r="P79" s="211"/>
      <c r="Q79" s="78">
        <v>0.90779623881687066</v>
      </c>
      <c r="R79" s="77">
        <v>0.91019663067855849</v>
      </c>
      <c r="S79" s="77">
        <v>1.033492506611813</v>
      </c>
      <c r="T79" s="77">
        <v>0.83482812844410192</v>
      </c>
      <c r="U79" s="77">
        <v>0.92281670830103069</v>
      </c>
      <c r="V79" s="72">
        <v>0.81278136783077026</v>
      </c>
      <c r="W79" s="1"/>
      <c r="X79" s="1"/>
      <c r="Y79" s="1"/>
    </row>
    <row r="80" spans="2:25" ht="15" hidden="1" customHeight="1" outlineLevel="1" thickBot="1" x14ac:dyDescent="0.3">
      <c r="B80" s="233"/>
      <c r="C80" s="236" t="s">
        <v>22</v>
      </c>
      <c r="D80" s="55" t="s">
        <v>6</v>
      </c>
      <c r="E80" s="170" cm="1">
        <f t="array" ref="E80:V84">Pivot!C58:T62</f>
        <v>3263</v>
      </c>
      <c r="F80" s="171">
        <v>6460</v>
      </c>
      <c r="G80" s="171">
        <v>7416</v>
      </c>
      <c r="H80" s="171">
        <v>10020</v>
      </c>
      <c r="I80" s="171">
        <v>6900</v>
      </c>
      <c r="J80" s="172">
        <v>34059</v>
      </c>
      <c r="K80" s="173">
        <v>28678</v>
      </c>
      <c r="L80" s="174">
        <v>26495</v>
      </c>
      <c r="M80" s="174">
        <v>21939</v>
      </c>
      <c r="N80" s="174">
        <v>18720</v>
      </c>
      <c r="O80" s="222">
        <v>10660</v>
      </c>
      <c r="P80" s="176">
        <v>106492</v>
      </c>
      <c r="Q80" s="175">
        <v>373</v>
      </c>
      <c r="R80" s="171">
        <v>801</v>
      </c>
      <c r="S80" s="171">
        <v>1173</v>
      </c>
      <c r="T80" s="171">
        <v>1710</v>
      </c>
      <c r="U80" s="171">
        <v>963</v>
      </c>
      <c r="V80" s="176">
        <v>5020</v>
      </c>
      <c r="W80" s="1"/>
      <c r="X80" s="1"/>
      <c r="Y80" s="1"/>
    </row>
    <row r="81" spans="2:24" ht="15" hidden="1" customHeight="1" outlineLevel="1" thickBot="1" x14ac:dyDescent="0.3">
      <c r="B81" s="233"/>
      <c r="C81" s="236"/>
      <c r="D81" s="22" t="s">
        <v>9</v>
      </c>
      <c r="E81" s="129">
        <v>3059</v>
      </c>
      <c r="F81" s="113">
        <v>5409</v>
      </c>
      <c r="G81" s="113">
        <v>5070</v>
      </c>
      <c r="H81" s="113">
        <v>5386</v>
      </c>
      <c r="I81" s="113">
        <v>4096</v>
      </c>
      <c r="J81" s="141">
        <v>23020</v>
      </c>
      <c r="K81" s="142">
        <v>27607</v>
      </c>
      <c r="L81" s="116">
        <v>24186</v>
      </c>
      <c r="M81" s="116">
        <v>18733</v>
      </c>
      <c r="N81" s="116">
        <v>15752</v>
      </c>
      <c r="O81" s="143">
        <v>8808</v>
      </c>
      <c r="P81" s="177">
        <v>95086</v>
      </c>
      <c r="Q81" s="112">
        <v>341</v>
      </c>
      <c r="R81" s="113">
        <v>757</v>
      </c>
      <c r="S81" s="113">
        <v>1380</v>
      </c>
      <c r="T81" s="113">
        <v>1928</v>
      </c>
      <c r="U81" s="113">
        <v>713</v>
      </c>
      <c r="V81" s="177">
        <v>5119</v>
      </c>
      <c r="W81" s="1"/>
      <c r="X81" s="1"/>
    </row>
    <row r="82" spans="2:24" ht="15" hidden="1" customHeight="1" outlineLevel="1" thickBot="1" x14ac:dyDescent="0.3">
      <c r="B82" s="233"/>
      <c r="C82" s="236"/>
      <c r="D82" s="23" t="s">
        <v>10</v>
      </c>
      <c r="E82" s="130">
        <v>2856</v>
      </c>
      <c r="F82" s="119">
        <v>4609</v>
      </c>
      <c r="G82" s="119">
        <v>3658</v>
      </c>
      <c r="H82" s="119">
        <v>3024</v>
      </c>
      <c r="I82" s="119">
        <v>2498</v>
      </c>
      <c r="J82" s="144">
        <v>16645</v>
      </c>
      <c r="K82" s="145">
        <v>26660</v>
      </c>
      <c r="L82" s="122">
        <v>22331</v>
      </c>
      <c r="M82" s="122">
        <v>15944</v>
      </c>
      <c r="N82" s="122">
        <v>11543</v>
      </c>
      <c r="O82" s="146">
        <v>6751</v>
      </c>
      <c r="P82" s="178">
        <v>83229</v>
      </c>
      <c r="Q82" s="118">
        <v>317</v>
      </c>
      <c r="R82" s="119">
        <v>678</v>
      </c>
      <c r="S82" s="119">
        <v>1200</v>
      </c>
      <c r="T82" s="119">
        <v>1496</v>
      </c>
      <c r="U82" s="119">
        <v>521</v>
      </c>
      <c r="V82" s="178">
        <v>4212</v>
      </c>
      <c r="W82" s="1"/>
      <c r="X82" s="1"/>
    </row>
    <row r="83" spans="2:24" ht="15" hidden="1" customHeight="1" outlineLevel="1" thickBot="1" x14ac:dyDescent="0.3">
      <c r="B83" s="233"/>
      <c r="C83" s="236"/>
      <c r="D83" s="51" t="s">
        <v>53</v>
      </c>
      <c r="E83" s="162">
        <v>93.748084584737967</v>
      </c>
      <c r="F83" s="163">
        <v>83.730650154798752</v>
      </c>
      <c r="G83" s="163">
        <v>68.36569579288026</v>
      </c>
      <c r="H83" s="163">
        <v>53.752495009980038</v>
      </c>
      <c r="I83" s="163">
        <v>59.362318840579711</v>
      </c>
      <c r="J83" s="164">
        <v>67.588596259432165</v>
      </c>
      <c r="K83" s="179">
        <v>96.265429946300301</v>
      </c>
      <c r="L83" s="180">
        <v>91.285148141158714</v>
      </c>
      <c r="M83" s="180">
        <v>85.386754182050225</v>
      </c>
      <c r="N83" s="180">
        <v>84.145299145299148</v>
      </c>
      <c r="O83" s="223">
        <v>82.626641651031889</v>
      </c>
      <c r="P83" s="164">
        <v>89.289336288171882</v>
      </c>
      <c r="Q83" s="165">
        <v>91.420911528150143</v>
      </c>
      <c r="R83" s="163">
        <v>94.506866416978781</v>
      </c>
      <c r="S83" s="163">
        <v>117.64705882352942</v>
      </c>
      <c r="T83" s="163">
        <v>112.74853801169591</v>
      </c>
      <c r="U83" s="163">
        <v>74.039460020768431</v>
      </c>
      <c r="V83" s="164">
        <v>101.97211155378486</v>
      </c>
      <c r="W83" s="1"/>
      <c r="X83" s="1"/>
    </row>
    <row r="84" spans="2:24" ht="15" hidden="1" customHeight="1" outlineLevel="1" thickBot="1" x14ac:dyDescent="0.3">
      <c r="B84" s="233"/>
      <c r="C84" s="236"/>
      <c r="D84" s="52" t="s">
        <v>54</v>
      </c>
      <c r="E84" s="166">
        <v>87.526815813668406</v>
      </c>
      <c r="F84" s="167">
        <v>71.346749226006196</v>
      </c>
      <c r="G84" s="167">
        <v>49.325782092772386</v>
      </c>
      <c r="H84" s="167">
        <v>30.179640718562872</v>
      </c>
      <c r="I84" s="167">
        <v>36.20289855072464</v>
      </c>
      <c r="J84" s="168">
        <v>48.871076661088111</v>
      </c>
      <c r="K84" s="181">
        <v>92.963247088360419</v>
      </c>
      <c r="L84" s="182">
        <v>84.283827137195701</v>
      </c>
      <c r="M84" s="182">
        <v>72.674233100870595</v>
      </c>
      <c r="N84" s="182">
        <v>61.661324786324791</v>
      </c>
      <c r="O84" s="224">
        <v>63.330206378986865</v>
      </c>
      <c r="P84" s="168">
        <v>78.155166585283396</v>
      </c>
      <c r="Q84" s="169">
        <v>84.986595174262732</v>
      </c>
      <c r="R84" s="167">
        <v>84.644194756554299</v>
      </c>
      <c r="S84" s="167">
        <v>102.30179028132993</v>
      </c>
      <c r="T84" s="167">
        <v>87.485380116959064</v>
      </c>
      <c r="U84" s="167">
        <v>54.101765316718584</v>
      </c>
      <c r="V84" s="168">
        <v>83.904382470119515</v>
      </c>
      <c r="W84" s="1"/>
      <c r="X84" s="1"/>
    </row>
    <row r="85" spans="2:24" ht="15" customHeight="1" collapsed="1" thickBot="1" x14ac:dyDescent="0.3">
      <c r="B85" s="233"/>
      <c r="C85" s="236"/>
      <c r="D85" s="53" t="s">
        <v>55</v>
      </c>
      <c r="E85" s="73" cm="1">
        <f t="array" ref="E85:J86">E83:J84/K83:P84</f>
        <v>0.97384995462060908</v>
      </c>
      <c r="F85" s="74">
        <v>0.9172428577902062</v>
      </c>
      <c r="G85" s="74">
        <v>0.80065926439972246</v>
      </c>
      <c r="H85" s="74">
        <v>0.63880567965136259</v>
      </c>
      <c r="I85" s="74">
        <v>0.71844041648567181</v>
      </c>
      <c r="J85" s="61">
        <v>0.7569615708789359</v>
      </c>
      <c r="K85" s="79"/>
      <c r="L85" s="80"/>
      <c r="M85" s="203" t="s">
        <v>79</v>
      </c>
      <c r="N85" s="80"/>
      <c r="O85" s="80"/>
      <c r="P85" s="210"/>
      <c r="Q85" s="75" cm="1">
        <f t="array" ref="Q85:V86">Q83:V84/K83:P84</f>
        <v>0.94967540870224576</v>
      </c>
      <c r="R85" s="74">
        <v>1.0352929073504724</v>
      </c>
      <c r="S85" s="74">
        <v>1.377813923839968</v>
      </c>
      <c r="T85" s="74">
        <v>1.3399267595092352</v>
      </c>
      <c r="U85" s="74">
        <v>0.89607248390257899</v>
      </c>
      <c r="V85" s="61">
        <v>1.1420413208659168</v>
      </c>
      <c r="W85" s="1"/>
      <c r="X85" s="1"/>
    </row>
    <row r="86" spans="2:24" ht="15.75" thickBot="1" x14ac:dyDescent="0.3">
      <c r="B86" s="233"/>
      <c r="C86" s="236"/>
      <c r="D86" s="54" t="s">
        <v>56</v>
      </c>
      <c r="E86" s="76">
        <v>0.94152063912392436</v>
      </c>
      <c r="F86" s="77">
        <v>0.84650580840223644</v>
      </c>
      <c r="G86" s="77">
        <v>0.67872449406255231</v>
      </c>
      <c r="H86" s="77">
        <v>0.48944197717360904</v>
      </c>
      <c r="I86" s="77">
        <v>0.57165293815838347</v>
      </c>
      <c r="J86" s="72">
        <v>0.6253083295236751</v>
      </c>
      <c r="K86" s="81"/>
      <c r="L86" s="82"/>
      <c r="M86" s="82"/>
      <c r="N86" s="82"/>
      <c r="O86" s="82"/>
      <c r="P86" s="211"/>
      <c r="Q86" s="78">
        <v>0.91419564006283072</v>
      </c>
      <c r="R86" s="77">
        <v>1.0042756437575147</v>
      </c>
      <c r="S86" s="77">
        <v>1.407676227409745</v>
      </c>
      <c r="T86" s="77">
        <v>1.4188047438183085</v>
      </c>
      <c r="U86" s="77">
        <v>0.85428057810134816</v>
      </c>
      <c r="V86" s="72">
        <v>1.0735615588326146</v>
      </c>
      <c r="W86" s="1"/>
      <c r="X86" s="1"/>
    </row>
    <row r="87" spans="2:24" ht="15" hidden="1" customHeight="1" outlineLevel="1" thickBot="1" x14ac:dyDescent="0.3">
      <c r="B87" s="233"/>
      <c r="C87" s="236" t="s">
        <v>23</v>
      </c>
      <c r="D87" s="55" t="s">
        <v>6</v>
      </c>
      <c r="E87" s="170" cm="1">
        <f t="array" ref="E87:V91">Pivot!C63:T67</f>
        <v>2076</v>
      </c>
      <c r="F87" s="171">
        <v>4508</v>
      </c>
      <c r="G87" s="171">
        <v>5056</v>
      </c>
      <c r="H87" s="171">
        <v>7502</v>
      </c>
      <c r="I87" s="171">
        <v>5083</v>
      </c>
      <c r="J87" s="172">
        <v>24225</v>
      </c>
      <c r="K87" s="173">
        <v>30683</v>
      </c>
      <c r="L87" s="174">
        <v>29218</v>
      </c>
      <c r="M87" s="174">
        <v>24734</v>
      </c>
      <c r="N87" s="174">
        <v>25814</v>
      </c>
      <c r="O87" s="222">
        <v>13160</v>
      </c>
      <c r="P87" s="176">
        <v>123609</v>
      </c>
      <c r="Q87" s="175">
        <v>387</v>
      </c>
      <c r="R87" s="171">
        <v>712</v>
      </c>
      <c r="S87" s="171">
        <v>1047</v>
      </c>
      <c r="T87" s="171">
        <v>1439</v>
      </c>
      <c r="U87" s="171">
        <v>883</v>
      </c>
      <c r="V87" s="176">
        <v>4468</v>
      </c>
      <c r="W87" s="1"/>
      <c r="X87" s="2"/>
    </row>
    <row r="88" spans="2:24" ht="15" hidden="1" customHeight="1" outlineLevel="1" thickBot="1" x14ac:dyDescent="0.3">
      <c r="B88" s="233"/>
      <c r="C88" s="236"/>
      <c r="D88" s="22" t="s">
        <v>9</v>
      </c>
      <c r="E88" s="129">
        <v>2066</v>
      </c>
      <c r="F88" s="113">
        <v>3851</v>
      </c>
      <c r="G88" s="113">
        <v>3645</v>
      </c>
      <c r="H88" s="113">
        <v>4668</v>
      </c>
      <c r="I88" s="113">
        <v>3140</v>
      </c>
      <c r="J88" s="141">
        <v>17370</v>
      </c>
      <c r="K88" s="142">
        <v>29313</v>
      </c>
      <c r="L88" s="116">
        <v>26385</v>
      </c>
      <c r="M88" s="116">
        <v>21673</v>
      </c>
      <c r="N88" s="116">
        <v>22040</v>
      </c>
      <c r="O88" s="143">
        <v>10878</v>
      </c>
      <c r="P88" s="177">
        <v>110289</v>
      </c>
      <c r="Q88" s="112">
        <v>374</v>
      </c>
      <c r="R88" s="113">
        <v>644</v>
      </c>
      <c r="S88" s="113">
        <v>881</v>
      </c>
      <c r="T88" s="113">
        <v>1179</v>
      </c>
      <c r="U88" s="113">
        <v>704</v>
      </c>
      <c r="V88" s="177">
        <v>3782</v>
      </c>
      <c r="W88" s="1"/>
      <c r="X88" s="2"/>
    </row>
    <row r="89" spans="2:24" ht="15" hidden="1" customHeight="1" outlineLevel="1" thickBot="1" x14ac:dyDescent="0.3">
      <c r="B89" s="233"/>
      <c r="C89" s="236"/>
      <c r="D89" s="23" t="s">
        <v>10</v>
      </c>
      <c r="E89" s="130">
        <v>1935</v>
      </c>
      <c r="F89" s="119">
        <v>3328</v>
      </c>
      <c r="G89" s="119">
        <v>2714</v>
      </c>
      <c r="H89" s="119">
        <v>2770</v>
      </c>
      <c r="I89" s="119">
        <v>1873</v>
      </c>
      <c r="J89" s="144">
        <v>12620</v>
      </c>
      <c r="K89" s="145">
        <v>28168</v>
      </c>
      <c r="L89" s="122">
        <v>24128</v>
      </c>
      <c r="M89" s="122">
        <v>18291</v>
      </c>
      <c r="N89" s="122">
        <v>16171</v>
      </c>
      <c r="O89" s="146">
        <v>7950</v>
      </c>
      <c r="P89" s="178">
        <v>94708</v>
      </c>
      <c r="Q89" s="118">
        <v>350</v>
      </c>
      <c r="R89" s="119">
        <v>582</v>
      </c>
      <c r="S89" s="119">
        <v>720</v>
      </c>
      <c r="T89" s="119">
        <v>811</v>
      </c>
      <c r="U89" s="119">
        <v>482</v>
      </c>
      <c r="V89" s="178">
        <v>2945</v>
      </c>
      <c r="W89" s="1"/>
      <c r="X89" s="2"/>
    </row>
    <row r="90" spans="2:24" ht="15" hidden="1" customHeight="1" outlineLevel="1" thickBot="1" x14ac:dyDescent="0.3">
      <c r="B90" s="233"/>
      <c r="C90" s="236"/>
      <c r="D90" s="51" t="s">
        <v>53</v>
      </c>
      <c r="E90" s="162">
        <v>99.518304431599219</v>
      </c>
      <c r="F90" s="163">
        <v>85.425909494232471</v>
      </c>
      <c r="G90" s="163">
        <v>72.092563291139243</v>
      </c>
      <c r="H90" s="163">
        <v>62.223407091442283</v>
      </c>
      <c r="I90" s="163">
        <v>61.774542592956919</v>
      </c>
      <c r="J90" s="164">
        <v>71.702786377708989</v>
      </c>
      <c r="K90" s="179">
        <v>95.53498680050842</v>
      </c>
      <c r="L90" s="180">
        <v>90.303922239715234</v>
      </c>
      <c r="M90" s="180">
        <v>87.624322794533839</v>
      </c>
      <c r="N90" s="180">
        <v>85.380026342294883</v>
      </c>
      <c r="O90" s="223">
        <v>82.659574468085111</v>
      </c>
      <c r="P90" s="164">
        <v>89.224085624833137</v>
      </c>
      <c r="Q90" s="165">
        <v>96.640826873385009</v>
      </c>
      <c r="R90" s="163">
        <v>90.449438202247194</v>
      </c>
      <c r="S90" s="163">
        <v>84.145176695319961</v>
      </c>
      <c r="T90" s="163">
        <v>81.931897150799173</v>
      </c>
      <c r="U90" s="163">
        <v>79.728199320498305</v>
      </c>
      <c r="V90" s="164">
        <v>84.646374216651736</v>
      </c>
      <c r="W90" s="1"/>
      <c r="X90" s="1"/>
    </row>
    <row r="91" spans="2:24" ht="15" hidden="1" customHeight="1" outlineLevel="1" thickBot="1" x14ac:dyDescent="0.3">
      <c r="B91" s="233"/>
      <c r="C91" s="236"/>
      <c r="D91" s="52" t="s">
        <v>54</v>
      </c>
      <c r="E91" s="166">
        <v>93.20809248554913</v>
      </c>
      <c r="F91" s="167">
        <v>73.824312333629109</v>
      </c>
      <c r="G91" s="167">
        <v>53.678797468354432</v>
      </c>
      <c r="H91" s="167">
        <v>36.923487070114632</v>
      </c>
      <c r="I91" s="167">
        <v>36.848317922486721</v>
      </c>
      <c r="J91" s="168">
        <v>52.094943240454072</v>
      </c>
      <c r="K91" s="181">
        <v>91.803278688524586</v>
      </c>
      <c r="L91" s="182">
        <v>82.579231980286124</v>
      </c>
      <c r="M91" s="182">
        <v>73.950836904665636</v>
      </c>
      <c r="N91" s="182">
        <v>62.644301541799017</v>
      </c>
      <c r="O91" s="224">
        <v>60.410334346504555</v>
      </c>
      <c r="P91" s="168">
        <v>76.619016414662369</v>
      </c>
      <c r="Q91" s="169">
        <v>90.439276485788113</v>
      </c>
      <c r="R91" s="167">
        <v>81.741573033707866</v>
      </c>
      <c r="S91" s="167">
        <v>68.767908309455578</v>
      </c>
      <c r="T91" s="167">
        <v>56.358582348853368</v>
      </c>
      <c r="U91" s="167">
        <v>54.586636466591166</v>
      </c>
      <c r="V91" s="168">
        <v>65.913160250671439</v>
      </c>
      <c r="W91" s="1"/>
      <c r="X91" s="1"/>
    </row>
    <row r="92" spans="2:24" ht="15" customHeight="1" collapsed="1" thickBot="1" x14ac:dyDescent="0.3">
      <c r="B92" s="233"/>
      <c r="C92" s="236"/>
      <c r="D92" s="53" t="s">
        <v>55</v>
      </c>
      <c r="E92" s="73" cm="1">
        <f t="array" ref="E92:J93">E90:J91/K90:P91</f>
        <v>1.0416948571878548</v>
      </c>
      <c r="F92" s="74">
        <v>0.9459822715946502</v>
      </c>
      <c r="G92" s="74">
        <v>0.82274602521249396</v>
      </c>
      <c r="H92" s="74">
        <v>0.72878177434595781</v>
      </c>
      <c r="I92" s="74">
        <v>0.74733680871788288</v>
      </c>
      <c r="J92" s="61">
        <v>0.80362590297874048</v>
      </c>
      <c r="K92" s="79"/>
      <c r="L92" s="80"/>
      <c r="M92" s="203" t="s">
        <v>79</v>
      </c>
      <c r="N92" s="80"/>
      <c r="O92" s="80"/>
      <c r="P92" s="210"/>
      <c r="Q92" s="75" cm="1">
        <f t="array" ref="Q92:V93">Q90:V91/K90:P91</f>
        <v>1.0115752365694648</v>
      </c>
      <c r="R92" s="74">
        <v>1.0016114024609659</v>
      </c>
      <c r="S92" s="74">
        <v>0.96029474478938959</v>
      </c>
      <c r="T92" s="74">
        <v>0.95961433441503163</v>
      </c>
      <c r="U92" s="74">
        <v>0.96453677427629858</v>
      </c>
      <c r="V92" s="61">
        <v>0.9486942188746027</v>
      </c>
      <c r="W92" s="1"/>
      <c r="X92" s="1"/>
    </row>
    <row r="93" spans="2:24" ht="15.75" thickBot="1" x14ac:dyDescent="0.3">
      <c r="B93" s="233"/>
      <c r="C93" s="236"/>
      <c r="D93" s="54" t="s">
        <v>56</v>
      </c>
      <c r="E93" s="76">
        <v>1.0153024360033032</v>
      </c>
      <c r="F93" s="77">
        <v>0.89398158063825239</v>
      </c>
      <c r="G93" s="77">
        <v>0.72587139936705414</v>
      </c>
      <c r="H93" s="77">
        <v>0.58941493737427442</v>
      </c>
      <c r="I93" s="77">
        <v>0.60996712435210731</v>
      </c>
      <c r="J93" s="72">
        <v>0.67992184810251366</v>
      </c>
      <c r="K93" s="81"/>
      <c r="L93" s="82"/>
      <c r="M93" s="82"/>
      <c r="N93" s="82"/>
      <c r="O93" s="82"/>
      <c r="P93" s="211"/>
      <c r="Q93" s="78">
        <v>0.98514211886304914</v>
      </c>
      <c r="R93" s="77">
        <v>0.98985630010729297</v>
      </c>
      <c r="S93" s="77">
        <v>0.92991386153084821</v>
      </c>
      <c r="T93" s="77">
        <v>0.89966016001069882</v>
      </c>
      <c r="U93" s="77">
        <v>0.90359765522055324</v>
      </c>
      <c r="V93" s="72">
        <v>0.86027155313439685</v>
      </c>
      <c r="W93" s="1"/>
      <c r="X93" s="1"/>
    </row>
    <row r="94" spans="2:24" ht="15" hidden="1" customHeight="1" outlineLevel="1" thickBot="1" x14ac:dyDescent="0.3">
      <c r="B94" s="233"/>
      <c r="C94" s="236" t="s">
        <v>24</v>
      </c>
      <c r="D94" s="55" t="s">
        <v>6</v>
      </c>
      <c r="E94" s="170" cm="1">
        <f t="array" ref="E94:V98">Pivot!C68:T72</f>
        <v>600</v>
      </c>
      <c r="F94" s="171">
        <v>1166</v>
      </c>
      <c r="G94" s="171">
        <v>1361</v>
      </c>
      <c r="H94" s="171">
        <v>1893</v>
      </c>
      <c r="I94" s="171">
        <v>1282</v>
      </c>
      <c r="J94" s="172">
        <v>6302</v>
      </c>
      <c r="K94" s="173">
        <v>9937</v>
      </c>
      <c r="L94" s="174">
        <v>8942</v>
      </c>
      <c r="M94" s="174">
        <v>6704</v>
      </c>
      <c r="N94" s="174">
        <v>5443</v>
      </c>
      <c r="O94" s="222">
        <v>3262</v>
      </c>
      <c r="P94" s="176">
        <v>34288</v>
      </c>
      <c r="Q94" s="175">
        <v>74</v>
      </c>
      <c r="R94" s="171">
        <v>150</v>
      </c>
      <c r="S94" s="171">
        <v>205</v>
      </c>
      <c r="T94" s="171">
        <v>239</v>
      </c>
      <c r="U94" s="171">
        <v>169</v>
      </c>
      <c r="V94" s="176">
        <v>837</v>
      </c>
      <c r="W94" s="1"/>
      <c r="X94" s="1"/>
    </row>
    <row r="95" spans="2:24" ht="15" hidden="1" customHeight="1" outlineLevel="1" thickBot="1" x14ac:dyDescent="0.3">
      <c r="B95" s="233"/>
      <c r="C95" s="236"/>
      <c r="D95" s="22" t="s">
        <v>9</v>
      </c>
      <c r="E95" s="129">
        <v>569</v>
      </c>
      <c r="F95" s="113">
        <v>990</v>
      </c>
      <c r="G95" s="113">
        <v>989</v>
      </c>
      <c r="H95" s="113">
        <v>1074</v>
      </c>
      <c r="I95" s="113">
        <v>817</v>
      </c>
      <c r="J95" s="141">
        <v>4439</v>
      </c>
      <c r="K95" s="142">
        <v>9621</v>
      </c>
      <c r="L95" s="116">
        <v>8208</v>
      </c>
      <c r="M95" s="116">
        <v>5687</v>
      </c>
      <c r="N95" s="116">
        <v>4158</v>
      </c>
      <c r="O95" s="143">
        <v>2631</v>
      </c>
      <c r="P95" s="177">
        <v>30305</v>
      </c>
      <c r="Q95" s="112">
        <v>72</v>
      </c>
      <c r="R95" s="113">
        <v>149</v>
      </c>
      <c r="S95" s="113">
        <v>168</v>
      </c>
      <c r="T95" s="113">
        <v>179</v>
      </c>
      <c r="U95" s="113">
        <v>121</v>
      </c>
      <c r="V95" s="177">
        <v>689</v>
      </c>
      <c r="W95" s="1"/>
      <c r="X95" s="1"/>
    </row>
    <row r="96" spans="2:24" ht="15" hidden="1" customHeight="1" outlineLevel="1" thickBot="1" x14ac:dyDescent="0.3">
      <c r="B96" s="233"/>
      <c r="C96" s="236"/>
      <c r="D96" s="23" t="s">
        <v>10</v>
      </c>
      <c r="E96" s="130">
        <v>528</v>
      </c>
      <c r="F96" s="119">
        <v>895</v>
      </c>
      <c r="G96" s="119">
        <v>724</v>
      </c>
      <c r="H96" s="119">
        <v>576</v>
      </c>
      <c r="I96" s="119">
        <v>470</v>
      </c>
      <c r="J96" s="144">
        <v>3193</v>
      </c>
      <c r="K96" s="145">
        <v>9289</v>
      </c>
      <c r="L96" s="122">
        <v>7524</v>
      </c>
      <c r="M96" s="122">
        <v>4729</v>
      </c>
      <c r="N96" s="122">
        <v>2871</v>
      </c>
      <c r="O96" s="146">
        <v>1873</v>
      </c>
      <c r="P96" s="178">
        <v>26286</v>
      </c>
      <c r="Q96" s="118">
        <v>74</v>
      </c>
      <c r="R96" s="119">
        <v>138</v>
      </c>
      <c r="S96" s="119">
        <v>136</v>
      </c>
      <c r="T96" s="119">
        <v>133</v>
      </c>
      <c r="U96" s="119">
        <v>86</v>
      </c>
      <c r="V96" s="178">
        <v>567</v>
      </c>
      <c r="W96" s="1"/>
      <c r="X96" s="1"/>
    </row>
    <row r="97" spans="2:22" ht="15" hidden="1" customHeight="1" outlineLevel="1" thickBot="1" x14ac:dyDescent="0.3">
      <c r="B97" s="233"/>
      <c r="C97" s="236"/>
      <c r="D97" s="51" t="s">
        <v>53</v>
      </c>
      <c r="E97" s="162">
        <v>94.833333333333343</v>
      </c>
      <c r="F97" s="163">
        <v>84.905660377358487</v>
      </c>
      <c r="G97" s="163">
        <v>72.667156502571643</v>
      </c>
      <c r="H97" s="163">
        <v>56.735340729001585</v>
      </c>
      <c r="I97" s="163">
        <v>63.728549141965672</v>
      </c>
      <c r="J97" s="164">
        <v>70.43795620437956</v>
      </c>
      <c r="K97" s="179">
        <v>96.81996578444199</v>
      </c>
      <c r="L97" s="180">
        <v>91.791545515544627</v>
      </c>
      <c r="M97" s="180">
        <v>84.829952267303099</v>
      </c>
      <c r="N97" s="180">
        <v>76.391695756016901</v>
      </c>
      <c r="O97" s="223">
        <v>80.656039239730219</v>
      </c>
      <c r="P97" s="164">
        <v>88.383691087260857</v>
      </c>
      <c r="Q97" s="165">
        <v>97.297297297297305</v>
      </c>
      <c r="R97" s="163">
        <v>99.333333333333329</v>
      </c>
      <c r="S97" s="163">
        <v>81.951219512195124</v>
      </c>
      <c r="T97" s="163">
        <v>74.895397489539747</v>
      </c>
      <c r="U97" s="163">
        <v>71.597633136094672</v>
      </c>
      <c r="V97" s="164">
        <v>82.317801672640371</v>
      </c>
    </row>
    <row r="98" spans="2:22" ht="15" hidden="1" customHeight="1" outlineLevel="1" thickBot="1" x14ac:dyDescent="0.3">
      <c r="B98" s="233"/>
      <c r="C98" s="236"/>
      <c r="D98" s="52" t="s">
        <v>54</v>
      </c>
      <c r="E98" s="166">
        <v>88</v>
      </c>
      <c r="F98" s="167">
        <v>76.758147512864497</v>
      </c>
      <c r="G98" s="167">
        <v>53.196179279941227</v>
      </c>
      <c r="H98" s="167">
        <v>30.427892234548338</v>
      </c>
      <c r="I98" s="167">
        <v>36.661466458658346</v>
      </c>
      <c r="J98" s="168">
        <v>50.666455093621074</v>
      </c>
      <c r="K98" s="181">
        <v>93.478917178222815</v>
      </c>
      <c r="L98" s="182">
        <v>84.142250055915895</v>
      </c>
      <c r="M98" s="182">
        <v>70.53997613365155</v>
      </c>
      <c r="N98" s="182">
        <v>52.746647069630711</v>
      </c>
      <c r="O98" s="224">
        <v>57.418761496014717</v>
      </c>
      <c r="P98" s="168">
        <v>76.662389174055065</v>
      </c>
      <c r="Q98" s="169">
        <v>100</v>
      </c>
      <c r="R98" s="167">
        <v>92</v>
      </c>
      <c r="S98" s="167">
        <v>66.341463414634148</v>
      </c>
      <c r="T98" s="167">
        <v>55.648535564853553</v>
      </c>
      <c r="U98" s="167">
        <v>50.887573964497044</v>
      </c>
      <c r="V98" s="168">
        <v>67.741935483870961</v>
      </c>
    </row>
    <row r="99" spans="2:22" ht="15" customHeight="1" collapsed="1" thickBot="1" x14ac:dyDescent="0.3">
      <c r="B99" s="233"/>
      <c r="C99" s="236"/>
      <c r="D99" s="53" t="s">
        <v>55</v>
      </c>
      <c r="E99" s="73" cm="1">
        <f t="array" ref="E99:J100">E97:J98/K97:P98</f>
        <v>0.97948116966358312</v>
      </c>
      <c r="F99" s="74">
        <v>0.92498344918901021</v>
      </c>
      <c r="G99" s="74">
        <v>0.85662144749998292</v>
      </c>
      <c r="H99" s="74">
        <v>0.74268989799893126</v>
      </c>
      <c r="I99" s="74">
        <v>0.79012743177914113</v>
      </c>
      <c r="J99" s="61">
        <v>0.79695648979896594</v>
      </c>
      <c r="K99" s="79"/>
      <c r="L99" s="80"/>
      <c r="M99" s="203" t="s">
        <v>79</v>
      </c>
      <c r="N99" s="80"/>
      <c r="O99" s="80"/>
      <c r="P99" s="210"/>
      <c r="Q99" s="75" cm="1">
        <f t="array" ref="Q99:V100">Q97:V98/K97:P98</f>
        <v>1.0049300937981949</v>
      </c>
      <c r="R99" s="74">
        <v>1.0821621182586094</v>
      </c>
      <c r="S99" s="74">
        <v>0.96606466609768971</v>
      </c>
      <c r="T99" s="74">
        <v>0.98041281514084855</v>
      </c>
      <c r="U99" s="74">
        <v>0.88769091330270178</v>
      </c>
      <c r="V99" s="61">
        <v>0.93136867967381387</v>
      </c>
    </row>
    <row r="100" spans="2:22" ht="15.75" thickBot="1" x14ac:dyDescent="0.3">
      <c r="B100" s="233"/>
      <c r="C100" s="236"/>
      <c r="D100" s="54" t="s">
        <v>56</v>
      </c>
      <c r="E100" s="76">
        <v>0.94138873936914613</v>
      </c>
      <c r="F100" s="77">
        <v>0.91224263032965758</v>
      </c>
      <c r="G100" s="77">
        <v>0.75412811565389293</v>
      </c>
      <c r="H100" s="77">
        <v>0.57686874758845919</v>
      </c>
      <c r="I100" s="77">
        <v>0.63849281146899906</v>
      </c>
      <c r="J100" s="72">
        <v>0.66090367962036045</v>
      </c>
      <c r="K100" s="81"/>
      <c r="L100" s="82"/>
      <c r="M100" s="82"/>
      <c r="N100" s="82"/>
      <c r="O100" s="82"/>
      <c r="P100" s="211"/>
      <c r="Q100" s="78">
        <v>1.0697599311013024</v>
      </c>
      <c r="R100" s="77">
        <v>1.0933864965443914</v>
      </c>
      <c r="S100" s="77">
        <v>0.94048037794820749</v>
      </c>
      <c r="T100" s="77">
        <v>1.0550156011128455</v>
      </c>
      <c r="U100" s="77">
        <v>0.88625342377036487</v>
      </c>
      <c r="V100" s="72">
        <v>0.88363976408391065</v>
      </c>
    </row>
    <row r="101" spans="2:22" ht="15" hidden="1" customHeight="1" outlineLevel="1" thickBot="1" x14ac:dyDescent="0.3">
      <c r="B101" s="233"/>
      <c r="C101" s="236" t="s">
        <v>25</v>
      </c>
      <c r="D101" s="55" t="s">
        <v>6</v>
      </c>
      <c r="E101" s="170" cm="1">
        <f t="array" ref="E101:V105">Pivot!C73:T77</f>
        <v>1443</v>
      </c>
      <c r="F101" s="171">
        <v>3545</v>
      </c>
      <c r="G101" s="171">
        <v>4432</v>
      </c>
      <c r="H101" s="171">
        <v>6111</v>
      </c>
      <c r="I101" s="171">
        <v>3592</v>
      </c>
      <c r="J101" s="172">
        <v>19123</v>
      </c>
      <c r="K101" s="173">
        <v>19928</v>
      </c>
      <c r="L101" s="174">
        <v>23753</v>
      </c>
      <c r="M101" s="174">
        <v>24869</v>
      </c>
      <c r="N101" s="174">
        <v>22648</v>
      </c>
      <c r="O101" s="222">
        <v>10024</v>
      </c>
      <c r="P101" s="176">
        <v>101222</v>
      </c>
      <c r="Q101" s="175">
        <v>1056</v>
      </c>
      <c r="R101" s="171">
        <v>1804</v>
      </c>
      <c r="S101" s="171">
        <v>2476</v>
      </c>
      <c r="T101" s="171">
        <v>2880</v>
      </c>
      <c r="U101" s="171">
        <v>1678</v>
      </c>
      <c r="V101" s="176">
        <v>9894</v>
      </c>
    </row>
    <row r="102" spans="2:22" ht="15" hidden="1" customHeight="1" outlineLevel="1" thickBot="1" x14ac:dyDescent="0.3">
      <c r="B102" s="233"/>
      <c r="C102" s="236"/>
      <c r="D102" s="22" t="s">
        <v>9</v>
      </c>
      <c r="E102" s="129">
        <v>1397</v>
      </c>
      <c r="F102" s="113">
        <v>3160</v>
      </c>
      <c r="G102" s="113">
        <v>3365</v>
      </c>
      <c r="H102" s="113">
        <v>3807</v>
      </c>
      <c r="I102" s="113">
        <v>2318</v>
      </c>
      <c r="J102" s="141">
        <v>14047</v>
      </c>
      <c r="K102" s="142">
        <v>19205</v>
      </c>
      <c r="L102" s="116">
        <v>22184</v>
      </c>
      <c r="M102" s="116">
        <v>22739</v>
      </c>
      <c r="N102" s="116">
        <v>19688</v>
      </c>
      <c r="O102" s="143">
        <v>8870</v>
      </c>
      <c r="P102" s="177">
        <v>92686</v>
      </c>
      <c r="Q102" s="112">
        <v>957</v>
      </c>
      <c r="R102" s="113">
        <v>1631</v>
      </c>
      <c r="S102" s="113">
        <v>2057</v>
      </c>
      <c r="T102" s="113">
        <v>2007</v>
      </c>
      <c r="U102" s="113">
        <v>1324</v>
      </c>
      <c r="V102" s="177">
        <v>7976</v>
      </c>
    </row>
    <row r="103" spans="2:22" ht="15" hidden="1" customHeight="1" outlineLevel="1" thickBot="1" x14ac:dyDescent="0.3">
      <c r="B103" s="233"/>
      <c r="C103" s="236"/>
      <c r="D103" s="23" t="s">
        <v>10</v>
      </c>
      <c r="E103" s="130">
        <v>1328</v>
      </c>
      <c r="F103" s="119">
        <v>2802</v>
      </c>
      <c r="G103" s="119">
        <v>2557</v>
      </c>
      <c r="H103" s="119">
        <v>2375</v>
      </c>
      <c r="I103" s="119">
        <v>1467</v>
      </c>
      <c r="J103" s="144">
        <v>10529</v>
      </c>
      <c r="K103" s="145">
        <v>18485</v>
      </c>
      <c r="L103" s="122">
        <v>20559</v>
      </c>
      <c r="M103" s="122">
        <v>19461</v>
      </c>
      <c r="N103" s="122">
        <v>15021</v>
      </c>
      <c r="O103" s="146">
        <v>6713</v>
      </c>
      <c r="P103" s="178">
        <v>80239</v>
      </c>
      <c r="Q103" s="118">
        <v>913</v>
      </c>
      <c r="R103" s="119">
        <v>1487</v>
      </c>
      <c r="S103" s="119">
        <v>1692</v>
      </c>
      <c r="T103" s="119">
        <v>1387</v>
      </c>
      <c r="U103" s="119">
        <v>938</v>
      </c>
      <c r="V103" s="178">
        <v>6417</v>
      </c>
    </row>
    <row r="104" spans="2:22" ht="15" hidden="1" customHeight="1" outlineLevel="1" thickBot="1" x14ac:dyDescent="0.3">
      <c r="B104" s="233"/>
      <c r="C104" s="236"/>
      <c r="D104" s="51" t="s">
        <v>53</v>
      </c>
      <c r="E104" s="162">
        <v>96.812196812196817</v>
      </c>
      <c r="F104" s="163">
        <v>89.139633286318755</v>
      </c>
      <c r="G104" s="163">
        <v>75.925090252707577</v>
      </c>
      <c r="H104" s="163">
        <v>62.297496318114874</v>
      </c>
      <c r="I104" s="163">
        <v>64.532293986636972</v>
      </c>
      <c r="J104" s="164">
        <v>73.45604769126183</v>
      </c>
      <c r="K104" s="179">
        <v>96.37193898032919</v>
      </c>
      <c r="L104" s="180">
        <v>93.394518587125845</v>
      </c>
      <c r="M104" s="180">
        <v>91.435120028951715</v>
      </c>
      <c r="N104" s="180">
        <v>86.930413281525958</v>
      </c>
      <c r="O104" s="223">
        <v>88.487629688747006</v>
      </c>
      <c r="P104" s="164">
        <v>91.567050641164954</v>
      </c>
      <c r="Q104" s="165">
        <v>90.625</v>
      </c>
      <c r="R104" s="163">
        <v>90.410199556541016</v>
      </c>
      <c r="S104" s="163">
        <v>83.077544426494342</v>
      </c>
      <c r="T104" s="163">
        <v>69.6875</v>
      </c>
      <c r="U104" s="163">
        <v>78.90345649582838</v>
      </c>
      <c r="V104" s="164">
        <v>80.614513846775822</v>
      </c>
    </row>
    <row r="105" spans="2:22" ht="15" hidden="1" customHeight="1" outlineLevel="1" thickBot="1" x14ac:dyDescent="0.3">
      <c r="B105" s="233"/>
      <c r="C105" s="236"/>
      <c r="D105" s="52" t="s">
        <v>54</v>
      </c>
      <c r="E105" s="166">
        <v>92.030492030492027</v>
      </c>
      <c r="F105" s="167">
        <v>79.040902679830751</v>
      </c>
      <c r="G105" s="167">
        <v>57.694043321299638</v>
      </c>
      <c r="H105" s="167">
        <v>38.864342988054332</v>
      </c>
      <c r="I105" s="167">
        <v>40.840757238307354</v>
      </c>
      <c r="J105" s="168">
        <v>55.059352612037863</v>
      </c>
      <c r="K105" s="181">
        <v>92.758932155760746</v>
      </c>
      <c r="L105" s="182">
        <v>86.553277480739283</v>
      </c>
      <c r="M105" s="182">
        <v>78.254051228437007</v>
      </c>
      <c r="N105" s="182">
        <v>66.323737195337344</v>
      </c>
      <c r="O105" s="224">
        <v>66.969273743016757</v>
      </c>
      <c r="P105" s="168">
        <v>79.270316729564712</v>
      </c>
      <c r="Q105" s="169">
        <v>86.458333333333343</v>
      </c>
      <c r="R105" s="167">
        <v>82.427937915742788</v>
      </c>
      <c r="S105" s="167">
        <v>68.336025848142171</v>
      </c>
      <c r="T105" s="167">
        <v>48.159722222222221</v>
      </c>
      <c r="U105" s="167">
        <v>55.899880810488675</v>
      </c>
      <c r="V105" s="168">
        <v>64.857489387507584</v>
      </c>
    </row>
    <row r="106" spans="2:22" ht="15" customHeight="1" collapsed="1" thickBot="1" x14ac:dyDescent="0.3">
      <c r="B106" s="233"/>
      <c r="C106" s="236"/>
      <c r="D106" s="53" t="s">
        <v>55</v>
      </c>
      <c r="E106" s="73" cm="1">
        <f t="array" ref="E106:J107">E104:J105/K104:P105</f>
        <v>1.0045683197466586</v>
      </c>
      <c r="F106" s="74">
        <v>0.9544418091642306</v>
      </c>
      <c r="G106" s="74">
        <v>0.8303711990389131</v>
      </c>
      <c r="H106" s="74">
        <v>0.71663637576831862</v>
      </c>
      <c r="I106" s="74">
        <v>0.72928040013759754</v>
      </c>
      <c r="J106" s="61">
        <v>0.80221048048301857</v>
      </c>
      <c r="K106" s="79"/>
      <c r="L106" s="80"/>
      <c r="M106" s="203" t="s">
        <v>79</v>
      </c>
      <c r="N106" s="80"/>
      <c r="O106" s="80"/>
      <c r="P106" s="210"/>
      <c r="Q106" s="75" cm="1">
        <f t="array" ref="Q106:V107">Q104:V105/K104:P105</f>
        <v>0.94036709190315015</v>
      </c>
      <c r="R106" s="74">
        <v>0.96804610082334952</v>
      </c>
      <c r="S106" s="74">
        <v>0.90859556371981509</v>
      </c>
      <c r="T106" s="74">
        <v>0.8016469422998781</v>
      </c>
      <c r="U106" s="74">
        <v>0.89168911827980124</v>
      </c>
      <c r="V106" s="61">
        <v>0.88038779541660483</v>
      </c>
    </row>
    <row r="107" spans="2:22" ht="15.75" thickBot="1" x14ac:dyDescent="0.3">
      <c r="B107" s="233"/>
      <c r="C107" s="236"/>
      <c r="D107" s="54" t="s">
        <v>56</v>
      </c>
      <c r="E107" s="76">
        <v>0.99214695438660805</v>
      </c>
      <c r="F107" s="77">
        <v>0.91320519546379675</v>
      </c>
      <c r="G107" s="77">
        <v>0.73726589761954719</v>
      </c>
      <c r="H107" s="77">
        <v>0.58597938885124456</v>
      </c>
      <c r="I107" s="77">
        <v>0.60984321548755094</v>
      </c>
      <c r="J107" s="72">
        <v>0.69457717445328293</v>
      </c>
      <c r="K107" s="81"/>
      <c r="L107" s="82"/>
      <c r="M107" s="82"/>
      <c r="N107" s="82"/>
      <c r="O107" s="82"/>
      <c r="P107" s="211"/>
      <c r="Q107" s="78">
        <v>0.93207555675773157</v>
      </c>
      <c r="R107" s="77">
        <v>0.95233756958637983</v>
      </c>
      <c r="S107" s="77">
        <v>0.87325863358380751</v>
      </c>
      <c r="T107" s="77">
        <v>0.72613100917974083</v>
      </c>
      <c r="U107" s="77">
        <v>0.83470937769155151</v>
      </c>
      <c r="V107" s="72">
        <v>0.81818128226701392</v>
      </c>
    </row>
    <row r="108" spans="2:22" ht="15" hidden="1" customHeight="1" outlineLevel="1" thickBot="1" x14ac:dyDescent="0.3">
      <c r="B108" s="233"/>
      <c r="C108" s="234" t="s">
        <v>26</v>
      </c>
      <c r="D108" s="50" t="s">
        <v>6</v>
      </c>
      <c r="E108" s="127" cm="1">
        <f t="array" ref="E108:V112">Pivot!C78:T82</f>
        <v>1895</v>
      </c>
      <c r="F108" s="125">
        <v>4758</v>
      </c>
      <c r="G108" s="125">
        <v>5951</v>
      </c>
      <c r="H108" s="125">
        <v>9422</v>
      </c>
      <c r="I108" s="125">
        <v>4941</v>
      </c>
      <c r="J108" s="183">
        <v>26967</v>
      </c>
      <c r="K108" s="184">
        <v>38968</v>
      </c>
      <c r="L108" s="132">
        <v>48165</v>
      </c>
      <c r="M108" s="132">
        <v>54676</v>
      </c>
      <c r="N108" s="132">
        <v>60689</v>
      </c>
      <c r="O108" s="225">
        <v>22532</v>
      </c>
      <c r="P108" s="185">
        <v>225030</v>
      </c>
      <c r="Q108" s="124">
        <v>2028</v>
      </c>
      <c r="R108" s="125">
        <v>3607</v>
      </c>
      <c r="S108" s="125">
        <v>4430</v>
      </c>
      <c r="T108" s="125">
        <v>5958</v>
      </c>
      <c r="U108" s="125">
        <v>3154</v>
      </c>
      <c r="V108" s="185">
        <v>19177</v>
      </c>
    </row>
    <row r="109" spans="2:22" ht="15" hidden="1" customHeight="1" outlineLevel="1" thickBot="1" x14ac:dyDescent="0.3">
      <c r="B109" s="233"/>
      <c r="C109" s="234"/>
      <c r="D109" s="22" t="s">
        <v>9</v>
      </c>
      <c r="E109" s="129">
        <v>1868</v>
      </c>
      <c r="F109" s="113">
        <v>4371</v>
      </c>
      <c r="G109" s="113">
        <v>4678</v>
      </c>
      <c r="H109" s="113">
        <v>7018</v>
      </c>
      <c r="I109" s="113">
        <v>3628</v>
      </c>
      <c r="J109" s="141">
        <v>21563</v>
      </c>
      <c r="K109" s="142">
        <v>37848</v>
      </c>
      <c r="L109" s="116">
        <v>46191</v>
      </c>
      <c r="M109" s="116">
        <v>50544</v>
      </c>
      <c r="N109" s="116">
        <v>56820</v>
      </c>
      <c r="O109" s="143">
        <v>21266</v>
      </c>
      <c r="P109" s="177">
        <v>212669</v>
      </c>
      <c r="Q109" s="112">
        <v>1893</v>
      </c>
      <c r="R109" s="113">
        <v>3262</v>
      </c>
      <c r="S109" s="113">
        <v>3638</v>
      </c>
      <c r="T109" s="113">
        <v>4423</v>
      </c>
      <c r="U109" s="113">
        <v>2461</v>
      </c>
      <c r="V109" s="177">
        <v>15677</v>
      </c>
    </row>
    <row r="110" spans="2:22" ht="15" hidden="1" customHeight="1" outlineLevel="1" thickBot="1" x14ac:dyDescent="0.3">
      <c r="B110" s="233"/>
      <c r="C110" s="234"/>
      <c r="D110" s="23" t="s">
        <v>10</v>
      </c>
      <c r="E110" s="130">
        <v>1779</v>
      </c>
      <c r="F110" s="119">
        <v>3988</v>
      </c>
      <c r="G110" s="119">
        <v>3774</v>
      </c>
      <c r="H110" s="119">
        <v>4818</v>
      </c>
      <c r="I110" s="119">
        <v>2510</v>
      </c>
      <c r="J110" s="144">
        <v>16869</v>
      </c>
      <c r="K110" s="145">
        <v>36694</v>
      </c>
      <c r="L110" s="122">
        <v>43660</v>
      </c>
      <c r="M110" s="122">
        <v>44740</v>
      </c>
      <c r="N110" s="122">
        <v>45619</v>
      </c>
      <c r="O110" s="146">
        <v>17166</v>
      </c>
      <c r="P110" s="178">
        <v>187879</v>
      </c>
      <c r="Q110" s="118">
        <v>1810</v>
      </c>
      <c r="R110" s="119">
        <v>3003</v>
      </c>
      <c r="S110" s="119">
        <v>2993</v>
      </c>
      <c r="T110" s="119">
        <v>3090</v>
      </c>
      <c r="U110" s="119">
        <v>1754</v>
      </c>
      <c r="V110" s="178">
        <v>12650</v>
      </c>
    </row>
    <row r="111" spans="2:22" ht="15" hidden="1" customHeight="1" outlineLevel="1" thickBot="1" x14ac:dyDescent="0.3">
      <c r="B111" s="233"/>
      <c r="C111" s="234"/>
      <c r="D111" s="51" t="s">
        <v>53</v>
      </c>
      <c r="E111" s="162">
        <v>98.57519788918205</v>
      </c>
      <c r="F111" s="163">
        <v>91.866330390920552</v>
      </c>
      <c r="G111" s="163">
        <v>78.608637203831293</v>
      </c>
      <c r="H111" s="163">
        <v>74.48524729356825</v>
      </c>
      <c r="I111" s="163">
        <v>73.426431896377252</v>
      </c>
      <c r="J111" s="164">
        <v>79.960692698483328</v>
      </c>
      <c r="K111" s="179">
        <v>97.125846848696369</v>
      </c>
      <c r="L111" s="180">
        <v>95.901588290252263</v>
      </c>
      <c r="M111" s="180">
        <v>92.442753676201633</v>
      </c>
      <c r="N111" s="180">
        <v>93.624874359439104</v>
      </c>
      <c r="O111" s="223">
        <v>94.381324338718258</v>
      </c>
      <c r="P111" s="164">
        <v>94.506954628271785</v>
      </c>
      <c r="Q111" s="165">
        <v>93.34319526627219</v>
      </c>
      <c r="R111" s="163">
        <v>90.435264762960912</v>
      </c>
      <c r="S111" s="163">
        <v>82.121896162528216</v>
      </c>
      <c r="T111" s="163">
        <v>74.23632091305808</v>
      </c>
      <c r="U111" s="163">
        <v>78.027901077996205</v>
      </c>
      <c r="V111" s="164">
        <v>81.748970120456804</v>
      </c>
    </row>
    <row r="112" spans="2:22" ht="15" hidden="1" customHeight="1" outlineLevel="1" thickBot="1" x14ac:dyDescent="0.3">
      <c r="B112" s="233"/>
      <c r="C112" s="234"/>
      <c r="D112" s="52" t="s">
        <v>54</v>
      </c>
      <c r="E112" s="166">
        <v>93.878627968337739</v>
      </c>
      <c r="F112" s="167">
        <v>83.816729718369061</v>
      </c>
      <c r="G112" s="167">
        <v>63.417912955805747</v>
      </c>
      <c r="H112" s="167">
        <v>51.13563999150923</v>
      </c>
      <c r="I112" s="167">
        <v>50.799433313094511</v>
      </c>
      <c r="J112" s="168">
        <v>62.554232951385025</v>
      </c>
      <c r="K112" s="181">
        <v>94.164442619585301</v>
      </c>
      <c r="L112" s="182">
        <v>90.646735181148145</v>
      </c>
      <c r="M112" s="182">
        <v>81.82749286707147</v>
      </c>
      <c r="N112" s="182">
        <v>75.168481932475402</v>
      </c>
      <c r="O112" s="224">
        <v>76.184981359843775</v>
      </c>
      <c r="P112" s="168">
        <v>83.490645691685543</v>
      </c>
      <c r="Q112" s="169">
        <v>89.250493096646949</v>
      </c>
      <c r="R112" s="167">
        <v>83.254782367618517</v>
      </c>
      <c r="S112" s="167">
        <v>67.562076749435661</v>
      </c>
      <c r="T112" s="167">
        <v>51.863041289023158</v>
      </c>
      <c r="U112" s="167">
        <v>55.611921369689284</v>
      </c>
      <c r="V112" s="168">
        <v>65.964436564634724</v>
      </c>
    </row>
    <row r="113" spans="2:22" ht="15" customHeight="1" collapsed="1" thickBot="1" x14ac:dyDescent="0.3">
      <c r="B113" s="233"/>
      <c r="C113" s="234"/>
      <c r="D113" s="53" t="s">
        <v>55</v>
      </c>
      <c r="E113" s="73" cm="1">
        <f t="array" ref="E113:J114">E111:J112/K111:P112</f>
        <v>1.0149224031245101</v>
      </c>
      <c r="F113" s="74">
        <v>0.95792292941886692</v>
      </c>
      <c r="G113" s="74">
        <v>0.85034936842289477</v>
      </c>
      <c r="H113" s="74">
        <v>0.79557113217165853</v>
      </c>
      <c r="I113" s="74">
        <v>0.77797628302885946</v>
      </c>
      <c r="J113" s="61">
        <v>0.84608262971752835</v>
      </c>
      <c r="K113" s="79"/>
      <c r="L113" s="80"/>
      <c r="M113" s="203" t="s">
        <v>79</v>
      </c>
      <c r="N113" s="80"/>
      <c r="O113" s="80"/>
      <c r="P113" s="210"/>
      <c r="Q113" s="75" cm="1">
        <f t="array" ref="Q113:V114">Q111:V112/K111:P112</f>
        <v>0.96105411993661349</v>
      </c>
      <c r="R113" s="74">
        <v>0.9430006986876257</v>
      </c>
      <c r="S113" s="74">
        <v>0.88835406667109695</v>
      </c>
      <c r="T113" s="74">
        <v>0.79291236886529071</v>
      </c>
      <c r="U113" s="74">
        <v>0.82673030522402458</v>
      </c>
      <c r="V113" s="61">
        <v>0.86500480776259792</v>
      </c>
    </row>
    <row r="114" spans="2:22" ht="15.75" thickBot="1" x14ac:dyDescent="0.3">
      <c r="B114" s="233"/>
      <c r="C114" s="234"/>
      <c r="D114" s="49" t="s">
        <v>56</v>
      </c>
      <c r="E114" s="83">
        <v>0.99696472847609552</v>
      </c>
      <c r="F114" s="84">
        <v>0.92465249356052348</v>
      </c>
      <c r="G114" s="84">
        <v>0.77501962645767442</v>
      </c>
      <c r="H114" s="84">
        <v>0.68028033394960519</v>
      </c>
      <c r="I114" s="84">
        <v>0.66679065094410206</v>
      </c>
      <c r="J114" s="67">
        <v>0.7492364256276739</v>
      </c>
      <c r="K114" s="85"/>
      <c r="L114" s="86"/>
      <c r="M114" s="86"/>
      <c r="N114" s="86"/>
      <c r="O114" s="86"/>
      <c r="P114" s="212"/>
      <c r="Q114" s="87">
        <v>0.94781523273290957</v>
      </c>
      <c r="R114" s="84">
        <v>0.91845318202848047</v>
      </c>
      <c r="S114" s="84">
        <v>0.82566475376668402</v>
      </c>
      <c r="T114" s="84">
        <v>0.6899572793769102</v>
      </c>
      <c r="U114" s="84">
        <v>0.72995911237436739</v>
      </c>
      <c r="V114" s="67">
        <v>0.79008176326996382</v>
      </c>
    </row>
    <row r="115" spans="2:22" ht="15" hidden="1" customHeight="1" outlineLevel="1" thickBot="1" x14ac:dyDescent="0.3">
      <c r="B115" s="233" t="s">
        <v>27</v>
      </c>
      <c r="C115" s="235" t="s">
        <v>28</v>
      </c>
      <c r="D115" s="50" t="s">
        <v>6</v>
      </c>
      <c r="E115" s="127" cm="1">
        <f t="array" ref="E115:V119">Pivot!C83:T87</f>
        <v>1040</v>
      </c>
      <c r="F115" s="125">
        <v>2247</v>
      </c>
      <c r="G115" s="125">
        <v>2445</v>
      </c>
      <c r="H115" s="125">
        <v>3186</v>
      </c>
      <c r="I115" s="125">
        <v>2330</v>
      </c>
      <c r="J115" s="183">
        <v>11248</v>
      </c>
      <c r="K115" s="184">
        <v>32652</v>
      </c>
      <c r="L115" s="132">
        <v>31880</v>
      </c>
      <c r="M115" s="132">
        <v>25448</v>
      </c>
      <c r="N115" s="132">
        <v>20263</v>
      </c>
      <c r="O115" s="225">
        <v>12137</v>
      </c>
      <c r="P115" s="185">
        <v>122380</v>
      </c>
      <c r="Q115" s="124">
        <v>112</v>
      </c>
      <c r="R115" s="125">
        <v>296</v>
      </c>
      <c r="S115" s="125">
        <v>576</v>
      </c>
      <c r="T115" s="125">
        <v>730</v>
      </c>
      <c r="U115" s="125">
        <v>401</v>
      </c>
      <c r="V115" s="185">
        <v>2115</v>
      </c>
    </row>
    <row r="116" spans="2:22" ht="15" hidden="1" customHeight="1" outlineLevel="1" thickBot="1" x14ac:dyDescent="0.3">
      <c r="B116" s="233"/>
      <c r="C116" s="235"/>
      <c r="D116" s="22" t="s">
        <v>9</v>
      </c>
      <c r="E116" s="129">
        <v>1009</v>
      </c>
      <c r="F116" s="113">
        <v>1964</v>
      </c>
      <c r="G116" s="113">
        <v>1658</v>
      </c>
      <c r="H116" s="113">
        <v>1833</v>
      </c>
      <c r="I116" s="113">
        <v>1507</v>
      </c>
      <c r="J116" s="141">
        <v>7971</v>
      </c>
      <c r="K116" s="142">
        <v>31366</v>
      </c>
      <c r="L116" s="116">
        <v>27939</v>
      </c>
      <c r="M116" s="116">
        <v>21140</v>
      </c>
      <c r="N116" s="116">
        <v>16276</v>
      </c>
      <c r="O116" s="143">
        <v>9550</v>
      </c>
      <c r="P116" s="177">
        <v>106271</v>
      </c>
      <c r="Q116" s="112">
        <v>113</v>
      </c>
      <c r="R116" s="113">
        <v>336</v>
      </c>
      <c r="S116" s="113">
        <v>1164</v>
      </c>
      <c r="T116" s="113">
        <v>1671</v>
      </c>
      <c r="U116" s="113">
        <v>336</v>
      </c>
      <c r="V116" s="177">
        <v>3620</v>
      </c>
    </row>
    <row r="117" spans="2:22" ht="15.75" hidden="1" outlineLevel="1" thickBot="1" x14ac:dyDescent="0.3">
      <c r="B117" s="233"/>
      <c r="C117" s="235"/>
      <c r="D117" s="23" t="s">
        <v>10</v>
      </c>
      <c r="E117" s="130">
        <v>971</v>
      </c>
      <c r="F117" s="119">
        <v>1753</v>
      </c>
      <c r="G117" s="119">
        <v>1277</v>
      </c>
      <c r="H117" s="119">
        <v>1109</v>
      </c>
      <c r="I117" s="119">
        <v>947</v>
      </c>
      <c r="J117" s="144">
        <v>6057</v>
      </c>
      <c r="K117" s="145">
        <v>30365</v>
      </c>
      <c r="L117" s="122">
        <v>25918</v>
      </c>
      <c r="M117" s="122">
        <v>18335</v>
      </c>
      <c r="N117" s="122">
        <v>12166</v>
      </c>
      <c r="O117" s="146">
        <v>7244</v>
      </c>
      <c r="P117" s="178">
        <v>94028</v>
      </c>
      <c r="Q117" s="118">
        <v>109</v>
      </c>
      <c r="R117" s="119">
        <v>298</v>
      </c>
      <c r="S117" s="119">
        <v>1056</v>
      </c>
      <c r="T117" s="119">
        <v>1454</v>
      </c>
      <c r="U117" s="119">
        <v>257</v>
      </c>
      <c r="V117" s="178">
        <v>3174</v>
      </c>
    </row>
    <row r="118" spans="2:22" s="1" customFormat="1" ht="15.75" hidden="1" outlineLevel="1" thickBot="1" x14ac:dyDescent="0.3">
      <c r="B118" s="233"/>
      <c r="C118" s="235"/>
      <c r="D118" s="51" t="s">
        <v>53</v>
      </c>
      <c r="E118" s="162">
        <v>97.019230769230774</v>
      </c>
      <c r="F118" s="163">
        <v>87.405429461504227</v>
      </c>
      <c r="G118" s="163">
        <v>67.811860940695297</v>
      </c>
      <c r="H118" s="163">
        <v>57.532956685499059</v>
      </c>
      <c r="I118" s="163">
        <v>64.678111587982841</v>
      </c>
      <c r="J118" s="164">
        <v>70.865931721194869</v>
      </c>
      <c r="K118" s="179">
        <v>96.061496998652444</v>
      </c>
      <c r="L118" s="180">
        <v>87.638017565872019</v>
      </c>
      <c r="M118" s="180">
        <v>83.071361207167556</v>
      </c>
      <c r="N118" s="180">
        <v>80.323742782411287</v>
      </c>
      <c r="O118" s="223">
        <v>78.685012770865953</v>
      </c>
      <c r="P118" s="164">
        <v>86.836901454486025</v>
      </c>
      <c r="Q118" s="165">
        <v>100.89285714285714</v>
      </c>
      <c r="R118" s="163">
        <v>113.51351351351352</v>
      </c>
      <c r="S118" s="163">
        <v>202.08333333333334</v>
      </c>
      <c r="T118" s="163">
        <v>228.90410958904107</v>
      </c>
      <c r="U118" s="163">
        <v>83.790523690773071</v>
      </c>
      <c r="V118" s="164">
        <v>171.15839243498817</v>
      </c>
    </row>
    <row r="119" spans="2:22" ht="13.5" hidden="1" customHeight="1" outlineLevel="1" thickBot="1" x14ac:dyDescent="0.3">
      <c r="B119" s="233"/>
      <c r="C119" s="235"/>
      <c r="D119" s="52" t="s">
        <v>54</v>
      </c>
      <c r="E119" s="166">
        <v>93.365384615384613</v>
      </c>
      <c r="F119" s="167">
        <v>78.015131286159317</v>
      </c>
      <c r="G119" s="167">
        <v>52.229038854805722</v>
      </c>
      <c r="H119" s="167">
        <v>34.808537350910235</v>
      </c>
      <c r="I119" s="167">
        <v>40.643776824034333</v>
      </c>
      <c r="J119" s="168">
        <v>53.849573257467995</v>
      </c>
      <c r="K119" s="181">
        <v>92.995834864633096</v>
      </c>
      <c r="L119" s="182">
        <v>81.298619824341273</v>
      </c>
      <c r="M119" s="182">
        <v>72.048883998742525</v>
      </c>
      <c r="N119" s="182">
        <v>60.040467847801416</v>
      </c>
      <c r="O119" s="224">
        <v>59.685259948916539</v>
      </c>
      <c r="P119" s="168">
        <v>76.832815819578357</v>
      </c>
      <c r="Q119" s="169">
        <v>97.321428571428569</v>
      </c>
      <c r="R119" s="167">
        <v>100.67567567567568</v>
      </c>
      <c r="S119" s="167">
        <v>183.33333333333331</v>
      </c>
      <c r="T119" s="167">
        <v>199.17808219178082</v>
      </c>
      <c r="U119" s="167">
        <v>64.089775561097255</v>
      </c>
      <c r="V119" s="168">
        <v>150.0709219858156</v>
      </c>
    </row>
    <row r="120" spans="2:22" ht="15" customHeight="1" collapsed="1" thickBot="1" x14ac:dyDescent="0.3">
      <c r="B120" s="233"/>
      <c r="C120" s="235"/>
      <c r="D120" s="53" t="s">
        <v>55</v>
      </c>
      <c r="E120" s="73" cm="1">
        <f t="array" ref="E120:J121">E118:J119/K118:P119</f>
        <v>1.0099700067196722</v>
      </c>
      <c r="F120" s="74">
        <v>0.99734603644824615</v>
      </c>
      <c r="G120" s="74">
        <v>0.8163085322700161</v>
      </c>
      <c r="H120" s="74">
        <v>0.71626339476423417</v>
      </c>
      <c r="I120" s="74">
        <v>0.82198768622340068</v>
      </c>
      <c r="J120" s="61">
        <v>0.81608084275482762</v>
      </c>
      <c r="K120" s="79"/>
      <c r="L120" s="80"/>
      <c r="M120" s="203" t="s">
        <v>79</v>
      </c>
      <c r="N120" s="80"/>
      <c r="O120" s="80"/>
      <c r="P120" s="210"/>
      <c r="Q120" s="75" cm="1">
        <f t="array" ref="Q120:V121">Q118:V119/K118:P119</f>
        <v>1.0502944498592655</v>
      </c>
      <c r="R120" s="74">
        <v>1.2952542363043813</v>
      </c>
      <c r="S120" s="74">
        <v>2.4326474298328606</v>
      </c>
      <c r="T120" s="74">
        <v>2.8497689681756815</v>
      </c>
      <c r="U120" s="74">
        <v>1.0648854304030499</v>
      </c>
      <c r="V120" s="61">
        <v>1.9710329314859043</v>
      </c>
    </row>
    <row r="121" spans="2:22" ht="15.75" thickBot="1" x14ac:dyDescent="0.3">
      <c r="B121" s="233"/>
      <c r="C121" s="235"/>
      <c r="D121" s="54" t="s">
        <v>56</v>
      </c>
      <c r="E121" s="76">
        <v>1.0039738312074884</v>
      </c>
      <c r="F121" s="77">
        <v>0.95961200146722714</v>
      </c>
      <c r="G121" s="77">
        <v>0.72491114304723003</v>
      </c>
      <c r="H121" s="77">
        <v>0.57975126774740593</v>
      </c>
      <c r="I121" s="77">
        <v>0.6809684142922483</v>
      </c>
      <c r="J121" s="72">
        <v>0.70086684554057666</v>
      </c>
      <c r="K121" s="81"/>
      <c r="L121" s="82"/>
      <c r="M121" s="82"/>
      <c r="N121" s="82"/>
      <c r="O121" s="82"/>
      <c r="P121" s="211"/>
      <c r="Q121" s="78">
        <v>1.0465138434758063</v>
      </c>
      <c r="R121" s="77">
        <v>1.2383442165832783</v>
      </c>
      <c r="S121" s="77">
        <v>2.5445686755749479</v>
      </c>
      <c r="T121" s="77">
        <v>3.3173972377544421</v>
      </c>
      <c r="U121" s="77">
        <v>1.0737957012493613</v>
      </c>
      <c r="V121" s="72">
        <v>1.9532138759331386</v>
      </c>
    </row>
    <row r="122" spans="2:22" ht="15" hidden="1" customHeight="1" outlineLevel="1" thickBot="1" x14ac:dyDescent="0.3">
      <c r="B122" s="233"/>
      <c r="C122" s="236" t="s">
        <v>29</v>
      </c>
      <c r="D122" s="55" t="s">
        <v>6</v>
      </c>
      <c r="E122" s="170" cm="1">
        <f t="array" ref="E122:V126">Pivot!C88:T92</f>
        <v>282</v>
      </c>
      <c r="F122" s="171">
        <v>662</v>
      </c>
      <c r="G122" s="171">
        <v>560</v>
      </c>
      <c r="H122" s="171">
        <v>763</v>
      </c>
      <c r="I122" s="171">
        <v>498</v>
      </c>
      <c r="J122" s="172">
        <v>2765</v>
      </c>
      <c r="K122" s="173">
        <v>6467</v>
      </c>
      <c r="L122" s="174">
        <v>7186</v>
      </c>
      <c r="M122" s="174">
        <v>4844</v>
      </c>
      <c r="N122" s="174">
        <v>4156</v>
      </c>
      <c r="O122" s="222">
        <v>2206</v>
      </c>
      <c r="P122" s="176">
        <v>24859</v>
      </c>
      <c r="Q122" s="175">
        <v>13</v>
      </c>
      <c r="R122" s="171">
        <v>45</v>
      </c>
      <c r="S122" s="171">
        <v>88</v>
      </c>
      <c r="T122" s="171">
        <v>75</v>
      </c>
      <c r="U122" s="171">
        <v>61</v>
      </c>
      <c r="V122" s="176">
        <v>282</v>
      </c>
    </row>
    <row r="123" spans="2:22" ht="15" hidden="1" customHeight="1" outlineLevel="1" thickBot="1" x14ac:dyDescent="0.3">
      <c r="B123" s="233"/>
      <c r="C123" s="236"/>
      <c r="D123" s="22" t="s">
        <v>9</v>
      </c>
      <c r="E123" s="129">
        <v>259</v>
      </c>
      <c r="F123" s="113">
        <v>556</v>
      </c>
      <c r="G123" s="113">
        <v>404</v>
      </c>
      <c r="H123" s="113">
        <v>437</v>
      </c>
      <c r="I123" s="113">
        <v>364</v>
      </c>
      <c r="J123" s="141">
        <v>2020</v>
      </c>
      <c r="K123" s="142">
        <v>6027</v>
      </c>
      <c r="L123" s="116">
        <v>6166</v>
      </c>
      <c r="M123" s="116">
        <v>3783</v>
      </c>
      <c r="N123" s="116">
        <v>2904</v>
      </c>
      <c r="O123" s="143">
        <v>1679</v>
      </c>
      <c r="P123" s="177">
        <v>20559</v>
      </c>
      <c r="Q123" s="112">
        <v>16</v>
      </c>
      <c r="R123" s="113">
        <v>42</v>
      </c>
      <c r="S123" s="113">
        <v>71</v>
      </c>
      <c r="T123" s="113">
        <v>63</v>
      </c>
      <c r="U123" s="113">
        <v>40</v>
      </c>
      <c r="V123" s="177">
        <v>232</v>
      </c>
    </row>
    <row r="124" spans="2:22" ht="15" hidden="1" customHeight="1" outlineLevel="1" thickBot="1" x14ac:dyDescent="0.3">
      <c r="B124" s="233"/>
      <c r="C124" s="236"/>
      <c r="D124" s="23" t="s">
        <v>10</v>
      </c>
      <c r="E124" s="130">
        <v>244</v>
      </c>
      <c r="F124" s="119">
        <v>475</v>
      </c>
      <c r="G124" s="119">
        <v>303</v>
      </c>
      <c r="H124" s="119">
        <v>264</v>
      </c>
      <c r="I124" s="119">
        <v>201</v>
      </c>
      <c r="J124" s="144">
        <v>1487</v>
      </c>
      <c r="K124" s="145">
        <v>5709</v>
      </c>
      <c r="L124" s="122">
        <v>5377</v>
      </c>
      <c r="M124" s="122">
        <v>2976</v>
      </c>
      <c r="N124" s="122">
        <v>1992</v>
      </c>
      <c r="O124" s="146">
        <v>1082</v>
      </c>
      <c r="P124" s="178">
        <v>17136</v>
      </c>
      <c r="Q124" s="118">
        <v>15</v>
      </c>
      <c r="R124" s="119">
        <v>35</v>
      </c>
      <c r="S124" s="119">
        <v>54</v>
      </c>
      <c r="T124" s="119">
        <v>52</v>
      </c>
      <c r="U124" s="119">
        <v>23</v>
      </c>
      <c r="V124" s="178">
        <v>179</v>
      </c>
    </row>
    <row r="125" spans="2:22" ht="15" hidden="1" customHeight="1" outlineLevel="1" thickBot="1" x14ac:dyDescent="0.3">
      <c r="B125" s="233"/>
      <c r="C125" s="236"/>
      <c r="D125" s="51" t="s">
        <v>53</v>
      </c>
      <c r="E125" s="162">
        <v>91.843971631205676</v>
      </c>
      <c r="F125" s="163">
        <v>83.987915407854985</v>
      </c>
      <c r="G125" s="163">
        <v>72.142857142857139</v>
      </c>
      <c r="H125" s="163">
        <v>57.27391874180865</v>
      </c>
      <c r="I125" s="163">
        <v>73.092369477911646</v>
      </c>
      <c r="J125" s="164">
        <v>73.05605786618446</v>
      </c>
      <c r="K125" s="179">
        <v>93.196226998608324</v>
      </c>
      <c r="L125" s="180">
        <v>85.805733370442525</v>
      </c>
      <c r="M125" s="180">
        <v>78.096614368290673</v>
      </c>
      <c r="N125" s="180">
        <v>69.874879692011547</v>
      </c>
      <c r="O125" s="223">
        <v>76.110607434270179</v>
      </c>
      <c r="P125" s="164">
        <v>82.702441771591779</v>
      </c>
      <c r="Q125" s="165">
        <v>123.07692307692308</v>
      </c>
      <c r="R125" s="163">
        <v>93.333333333333329</v>
      </c>
      <c r="S125" s="163">
        <v>80.681818181818173</v>
      </c>
      <c r="T125" s="163">
        <v>84</v>
      </c>
      <c r="U125" s="163">
        <v>65.573770491803273</v>
      </c>
      <c r="V125" s="164">
        <v>82.269503546099287</v>
      </c>
    </row>
    <row r="126" spans="2:22" ht="15" hidden="1" customHeight="1" outlineLevel="1" thickBot="1" x14ac:dyDescent="0.3">
      <c r="B126" s="233"/>
      <c r="C126" s="236"/>
      <c r="D126" s="52" t="s">
        <v>54</v>
      </c>
      <c r="E126" s="166">
        <v>86.524822695035468</v>
      </c>
      <c r="F126" s="167">
        <v>71.752265861027183</v>
      </c>
      <c r="G126" s="167">
        <v>54.107142857142854</v>
      </c>
      <c r="H126" s="167">
        <v>34.600262123197908</v>
      </c>
      <c r="I126" s="167">
        <v>40.361445783132531</v>
      </c>
      <c r="J126" s="168">
        <v>53.779385171790238</v>
      </c>
      <c r="K126" s="181">
        <v>88.278954693057059</v>
      </c>
      <c r="L126" s="182">
        <v>74.826050654049538</v>
      </c>
      <c r="M126" s="182">
        <v>61.436829066886865</v>
      </c>
      <c r="N126" s="182">
        <v>47.930702598652552</v>
      </c>
      <c r="O126" s="224">
        <v>49.048050770625565</v>
      </c>
      <c r="P126" s="168">
        <v>68.932780884186812</v>
      </c>
      <c r="Q126" s="169">
        <v>115.38461538461537</v>
      </c>
      <c r="R126" s="167">
        <v>77.777777777777786</v>
      </c>
      <c r="S126" s="167">
        <v>61.363636363636367</v>
      </c>
      <c r="T126" s="167">
        <v>69.333333333333343</v>
      </c>
      <c r="U126" s="167">
        <v>37.704918032786885</v>
      </c>
      <c r="V126" s="168">
        <v>63.475177304964539</v>
      </c>
    </row>
    <row r="127" spans="2:22" ht="15" customHeight="1" collapsed="1" thickBot="1" x14ac:dyDescent="0.3">
      <c r="B127" s="233"/>
      <c r="C127" s="236"/>
      <c r="D127" s="53" t="s">
        <v>55</v>
      </c>
      <c r="E127" s="73" cm="1">
        <f t="array" ref="E127:J128">E125:J126/K125:P126</f>
        <v>0.98549023484155807</v>
      </c>
      <c r="F127" s="74">
        <v>0.9788147261123028</v>
      </c>
      <c r="G127" s="74">
        <v>0.92376420830029071</v>
      </c>
      <c r="H127" s="74">
        <v>0.81966393350880429</v>
      </c>
      <c r="I127" s="74">
        <v>0.96034405639233522</v>
      </c>
      <c r="J127" s="61">
        <v>0.88336034947977993</v>
      </c>
      <c r="K127" s="79"/>
      <c r="L127" s="80"/>
      <c r="M127" s="203" t="s">
        <v>79</v>
      </c>
      <c r="N127" s="80"/>
      <c r="O127" s="80"/>
      <c r="P127" s="210"/>
      <c r="Q127" s="75" cm="1">
        <f t="array" ref="Q127:V128">Q125:V126/K125:P126</f>
        <v>1.3206213066840244</v>
      </c>
      <c r="R127" s="74">
        <v>1.0877284030706023</v>
      </c>
      <c r="S127" s="74">
        <v>1.0331026361954194</v>
      </c>
      <c r="T127" s="74">
        <v>1.2021487603305785</v>
      </c>
      <c r="U127" s="74">
        <v>0.86155889044025025</v>
      </c>
      <c r="V127" s="61">
        <v>0.99476510951528874</v>
      </c>
    </row>
    <row r="128" spans="2:22" ht="15.75" thickBot="1" x14ac:dyDescent="0.3">
      <c r="B128" s="233"/>
      <c r="C128" s="236"/>
      <c r="D128" s="54" t="s">
        <v>56</v>
      </c>
      <c r="E128" s="76">
        <v>0.98012966958976067</v>
      </c>
      <c r="F128" s="77">
        <v>0.95892092705475429</v>
      </c>
      <c r="G128" s="77">
        <v>0.88069556451612907</v>
      </c>
      <c r="H128" s="77">
        <v>0.72188097080326552</v>
      </c>
      <c r="I128" s="77">
        <v>0.82289602031044706</v>
      </c>
      <c r="J128" s="72">
        <v>0.78017141455738426</v>
      </c>
      <c r="K128" s="81"/>
      <c r="L128" s="82"/>
      <c r="M128" s="82"/>
      <c r="N128" s="82"/>
      <c r="O128" s="82"/>
      <c r="P128" s="211"/>
      <c r="Q128" s="78">
        <v>1.3070455556004688</v>
      </c>
      <c r="R128" s="77">
        <v>1.0394478540284753</v>
      </c>
      <c r="S128" s="77">
        <v>0.99880865102639305</v>
      </c>
      <c r="T128" s="77">
        <v>1.4465327978580993</v>
      </c>
      <c r="U128" s="77">
        <v>0.76873428077937034</v>
      </c>
      <c r="V128" s="72">
        <v>0.92082716656402519</v>
      </c>
    </row>
    <row r="129" spans="2:22" ht="15" hidden="1" customHeight="1" outlineLevel="1" thickBot="1" x14ac:dyDescent="0.3">
      <c r="B129" s="233"/>
      <c r="C129" s="236" t="s">
        <v>30</v>
      </c>
      <c r="D129" s="50" t="s">
        <v>6</v>
      </c>
      <c r="E129" s="127" cm="1">
        <f t="array" ref="E129:V133">Pivot!C93:T97</f>
        <v>2659</v>
      </c>
      <c r="F129" s="125">
        <v>6545</v>
      </c>
      <c r="G129" s="125">
        <v>8005</v>
      </c>
      <c r="H129" s="125">
        <v>12465</v>
      </c>
      <c r="I129" s="125">
        <v>7295</v>
      </c>
      <c r="J129" s="183">
        <v>36969</v>
      </c>
      <c r="K129" s="184">
        <v>88094</v>
      </c>
      <c r="L129" s="132">
        <v>99276</v>
      </c>
      <c r="M129" s="132">
        <v>98398</v>
      </c>
      <c r="N129" s="132">
        <v>101813</v>
      </c>
      <c r="O129" s="225">
        <v>45603</v>
      </c>
      <c r="P129" s="185">
        <v>433184</v>
      </c>
      <c r="Q129" s="124">
        <v>863</v>
      </c>
      <c r="R129" s="125">
        <v>1920</v>
      </c>
      <c r="S129" s="125">
        <v>3108</v>
      </c>
      <c r="T129" s="125">
        <v>4484</v>
      </c>
      <c r="U129" s="125">
        <v>2362</v>
      </c>
      <c r="V129" s="185">
        <v>12737</v>
      </c>
    </row>
    <row r="130" spans="2:22" ht="15" hidden="1" customHeight="1" outlineLevel="1" thickBot="1" x14ac:dyDescent="0.3">
      <c r="B130" s="233"/>
      <c r="C130" s="236"/>
      <c r="D130" s="22" t="s">
        <v>9</v>
      </c>
      <c r="E130" s="129">
        <v>2677</v>
      </c>
      <c r="F130" s="113">
        <v>5882</v>
      </c>
      <c r="G130" s="113">
        <v>6157</v>
      </c>
      <c r="H130" s="113">
        <v>8524</v>
      </c>
      <c r="I130" s="113">
        <v>5340</v>
      </c>
      <c r="J130" s="141">
        <v>28580</v>
      </c>
      <c r="K130" s="142">
        <v>86738</v>
      </c>
      <c r="L130" s="116">
        <v>93436</v>
      </c>
      <c r="M130" s="116">
        <v>88908</v>
      </c>
      <c r="N130" s="116">
        <v>91087</v>
      </c>
      <c r="O130" s="143">
        <v>40713</v>
      </c>
      <c r="P130" s="177">
        <v>400882</v>
      </c>
      <c r="Q130" s="112">
        <v>823</v>
      </c>
      <c r="R130" s="113">
        <v>1771</v>
      </c>
      <c r="S130" s="113">
        <v>2777</v>
      </c>
      <c r="T130" s="113">
        <v>3523</v>
      </c>
      <c r="U130" s="113">
        <v>1920</v>
      </c>
      <c r="V130" s="177">
        <v>10814</v>
      </c>
    </row>
    <row r="131" spans="2:22" ht="15" hidden="1" customHeight="1" outlineLevel="1" thickBot="1" x14ac:dyDescent="0.3">
      <c r="B131" s="233"/>
      <c r="C131" s="236"/>
      <c r="D131" s="23" t="s">
        <v>10</v>
      </c>
      <c r="E131" s="130">
        <v>2513</v>
      </c>
      <c r="F131" s="119">
        <v>5062</v>
      </c>
      <c r="G131" s="119">
        <v>4380</v>
      </c>
      <c r="H131" s="119">
        <v>5119</v>
      </c>
      <c r="I131" s="119">
        <v>3132</v>
      </c>
      <c r="J131" s="144">
        <v>20206</v>
      </c>
      <c r="K131" s="145">
        <v>83270</v>
      </c>
      <c r="L131" s="122">
        <v>84050</v>
      </c>
      <c r="M131" s="122">
        <v>70763</v>
      </c>
      <c r="N131" s="122">
        <v>62759</v>
      </c>
      <c r="O131" s="146">
        <v>27104</v>
      </c>
      <c r="P131" s="178">
        <v>327946</v>
      </c>
      <c r="Q131" s="118">
        <v>768</v>
      </c>
      <c r="R131" s="119">
        <v>1579</v>
      </c>
      <c r="S131" s="119">
        <v>2204</v>
      </c>
      <c r="T131" s="119">
        <v>2313</v>
      </c>
      <c r="U131" s="119">
        <v>1312</v>
      </c>
      <c r="V131" s="178">
        <v>8176</v>
      </c>
    </row>
    <row r="132" spans="2:22" ht="15" hidden="1" customHeight="1" outlineLevel="1" thickBot="1" x14ac:dyDescent="0.3">
      <c r="B132" s="233"/>
      <c r="C132" s="236"/>
      <c r="D132" s="51" t="s">
        <v>53</v>
      </c>
      <c r="E132" s="162">
        <v>100.67694622038361</v>
      </c>
      <c r="F132" s="163">
        <v>89.870129870129873</v>
      </c>
      <c r="G132" s="163">
        <v>76.91442848219863</v>
      </c>
      <c r="H132" s="163">
        <v>68.383473726434019</v>
      </c>
      <c r="I132" s="163">
        <v>73.200822481151476</v>
      </c>
      <c r="J132" s="164">
        <v>77.30801482323028</v>
      </c>
      <c r="K132" s="179">
        <v>98.460735123844984</v>
      </c>
      <c r="L132" s="180">
        <v>94.117410048752973</v>
      </c>
      <c r="M132" s="180">
        <v>90.355495030386805</v>
      </c>
      <c r="N132" s="180">
        <v>89.464999558013218</v>
      </c>
      <c r="O132" s="223">
        <v>89.277021248602068</v>
      </c>
      <c r="P132" s="164">
        <v>92.543122553002874</v>
      </c>
      <c r="Q132" s="165">
        <v>95.365005793742768</v>
      </c>
      <c r="R132" s="163">
        <v>92.239583333333329</v>
      </c>
      <c r="S132" s="163">
        <v>89.350064350064358</v>
      </c>
      <c r="T132" s="163">
        <v>78.568242640499548</v>
      </c>
      <c r="U132" s="163">
        <v>81.287044877222698</v>
      </c>
      <c r="V132" s="164">
        <v>84.902253277851926</v>
      </c>
    </row>
    <row r="133" spans="2:22" ht="15" hidden="1" customHeight="1" outlineLevel="1" thickBot="1" x14ac:dyDescent="0.3">
      <c r="B133" s="233"/>
      <c r="C133" s="236"/>
      <c r="D133" s="52" t="s">
        <v>54</v>
      </c>
      <c r="E133" s="166">
        <v>94.50921399022188</v>
      </c>
      <c r="F133" s="167">
        <v>77.341482047364394</v>
      </c>
      <c r="G133" s="167">
        <v>54.715802623360396</v>
      </c>
      <c r="H133" s="167">
        <v>41.066987565182508</v>
      </c>
      <c r="I133" s="167">
        <v>42.933516106922546</v>
      </c>
      <c r="J133" s="168">
        <v>54.656604181882116</v>
      </c>
      <c r="K133" s="181">
        <v>94.524031148545873</v>
      </c>
      <c r="L133" s="182">
        <v>84.662959829163142</v>
      </c>
      <c r="M133" s="182">
        <v>71.915079574788109</v>
      </c>
      <c r="N133" s="182">
        <v>61.641440680463198</v>
      </c>
      <c r="O133" s="224">
        <v>59.434686314496851</v>
      </c>
      <c r="P133" s="168">
        <v>75.705935583955082</v>
      </c>
      <c r="Q133" s="169">
        <v>88.991888760139048</v>
      </c>
      <c r="R133" s="167">
        <v>82.239583333333329</v>
      </c>
      <c r="S133" s="167">
        <v>70.913770913770918</v>
      </c>
      <c r="T133" s="167">
        <v>51.58340767172168</v>
      </c>
      <c r="U133" s="167">
        <v>55.54614733276884</v>
      </c>
      <c r="V133" s="168">
        <v>64.190939781738237</v>
      </c>
    </row>
    <row r="134" spans="2:22" ht="15" customHeight="1" collapsed="1" thickBot="1" x14ac:dyDescent="0.3">
      <c r="B134" s="233"/>
      <c r="C134" s="236"/>
      <c r="D134" s="53" t="s">
        <v>55</v>
      </c>
      <c r="E134" s="73" cm="1">
        <f t="array" ref="E134:J135">E132:J133/K132:P133</f>
        <v>1.0225085775944194</v>
      </c>
      <c r="F134" s="74">
        <v>0.95487253446070175</v>
      </c>
      <c r="G134" s="74">
        <v>0.85124240043543664</v>
      </c>
      <c r="H134" s="74">
        <v>0.76436007449025956</v>
      </c>
      <c r="I134" s="74">
        <v>0.81992904173309522</v>
      </c>
      <c r="J134" s="61">
        <v>0.83537288012897037</v>
      </c>
      <c r="K134" s="79"/>
      <c r="L134" s="80"/>
      <c r="M134" s="203" t="s">
        <v>79</v>
      </c>
      <c r="N134" s="80"/>
      <c r="O134" s="80"/>
      <c r="P134" s="210"/>
      <c r="Q134" s="75" cm="1">
        <f t="array" ref="Q134:V135">Q132:V133/K132:P133</f>
        <v>0.96855874246512197</v>
      </c>
      <c r="R134" s="74">
        <v>0.98004804090500441</v>
      </c>
      <c r="S134" s="74">
        <v>0.98887250100301793</v>
      </c>
      <c r="T134" s="74">
        <v>0.87820089452470507</v>
      </c>
      <c r="U134" s="74">
        <v>0.91050355108589065</v>
      </c>
      <c r="V134" s="61">
        <v>0.91743449902746976</v>
      </c>
    </row>
    <row r="135" spans="2:22" ht="15.75" thickBot="1" x14ac:dyDescent="0.3">
      <c r="B135" s="233"/>
      <c r="C135" s="236"/>
      <c r="D135" s="54" t="s">
        <v>56</v>
      </c>
      <c r="E135" s="76">
        <v>0.99984324453640039</v>
      </c>
      <c r="F135" s="77">
        <v>0.91352206683333104</v>
      </c>
      <c r="G135" s="77">
        <v>0.76083907501567427</v>
      </c>
      <c r="H135" s="77">
        <v>0.66622368185820791</v>
      </c>
      <c r="I135" s="77">
        <v>0.72236464544863821</v>
      </c>
      <c r="J135" s="72">
        <v>0.72195929896764788</v>
      </c>
      <c r="K135" s="81"/>
      <c r="L135" s="82"/>
      <c r="M135" s="82"/>
      <c r="N135" s="82"/>
      <c r="O135" s="82"/>
      <c r="P135" s="211"/>
      <c r="Q135" s="78">
        <v>0.94147369381958557</v>
      </c>
      <c r="R135" s="77">
        <v>0.97137618976799522</v>
      </c>
      <c r="S135" s="77">
        <v>0.98607651320227108</v>
      </c>
      <c r="T135" s="77">
        <v>0.83683001406666768</v>
      </c>
      <c r="U135" s="77">
        <v>0.93457458560222018</v>
      </c>
      <c r="V135" s="72">
        <v>0.84789837529387457</v>
      </c>
    </row>
    <row r="136" spans="2:22" ht="15" hidden="1" customHeight="1" outlineLevel="1" thickBot="1" x14ac:dyDescent="0.3">
      <c r="B136" s="233"/>
      <c r="C136" s="236" t="s">
        <v>31</v>
      </c>
      <c r="D136" s="50" t="s">
        <v>6</v>
      </c>
      <c r="E136" s="127" cm="1">
        <f t="array" ref="E136:V140">Pivot!C98:T102</f>
        <v>311</v>
      </c>
      <c r="F136" s="125">
        <v>623</v>
      </c>
      <c r="G136" s="125">
        <v>757</v>
      </c>
      <c r="H136" s="125">
        <v>1032</v>
      </c>
      <c r="I136" s="125">
        <v>705</v>
      </c>
      <c r="J136" s="183">
        <v>3428</v>
      </c>
      <c r="K136" s="184">
        <v>12796</v>
      </c>
      <c r="L136" s="132">
        <v>12056</v>
      </c>
      <c r="M136" s="132">
        <v>9481</v>
      </c>
      <c r="N136" s="132">
        <v>9177</v>
      </c>
      <c r="O136" s="225">
        <v>4809</v>
      </c>
      <c r="P136" s="185">
        <v>48319</v>
      </c>
      <c r="Q136" s="124">
        <v>36</v>
      </c>
      <c r="R136" s="125">
        <v>84</v>
      </c>
      <c r="S136" s="125">
        <v>247</v>
      </c>
      <c r="T136" s="125">
        <v>323</v>
      </c>
      <c r="U136" s="125">
        <v>147</v>
      </c>
      <c r="V136" s="185">
        <v>837</v>
      </c>
    </row>
    <row r="137" spans="2:22" ht="15" hidden="1" customHeight="1" outlineLevel="1" thickBot="1" x14ac:dyDescent="0.3">
      <c r="B137" s="233"/>
      <c r="C137" s="236"/>
      <c r="D137" s="22" t="s">
        <v>9</v>
      </c>
      <c r="E137" s="129">
        <v>313</v>
      </c>
      <c r="F137" s="113">
        <v>547</v>
      </c>
      <c r="G137" s="113">
        <v>526</v>
      </c>
      <c r="H137" s="113">
        <v>605</v>
      </c>
      <c r="I137" s="113">
        <v>471</v>
      </c>
      <c r="J137" s="141">
        <v>2462</v>
      </c>
      <c r="K137" s="142">
        <v>12384</v>
      </c>
      <c r="L137" s="116">
        <v>10944</v>
      </c>
      <c r="M137" s="116">
        <v>7977</v>
      </c>
      <c r="N137" s="116">
        <v>7101</v>
      </c>
      <c r="O137" s="143">
        <v>3879</v>
      </c>
      <c r="P137" s="177">
        <v>42285</v>
      </c>
      <c r="Q137" s="112">
        <v>33</v>
      </c>
      <c r="R137" s="113">
        <v>85</v>
      </c>
      <c r="S137" s="113">
        <v>242</v>
      </c>
      <c r="T137" s="113">
        <v>309</v>
      </c>
      <c r="U137" s="113">
        <v>123</v>
      </c>
      <c r="V137" s="177">
        <v>792</v>
      </c>
    </row>
    <row r="138" spans="2:22" ht="15" hidden="1" customHeight="1" outlineLevel="1" thickBot="1" x14ac:dyDescent="0.3">
      <c r="B138" s="233"/>
      <c r="C138" s="236"/>
      <c r="D138" s="23" t="s">
        <v>10</v>
      </c>
      <c r="E138" s="130">
        <v>302</v>
      </c>
      <c r="F138" s="119">
        <v>476</v>
      </c>
      <c r="G138" s="119">
        <v>403</v>
      </c>
      <c r="H138" s="119">
        <v>342</v>
      </c>
      <c r="I138" s="119">
        <v>308</v>
      </c>
      <c r="J138" s="144">
        <v>1831</v>
      </c>
      <c r="K138" s="145">
        <v>12078</v>
      </c>
      <c r="L138" s="122">
        <v>10082</v>
      </c>
      <c r="M138" s="122">
        <v>6745</v>
      </c>
      <c r="N138" s="122">
        <v>5043</v>
      </c>
      <c r="O138" s="146">
        <v>2847</v>
      </c>
      <c r="P138" s="178">
        <v>36795</v>
      </c>
      <c r="Q138" s="118">
        <v>32</v>
      </c>
      <c r="R138" s="119">
        <v>73</v>
      </c>
      <c r="S138" s="119">
        <v>198</v>
      </c>
      <c r="T138" s="119">
        <v>198</v>
      </c>
      <c r="U138" s="119">
        <v>90</v>
      </c>
      <c r="V138" s="178">
        <v>591</v>
      </c>
    </row>
    <row r="139" spans="2:22" ht="15" hidden="1" customHeight="1" outlineLevel="1" thickBot="1" x14ac:dyDescent="0.3">
      <c r="B139" s="233"/>
      <c r="C139" s="236"/>
      <c r="D139" s="51" t="s">
        <v>53</v>
      </c>
      <c r="E139" s="162">
        <v>100.64308681672026</v>
      </c>
      <c r="F139" s="163">
        <v>87.800963081861966</v>
      </c>
      <c r="G139" s="163">
        <v>69.484808454425362</v>
      </c>
      <c r="H139" s="163">
        <v>58.624031007751945</v>
      </c>
      <c r="I139" s="163">
        <v>66.808510638297875</v>
      </c>
      <c r="J139" s="164">
        <v>71.820303383897325</v>
      </c>
      <c r="K139" s="179">
        <v>96.780243826195687</v>
      </c>
      <c r="L139" s="180">
        <v>90.776376907763762</v>
      </c>
      <c r="M139" s="180">
        <v>84.136694441514607</v>
      </c>
      <c r="N139" s="180">
        <v>77.37822817914352</v>
      </c>
      <c r="O139" s="223">
        <v>80.661260137242678</v>
      </c>
      <c r="P139" s="164">
        <v>87.512158778120408</v>
      </c>
      <c r="Q139" s="165">
        <v>91.666666666666657</v>
      </c>
      <c r="R139" s="163">
        <v>101.19047619047619</v>
      </c>
      <c r="S139" s="163">
        <v>97.97570850202429</v>
      </c>
      <c r="T139" s="163">
        <v>95.6656346749226</v>
      </c>
      <c r="U139" s="163">
        <v>83.673469387755105</v>
      </c>
      <c r="V139" s="164">
        <v>94.623655913978496</v>
      </c>
    </row>
    <row r="140" spans="2:22" ht="15" hidden="1" customHeight="1" outlineLevel="1" thickBot="1" x14ac:dyDescent="0.3">
      <c r="B140" s="233"/>
      <c r="C140" s="236"/>
      <c r="D140" s="52" t="s">
        <v>54</v>
      </c>
      <c r="E140" s="166">
        <v>97.106109324758833</v>
      </c>
      <c r="F140" s="167">
        <v>76.404494382022463</v>
      </c>
      <c r="G140" s="167">
        <v>53.236459709379126</v>
      </c>
      <c r="H140" s="167">
        <v>33.139534883720927</v>
      </c>
      <c r="I140" s="167">
        <v>43.687943262411352</v>
      </c>
      <c r="J140" s="168">
        <v>53.413068844807462</v>
      </c>
      <c r="K140" s="181">
        <v>94.38887152235074</v>
      </c>
      <c r="L140" s="182">
        <v>83.626410086264102</v>
      </c>
      <c r="M140" s="182">
        <v>71.142284569138283</v>
      </c>
      <c r="N140" s="182">
        <v>54.952598888525664</v>
      </c>
      <c r="O140" s="224">
        <v>59.201497192763561</v>
      </c>
      <c r="P140" s="168">
        <v>76.150168670709235</v>
      </c>
      <c r="Q140" s="169">
        <v>88.888888888888886</v>
      </c>
      <c r="R140" s="167">
        <v>86.904761904761912</v>
      </c>
      <c r="S140" s="167">
        <v>80.161943319838059</v>
      </c>
      <c r="T140" s="167">
        <v>61.300309597523217</v>
      </c>
      <c r="U140" s="167">
        <v>61.224489795918366</v>
      </c>
      <c r="V140" s="168">
        <v>70.609318996415766</v>
      </c>
    </row>
    <row r="141" spans="2:22" ht="15" customHeight="1" collapsed="1" thickBot="1" x14ac:dyDescent="0.3">
      <c r="B141" s="233"/>
      <c r="C141" s="236"/>
      <c r="D141" s="53" t="s">
        <v>55</v>
      </c>
      <c r="E141" s="73" cm="1">
        <f t="array" ref="E141:J142">E139:J140/K139:P140</f>
        <v>1.0399135488588116</v>
      </c>
      <c r="F141" s="74">
        <v>0.96722259769273389</v>
      </c>
      <c r="G141" s="74">
        <v>0.82585617269199807</v>
      </c>
      <c r="H141" s="74">
        <v>0.75762953465447058</v>
      </c>
      <c r="I141" s="74">
        <v>0.8282601898932056</v>
      </c>
      <c r="J141" s="61">
        <v>0.82068942632293596</v>
      </c>
      <c r="K141" s="79"/>
      <c r="L141" s="80"/>
      <c r="M141" s="203" t="s">
        <v>79</v>
      </c>
      <c r="N141" s="80"/>
      <c r="O141" s="80"/>
      <c r="P141" s="210"/>
      <c r="Q141" s="75" cm="1">
        <f t="array" ref="Q141:V142">Q139:V140/K139:P140</f>
        <v>0.94716300602928505</v>
      </c>
      <c r="R141" s="74">
        <v>1.1147225703146757</v>
      </c>
      <c r="S141" s="74">
        <v>1.1644825025795316</v>
      </c>
      <c r="T141" s="74">
        <v>1.2363378811600685</v>
      </c>
      <c r="U141" s="74">
        <v>1.0373439398961439</v>
      </c>
      <c r="V141" s="61">
        <v>1.0812629608862545</v>
      </c>
    </row>
    <row r="142" spans="2:22" ht="15.75" thickBot="1" x14ac:dyDescent="0.3">
      <c r="B142" s="233"/>
      <c r="C142" s="236"/>
      <c r="D142" s="54" t="s">
        <v>56</v>
      </c>
      <c r="E142" s="76">
        <v>1.0287876924322024</v>
      </c>
      <c r="F142" s="77">
        <v>0.91364073028135573</v>
      </c>
      <c r="G142" s="77">
        <v>0.74830967309803331</v>
      </c>
      <c r="H142" s="77">
        <v>0.60305673533195903</v>
      </c>
      <c r="I142" s="77">
        <v>0.73795335141881357</v>
      </c>
      <c r="J142" s="72">
        <v>0.7014176038897274</v>
      </c>
      <c r="K142" s="81"/>
      <c r="L142" s="82"/>
      <c r="M142" s="82"/>
      <c r="N142" s="82"/>
      <c r="O142" s="82"/>
      <c r="P142" s="211"/>
      <c r="Q142" s="78">
        <v>0.94173060293278865</v>
      </c>
      <c r="R142" s="77">
        <v>1.0392023502517453</v>
      </c>
      <c r="S142" s="77">
        <v>1.1267833722985687</v>
      </c>
      <c r="T142" s="77">
        <v>1.1155124750673617</v>
      </c>
      <c r="U142" s="77">
        <v>1.034171308143911</v>
      </c>
      <c r="V142" s="72">
        <v>0.92723785421601135</v>
      </c>
    </row>
    <row r="143" spans="2:22" ht="15" hidden="1" customHeight="1" outlineLevel="1" thickBot="1" x14ac:dyDescent="0.3">
      <c r="B143" s="233"/>
      <c r="C143" s="234" t="s">
        <v>27</v>
      </c>
      <c r="D143" s="55" t="s">
        <v>6</v>
      </c>
      <c r="E143" s="170" cm="1">
        <f t="array" ref="E143:V147">Pivot!C103:T107</f>
        <v>1954</v>
      </c>
      <c r="F143" s="171">
        <v>4175</v>
      </c>
      <c r="G143" s="171">
        <v>5046</v>
      </c>
      <c r="H143" s="171">
        <v>7540</v>
      </c>
      <c r="I143" s="171">
        <v>4931</v>
      </c>
      <c r="J143" s="172">
        <v>23646</v>
      </c>
      <c r="K143" s="173">
        <v>54738</v>
      </c>
      <c r="L143" s="174">
        <v>59522</v>
      </c>
      <c r="M143" s="174">
        <v>55945</v>
      </c>
      <c r="N143" s="174">
        <v>60176</v>
      </c>
      <c r="O143" s="222">
        <v>27957</v>
      </c>
      <c r="P143" s="176">
        <v>258338</v>
      </c>
      <c r="Q143" s="175">
        <v>389</v>
      </c>
      <c r="R143" s="171">
        <v>822</v>
      </c>
      <c r="S143" s="171">
        <v>1483</v>
      </c>
      <c r="T143" s="171">
        <v>2079</v>
      </c>
      <c r="U143" s="171">
        <v>1258</v>
      </c>
      <c r="V143" s="176">
        <v>6031</v>
      </c>
    </row>
    <row r="144" spans="2:22" ht="15" hidden="1" customHeight="1" outlineLevel="1" thickBot="1" x14ac:dyDescent="0.3">
      <c r="B144" s="233"/>
      <c r="C144" s="234"/>
      <c r="D144" s="22" t="s">
        <v>9</v>
      </c>
      <c r="E144" s="129">
        <v>1900</v>
      </c>
      <c r="F144" s="113">
        <v>3614</v>
      </c>
      <c r="G144" s="113">
        <v>3749</v>
      </c>
      <c r="H144" s="113">
        <v>5263</v>
      </c>
      <c r="I144" s="113">
        <v>3431</v>
      </c>
      <c r="J144" s="141">
        <v>17957</v>
      </c>
      <c r="K144" s="142">
        <v>53179</v>
      </c>
      <c r="L144" s="116">
        <v>54515</v>
      </c>
      <c r="M144" s="116">
        <v>49142</v>
      </c>
      <c r="N144" s="116">
        <v>54438</v>
      </c>
      <c r="O144" s="143">
        <v>23870</v>
      </c>
      <c r="P144" s="177">
        <v>235144</v>
      </c>
      <c r="Q144" s="112">
        <v>364</v>
      </c>
      <c r="R144" s="113">
        <v>767</v>
      </c>
      <c r="S144" s="113">
        <v>1403</v>
      </c>
      <c r="T144" s="113">
        <v>2046</v>
      </c>
      <c r="U144" s="113">
        <v>1018</v>
      </c>
      <c r="V144" s="177">
        <v>5598</v>
      </c>
    </row>
    <row r="145" spans="2:22" ht="15" hidden="1" customHeight="1" outlineLevel="1" thickBot="1" x14ac:dyDescent="0.3">
      <c r="B145" s="233"/>
      <c r="C145" s="234"/>
      <c r="D145" s="23" t="s">
        <v>10</v>
      </c>
      <c r="E145" s="130">
        <v>1824</v>
      </c>
      <c r="F145" s="119">
        <v>3235</v>
      </c>
      <c r="G145" s="119">
        <v>2980</v>
      </c>
      <c r="H145" s="119">
        <v>3515</v>
      </c>
      <c r="I145" s="119">
        <v>2298</v>
      </c>
      <c r="J145" s="144">
        <v>13852</v>
      </c>
      <c r="K145" s="145">
        <v>51557</v>
      </c>
      <c r="L145" s="122">
        <v>50595</v>
      </c>
      <c r="M145" s="122">
        <v>42115</v>
      </c>
      <c r="N145" s="122">
        <v>42168</v>
      </c>
      <c r="O145" s="146">
        <v>18156</v>
      </c>
      <c r="P145" s="178">
        <v>204591</v>
      </c>
      <c r="Q145" s="118">
        <v>353</v>
      </c>
      <c r="R145" s="119">
        <v>708</v>
      </c>
      <c r="S145" s="119">
        <v>1200</v>
      </c>
      <c r="T145" s="119">
        <v>1529</v>
      </c>
      <c r="U145" s="119">
        <v>742</v>
      </c>
      <c r="V145" s="178">
        <v>4532</v>
      </c>
    </row>
    <row r="146" spans="2:22" ht="15" hidden="1" customHeight="1" outlineLevel="1" thickBot="1" x14ac:dyDescent="0.3">
      <c r="B146" s="233"/>
      <c r="C146" s="234"/>
      <c r="D146" s="51" t="s">
        <v>53</v>
      </c>
      <c r="E146" s="162">
        <v>97.236438075742072</v>
      </c>
      <c r="F146" s="163">
        <v>86.562874251497007</v>
      </c>
      <c r="G146" s="163">
        <v>74.296472453428464</v>
      </c>
      <c r="H146" s="163">
        <v>69.801061007957557</v>
      </c>
      <c r="I146" s="163">
        <v>69.580206854593385</v>
      </c>
      <c r="J146" s="164">
        <v>75.94096253066057</v>
      </c>
      <c r="K146" s="179">
        <v>97.151887171617517</v>
      </c>
      <c r="L146" s="180">
        <v>91.587984274721961</v>
      </c>
      <c r="M146" s="180">
        <v>87.839842702654394</v>
      </c>
      <c r="N146" s="180">
        <v>90.464637064610471</v>
      </c>
      <c r="O146" s="223">
        <v>85.381121007261157</v>
      </c>
      <c r="P146" s="164">
        <v>91.021839605478092</v>
      </c>
      <c r="Q146" s="165">
        <v>93.573264781491005</v>
      </c>
      <c r="R146" s="163">
        <v>93.309002433090029</v>
      </c>
      <c r="S146" s="163">
        <v>94.605529332434259</v>
      </c>
      <c r="T146" s="163">
        <v>98.412698412698404</v>
      </c>
      <c r="U146" s="163">
        <v>80.922098569157399</v>
      </c>
      <c r="V146" s="164">
        <v>92.820427789752941</v>
      </c>
    </row>
    <row r="147" spans="2:22" ht="15" hidden="1" customHeight="1" outlineLevel="1" thickBot="1" x14ac:dyDescent="0.3">
      <c r="B147" s="233"/>
      <c r="C147" s="234"/>
      <c r="D147" s="52" t="s">
        <v>54</v>
      </c>
      <c r="E147" s="166">
        <v>93.346980552712395</v>
      </c>
      <c r="F147" s="167">
        <v>77.485029940119759</v>
      </c>
      <c r="G147" s="167">
        <v>59.056678557273088</v>
      </c>
      <c r="H147" s="167">
        <v>46.61803713527852</v>
      </c>
      <c r="I147" s="167">
        <v>46.603123098762929</v>
      </c>
      <c r="J147" s="168">
        <v>58.580732470608133</v>
      </c>
      <c r="K147" s="181">
        <v>94.188680624063721</v>
      </c>
      <c r="L147" s="182">
        <v>85.002184066395614</v>
      </c>
      <c r="M147" s="182">
        <v>75.279292161944767</v>
      </c>
      <c r="N147" s="182">
        <v>70.07444828503057</v>
      </c>
      <c r="O147" s="224">
        <v>64.942590406695999</v>
      </c>
      <c r="P147" s="168">
        <v>79.195085508132763</v>
      </c>
      <c r="Q147" s="169">
        <v>90.745501285347046</v>
      </c>
      <c r="R147" s="167">
        <v>86.131386861313857</v>
      </c>
      <c r="S147" s="167">
        <v>80.917060013486179</v>
      </c>
      <c r="T147" s="167">
        <v>73.544973544973544</v>
      </c>
      <c r="U147" s="167">
        <v>58.982511923688399</v>
      </c>
      <c r="V147" s="168">
        <v>75.145083734040782</v>
      </c>
    </row>
    <row r="148" spans="2:22" ht="15" customHeight="1" collapsed="1" thickBot="1" x14ac:dyDescent="0.3">
      <c r="B148" s="233"/>
      <c r="C148" s="234"/>
      <c r="D148" s="53" t="s">
        <v>55</v>
      </c>
      <c r="E148" s="73" cm="1">
        <f t="array" ref="E148:J149">E146:J147/K146:P147</f>
        <v>1.0008702960548279</v>
      </c>
      <c r="F148" s="74">
        <v>0.94513352310329346</v>
      </c>
      <c r="G148" s="74">
        <v>0.84581745785825879</v>
      </c>
      <c r="H148" s="74">
        <v>0.77158393901591793</v>
      </c>
      <c r="I148" s="74">
        <v>0.81493667491992761</v>
      </c>
      <c r="J148" s="61">
        <v>0.83431583958109889</v>
      </c>
      <c r="K148" s="79"/>
      <c r="L148" s="80"/>
      <c r="M148" s="203" t="s">
        <v>79</v>
      </c>
      <c r="N148" s="80"/>
      <c r="O148" s="80"/>
      <c r="P148" s="210"/>
      <c r="Q148" s="75" cm="1">
        <f t="array" ref="Q148:V149">Q146:V147/K146:P147</f>
        <v>0.96316466417368796</v>
      </c>
      <c r="R148" s="74">
        <v>1.0187908727547252</v>
      </c>
      <c r="S148" s="74">
        <v>1.0770229820729793</v>
      </c>
      <c r="T148" s="74">
        <v>1.0878582129546528</v>
      </c>
      <c r="U148" s="74">
        <v>0.94777507737659539</v>
      </c>
      <c r="V148" s="61">
        <v>1.0197599630162453</v>
      </c>
    </row>
    <row r="149" spans="2:22" ht="15.75" thickBot="1" x14ac:dyDescent="0.3">
      <c r="B149" s="233"/>
      <c r="C149" s="234"/>
      <c r="D149" s="49" t="s">
        <v>56</v>
      </c>
      <c r="E149" s="83">
        <v>0.99106368126430378</v>
      </c>
      <c r="F149" s="84">
        <v>0.91156516495618312</v>
      </c>
      <c r="G149" s="84">
        <v>0.78450098109619915</v>
      </c>
      <c r="H149" s="84">
        <v>0.66526441914544687</v>
      </c>
      <c r="I149" s="84">
        <v>0.71760493086148669</v>
      </c>
      <c r="J149" s="67">
        <v>0.73970161272939483</v>
      </c>
      <c r="K149" s="85"/>
      <c r="L149" s="86"/>
      <c r="M149" s="86"/>
      <c r="N149" s="86"/>
      <c r="O149" s="86"/>
      <c r="P149" s="212"/>
      <c r="Q149" s="87">
        <v>0.96344380963929765</v>
      </c>
      <c r="R149" s="84">
        <v>1.013284397422497</v>
      </c>
      <c r="S149" s="84">
        <v>1.0748913504581465</v>
      </c>
      <c r="T149" s="84">
        <v>1.0495262587844643</v>
      </c>
      <c r="U149" s="84">
        <v>0.90822542732460709</v>
      </c>
      <c r="V149" s="67">
        <v>0.94886044066868169</v>
      </c>
    </row>
    <row r="150" spans="2:22" ht="15" hidden="1" customHeight="1" outlineLevel="1" thickTop="1" thickBot="1" x14ac:dyDescent="0.3">
      <c r="B150" s="242" t="s">
        <v>73</v>
      </c>
      <c r="C150" s="242"/>
      <c r="D150" s="6" t="s">
        <v>6</v>
      </c>
      <c r="E150" s="106" cm="1">
        <f t="array" ref="E150:V154">Pivot!C108:T112</f>
        <v>159</v>
      </c>
      <c r="F150" s="107">
        <v>426</v>
      </c>
      <c r="G150" s="107">
        <v>723</v>
      </c>
      <c r="H150" s="107">
        <v>1059</v>
      </c>
      <c r="I150" s="107">
        <v>286</v>
      </c>
      <c r="J150" s="139">
        <v>2653</v>
      </c>
      <c r="K150" s="140">
        <v>2457</v>
      </c>
      <c r="L150" s="110">
        <v>2645</v>
      </c>
      <c r="M150" s="110">
        <v>2629</v>
      </c>
      <c r="N150" s="110">
        <v>4839</v>
      </c>
      <c r="O150" s="213">
        <v>801</v>
      </c>
      <c r="P150" s="214">
        <v>13371</v>
      </c>
      <c r="Q150" s="106">
        <v>93</v>
      </c>
      <c r="R150" s="107">
        <v>187</v>
      </c>
      <c r="S150" s="107">
        <v>324</v>
      </c>
      <c r="T150" s="107">
        <v>442</v>
      </c>
      <c r="U150" s="107">
        <v>103</v>
      </c>
      <c r="V150" s="214">
        <v>1149</v>
      </c>
    </row>
    <row r="151" spans="2:22" ht="15" hidden="1" customHeight="1" outlineLevel="1" thickTop="1" thickBot="1" x14ac:dyDescent="0.3">
      <c r="B151" s="242"/>
      <c r="C151" s="242"/>
      <c r="D151" s="7" t="s">
        <v>9</v>
      </c>
      <c r="E151" s="112">
        <v>15</v>
      </c>
      <c r="F151" s="113">
        <v>45</v>
      </c>
      <c r="G151" s="113">
        <v>49</v>
      </c>
      <c r="H151" s="113">
        <v>51</v>
      </c>
      <c r="I151" s="113">
        <v>30</v>
      </c>
      <c r="J151" s="141">
        <v>190</v>
      </c>
      <c r="K151" s="142">
        <v>273</v>
      </c>
      <c r="L151" s="116">
        <v>308</v>
      </c>
      <c r="M151" s="116">
        <v>314</v>
      </c>
      <c r="N151" s="116">
        <v>557</v>
      </c>
      <c r="O151" s="143">
        <v>60</v>
      </c>
      <c r="P151" s="177">
        <v>1512</v>
      </c>
      <c r="Q151" s="112">
        <v>7</v>
      </c>
      <c r="R151" s="113">
        <v>35</v>
      </c>
      <c r="S151" s="113">
        <v>107</v>
      </c>
      <c r="T151" s="113">
        <v>165</v>
      </c>
      <c r="U151" s="113">
        <v>24</v>
      </c>
      <c r="V151" s="141">
        <v>338</v>
      </c>
    </row>
    <row r="152" spans="2:22" ht="15" hidden="1" customHeight="1" outlineLevel="1" thickTop="1" thickBot="1" x14ac:dyDescent="0.3">
      <c r="B152" s="242"/>
      <c r="C152" s="242"/>
      <c r="D152" s="8" t="s">
        <v>10</v>
      </c>
      <c r="E152" s="118">
        <v>13</v>
      </c>
      <c r="F152" s="119">
        <v>36</v>
      </c>
      <c r="G152" s="119">
        <v>40</v>
      </c>
      <c r="H152" s="119">
        <v>32</v>
      </c>
      <c r="I152" s="119">
        <v>17</v>
      </c>
      <c r="J152" s="144">
        <v>138</v>
      </c>
      <c r="K152" s="145">
        <v>250</v>
      </c>
      <c r="L152" s="122">
        <v>277</v>
      </c>
      <c r="M152" s="122">
        <v>253</v>
      </c>
      <c r="N152" s="122">
        <v>416</v>
      </c>
      <c r="O152" s="146">
        <v>45</v>
      </c>
      <c r="P152" s="178">
        <v>1241</v>
      </c>
      <c r="Q152" s="118">
        <v>6</v>
      </c>
      <c r="R152" s="119">
        <v>29</v>
      </c>
      <c r="S152" s="119">
        <v>95</v>
      </c>
      <c r="T152" s="119">
        <v>149</v>
      </c>
      <c r="U152" s="119">
        <v>17</v>
      </c>
      <c r="V152" s="144">
        <v>296</v>
      </c>
    </row>
    <row r="153" spans="2:22" ht="15" hidden="1" customHeight="1" outlineLevel="1" thickTop="1" thickBot="1" x14ac:dyDescent="0.3">
      <c r="B153" s="242"/>
      <c r="C153" s="242"/>
      <c r="D153" s="9" t="s">
        <v>53</v>
      </c>
      <c r="E153" s="147">
        <v>9.433962264150944</v>
      </c>
      <c r="F153" s="148">
        <v>10.56338028169014</v>
      </c>
      <c r="G153" s="148">
        <v>6.7773167358229598</v>
      </c>
      <c r="H153" s="148">
        <v>4.8158640226628888</v>
      </c>
      <c r="I153" s="148">
        <v>10.48951048951049</v>
      </c>
      <c r="J153" s="149">
        <v>7.1617037316245762</v>
      </c>
      <c r="K153" s="150">
        <v>11.111111111111111</v>
      </c>
      <c r="L153" s="151">
        <v>11.64461247637051</v>
      </c>
      <c r="M153" s="151">
        <v>11.94370483073412</v>
      </c>
      <c r="N153" s="151">
        <v>11.510642694771647</v>
      </c>
      <c r="O153" s="152">
        <v>7.4906367041198507</v>
      </c>
      <c r="P153" s="215">
        <v>11.308054745344402</v>
      </c>
      <c r="Q153" s="147">
        <v>7.5268817204301079</v>
      </c>
      <c r="R153" s="148">
        <v>18.71657754010695</v>
      </c>
      <c r="S153" s="148">
        <v>33.024691358024697</v>
      </c>
      <c r="T153" s="148">
        <v>37.33031674208145</v>
      </c>
      <c r="U153" s="148">
        <v>23.300970873786408</v>
      </c>
      <c r="V153" s="149">
        <v>29.416884247171453</v>
      </c>
    </row>
    <row r="154" spans="2:22" ht="15" hidden="1" customHeight="1" outlineLevel="1" thickTop="1" thickBot="1" x14ac:dyDescent="0.3">
      <c r="B154" s="242"/>
      <c r="C154" s="242"/>
      <c r="D154" s="10" t="s">
        <v>54</v>
      </c>
      <c r="E154" s="153">
        <v>8.1761006289308167</v>
      </c>
      <c r="F154" s="154">
        <v>8.4507042253521121</v>
      </c>
      <c r="G154" s="154">
        <v>5.532503457814661</v>
      </c>
      <c r="H154" s="154">
        <v>3.0217186024551466</v>
      </c>
      <c r="I154" s="154">
        <v>5.9440559440559442</v>
      </c>
      <c r="J154" s="155">
        <v>5.2016584998115336</v>
      </c>
      <c r="K154" s="156">
        <v>10.175010175010176</v>
      </c>
      <c r="L154" s="157">
        <v>10.472589792060491</v>
      </c>
      <c r="M154" s="157">
        <v>9.6234309623430967</v>
      </c>
      <c r="N154" s="157">
        <v>8.5968175242818763</v>
      </c>
      <c r="O154" s="158">
        <v>5.6179775280898872</v>
      </c>
      <c r="P154" s="216">
        <v>9.281280382918256</v>
      </c>
      <c r="Q154" s="159">
        <v>6.4516129032258061</v>
      </c>
      <c r="R154" s="154">
        <v>15.508021390374333</v>
      </c>
      <c r="S154" s="154">
        <v>29.320987654320991</v>
      </c>
      <c r="T154" s="154">
        <v>33.710407239819006</v>
      </c>
      <c r="U154" s="154">
        <v>16.50485436893204</v>
      </c>
      <c r="V154" s="155">
        <v>25.761531766753698</v>
      </c>
    </row>
    <row r="155" spans="2:22" ht="15" hidden="1" customHeight="1" outlineLevel="1" thickTop="1" thickBot="1" x14ac:dyDescent="0.3">
      <c r="B155" s="242"/>
      <c r="C155" s="242"/>
      <c r="D155" s="11" t="s">
        <v>55</v>
      </c>
      <c r="E155" s="147" cm="1">
        <f t="array" ref="E155:J156">E153:J154/K153:P154</f>
        <v>0.84905660377358494</v>
      </c>
      <c r="F155" s="59">
        <v>0.90714743003475395</v>
      </c>
      <c r="G155" s="60">
        <v>0.56743839804071849</v>
      </c>
      <c r="H155" s="60">
        <v>0.41838359076599135</v>
      </c>
      <c r="I155" s="60">
        <v>1.4003496503496504</v>
      </c>
      <c r="J155" s="61">
        <v>0.6333276494414829</v>
      </c>
      <c r="K155" s="62"/>
      <c r="L155" s="63"/>
      <c r="M155" s="196" t="s">
        <v>79</v>
      </c>
      <c r="N155" s="63"/>
      <c r="O155" s="63"/>
      <c r="P155" s="64"/>
      <c r="Q155" s="65" cm="1">
        <f t="array" ref="Q155:V156">Q153:V154/K153:P154</f>
        <v>0.67741935483870974</v>
      </c>
      <c r="R155" s="60">
        <v>1.6073164803111326</v>
      </c>
      <c r="S155" s="60">
        <v>2.7650290949123226</v>
      </c>
      <c r="T155" s="60">
        <v>3.243113154666645</v>
      </c>
      <c r="U155" s="60">
        <v>3.1106796116504851</v>
      </c>
      <c r="V155" s="61">
        <v>2.6014097835246659</v>
      </c>
    </row>
    <row r="156" spans="2:22" ht="15.75" hidden="1" customHeight="1" outlineLevel="1" thickTop="1" thickBot="1" x14ac:dyDescent="0.3">
      <c r="B156" s="242"/>
      <c r="C156" s="242"/>
      <c r="D156" s="13" t="s">
        <v>56</v>
      </c>
      <c r="E156" s="147">
        <v>0.80354716981132057</v>
      </c>
      <c r="F156" s="66">
        <v>0.80693547566990387</v>
      </c>
      <c r="G156" s="66">
        <v>0.57489927235552341</v>
      </c>
      <c r="H156" s="66">
        <v>0.35149269993462628</v>
      </c>
      <c r="I156" s="66">
        <v>1.0580419580419582</v>
      </c>
      <c r="J156" s="67">
        <v>0.56044621918597914</v>
      </c>
      <c r="K156" s="68"/>
      <c r="L156" s="69"/>
      <c r="M156" s="69"/>
      <c r="N156" s="69"/>
      <c r="O156" s="69"/>
      <c r="P156" s="70"/>
      <c r="Q156" s="71">
        <v>0.63406451612903214</v>
      </c>
      <c r="R156" s="66">
        <v>1.4808200930519897</v>
      </c>
      <c r="S156" s="66">
        <v>3.046833064949007</v>
      </c>
      <c r="T156" s="66">
        <v>3.9212658806126002</v>
      </c>
      <c r="U156" s="66">
        <v>2.9378640776699037</v>
      </c>
      <c r="V156" s="67">
        <v>2.7756441680359685</v>
      </c>
    </row>
    <row r="157" spans="2:22" ht="12" customHeight="1" collapsed="1" thickBot="1" x14ac:dyDescent="0.3"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O157" s="1"/>
      <c r="P157" s="1"/>
      <c r="Q157" s="1"/>
      <c r="R157" s="1"/>
      <c r="S157" s="1"/>
      <c r="U157" s="1"/>
      <c r="V157" s="1"/>
    </row>
    <row r="158" spans="2:22" ht="26.25" customHeight="1" thickTop="1" thickBot="1" x14ac:dyDescent="0.3">
      <c r="B158" s="20"/>
      <c r="C158" s="20"/>
      <c r="D158" s="20"/>
      <c r="E158" s="1"/>
      <c r="F158" s="88" t="s">
        <v>36</v>
      </c>
      <c r="G158" s="89">
        <v>0.65</v>
      </c>
      <c r="H158" s="91">
        <v>0.7</v>
      </c>
      <c r="I158" s="201">
        <v>0.75</v>
      </c>
      <c r="J158" s="91">
        <v>0.8</v>
      </c>
      <c r="K158" s="91"/>
      <c r="L158" s="91"/>
      <c r="M158" s="91"/>
      <c r="N158" s="91"/>
      <c r="O158" s="91"/>
      <c r="P158" s="91"/>
      <c r="Q158" s="92">
        <v>0.85</v>
      </c>
      <c r="R158" s="91">
        <v>0.9</v>
      </c>
      <c r="S158" s="90">
        <v>0.95</v>
      </c>
      <c r="T158" s="202">
        <v>1</v>
      </c>
      <c r="V158" s="1"/>
    </row>
    <row r="159" spans="2:22" ht="12" customHeight="1" thickTop="1" x14ac:dyDescent="0.25">
      <c r="B159" s="20"/>
      <c r="C159" s="20"/>
      <c r="D159" s="20"/>
      <c r="E159" s="5"/>
      <c r="F159" s="1"/>
      <c r="G159" s="1"/>
      <c r="I159" s="1"/>
      <c r="J159" s="1"/>
      <c r="K159" s="1"/>
      <c r="L159" s="1"/>
      <c r="M159" s="1"/>
      <c r="O159" s="1"/>
      <c r="P159" s="1"/>
      <c r="Q159" s="1"/>
      <c r="R159" s="1"/>
      <c r="S159" s="1"/>
      <c r="U159" s="1"/>
      <c r="V159" s="1"/>
    </row>
    <row r="160" spans="2:22" ht="34.5" customHeight="1" x14ac:dyDescent="0.25">
      <c r="B160" s="1"/>
      <c r="C160" s="246" t="s">
        <v>37</v>
      </c>
      <c r="D160" s="246"/>
      <c r="E160" s="246"/>
      <c r="F160" s="246"/>
      <c r="G160" s="246"/>
      <c r="H160" s="246"/>
      <c r="I160" s="246"/>
      <c r="J160" s="246"/>
      <c r="K160" s="246"/>
      <c r="L160" s="246"/>
      <c r="M160" s="246"/>
      <c r="N160" s="246"/>
      <c r="O160" s="246"/>
      <c r="P160" s="246"/>
      <c r="Q160" s="246"/>
      <c r="R160" s="246"/>
      <c r="S160" s="246"/>
      <c r="T160" s="246"/>
      <c r="U160" s="246"/>
      <c r="V160" s="1"/>
    </row>
    <row r="161" spans="2:21" x14ac:dyDescent="0.25">
      <c r="C161" s="58" t="s">
        <v>38</v>
      </c>
      <c r="D161" s="1"/>
      <c r="E161" s="1"/>
      <c r="F161" s="1"/>
      <c r="G161" s="1"/>
      <c r="I161" s="1"/>
      <c r="J161" s="1"/>
      <c r="K161" s="1"/>
      <c r="L161" s="1"/>
      <c r="M161" s="1"/>
      <c r="O161" s="1"/>
      <c r="P161" s="1"/>
      <c r="Q161" s="1"/>
      <c r="R161" s="1"/>
      <c r="S161" s="1"/>
      <c r="U161" s="1"/>
    </row>
    <row r="162" spans="2:21" x14ac:dyDescent="0.25">
      <c r="C162" s="58" t="s">
        <v>39</v>
      </c>
      <c r="D162" s="1"/>
      <c r="E162" s="1"/>
      <c r="F162" s="1"/>
      <c r="G162" s="1"/>
      <c r="I162" s="1"/>
      <c r="J162" s="1"/>
      <c r="K162" s="1"/>
      <c r="L162" s="1"/>
      <c r="M162" s="1"/>
      <c r="O162" s="1"/>
      <c r="P162" s="1"/>
      <c r="Q162" s="1"/>
      <c r="R162" s="1"/>
      <c r="S162" s="1"/>
      <c r="U162" s="1"/>
    </row>
    <row r="163" spans="2:21" ht="23.25" customHeight="1" x14ac:dyDescent="0.25">
      <c r="C163" s="57" t="s">
        <v>40</v>
      </c>
      <c r="D163" s="56"/>
      <c r="E163" s="1"/>
      <c r="F163" s="1"/>
      <c r="G163" s="1"/>
      <c r="I163" s="1"/>
      <c r="J163" s="1"/>
      <c r="K163" s="1"/>
      <c r="L163" s="1"/>
      <c r="M163" s="1"/>
      <c r="O163" s="1"/>
      <c r="P163" s="1"/>
      <c r="Q163" s="1"/>
      <c r="R163" s="1"/>
      <c r="S163" s="1"/>
      <c r="U163" s="1"/>
    </row>
    <row r="164" spans="2:21" ht="57.75" customHeight="1" x14ac:dyDescent="0.25">
      <c r="B164" s="200" t="s">
        <v>57</v>
      </c>
      <c r="C164" s="247" t="str">
        <f>"Example: A rate ratio of "&amp;ROUND(E8,1)&amp;" shows that nationally, Māori over the age of 65 are being vaccinated at about the same rate per population as non-Māori non-Pacific over the age of 65. A rate ratio of "&amp;ROUND(J65,1)&amp;" shows that the total eligible Māori population (12+) in Lakes DHB are being vaccinated at just over half the rate of the eligible non-Māori non-Pacific population which highlights an issue of equity."</f>
        <v>Example: A rate ratio of 1 shows that nationally, Māori over the age of 65 are being vaccinated at about the same rate per population as non-Māori non-Pacific over the age of 65. A rate ratio of 0.6 shows that the total eligible Māori population (12+) in Lakes DHB are being vaccinated at just over half the rate of the eligible non-Māori non-Pacific population which highlights an issue of equity.</v>
      </c>
      <c r="D164" s="247"/>
      <c r="E164" s="247"/>
      <c r="F164" s="247"/>
      <c r="G164" s="247"/>
      <c r="H164" s="247"/>
      <c r="I164" s="247"/>
      <c r="J164" s="247"/>
      <c r="K164" s="247"/>
      <c r="L164" s="247"/>
      <c r="M164" s="247"/>
      <c r="N164" s="247"/>
      <c r="O164" s="247"/>
      <c r="P164" s="247"/>
      <c r="Q164" s="247"/>
      <c r="R164" s="247"/>
      <c r="S164" s="247"/>
      <c r="T164" s="247"/>
      <c r="U164" s="247"/>
    </row>
  </sheetData>
  <sheetProtection formatRows="0" selectLockedCells="1" selectUnlockedCells="1"/>
  <mergeCells count="33">
    <mergeCell ref="C160:U160"/>
    <mergeCell ref="C164:U164"/>
    <mergeCell ref="B2:D2"/>
    <mergeCell ref="C136:C142"/>
    <mergeCell ref="B115:B149"/>
    <mergeCell ref="C143:C149"/>
    <mergeCell ref="B150:C156"/>
    <mergeCell ref="B73:B114"/>
    <mergeCell ref="C108:C114"/>
    <mergeCell ref="C115:C121"/>
    <mergeCell ref="C122:C128"/>
    <mergeCell ref="C129:C135"/>
    <mergeCell ref="C73:C79"/>
    <mergeCell ref="C80:C86"/>
    <mergeCell ref="C87:C93"/>
    <mergeCell ref="C94:C100"/>
    <mergeCell ref="C101:C107"/>
    <mergeCell ref="C38:C44"/>
    <mergeCell ref="C45:C51"/>
    <mergeCell ref="C52:C58"/>
    <mergeCell ref="C59:C65"/>
    <mergeCell ref="B38:B72"/>
    <mergeCell ref="C66:C72"/>
    <mergeCell ref="C10:C16"/>
    <mergeCell ref="C17:C23"/>
    <mergeCell ref="C24:C30"/>
    <mergeCell ref="B10:B37"/>
    <mergeCell ref="C31:C37"/>
    <mergeCell ref="B1:D1"/>
    <mergeCell ref="E1:J1"/>
    <mergeCell ref="Q1:V1"/>
    <mergeCell ref="B3:C9"/>
    <mergeCell ref="K1:P1"/>
  </mergeCells>
  <conditionalFormatting sqref="D15:D16">
    <cfRule type="colorScale" priority="105">
      <colorScale>
        <cfvo type="num" val="0.66"/>
        <cfvo type="percentile" val="0.83"/>
        <cfvo type="num" val="1"/>
        <color rgb="FFF8696B"/>
        <color rgb="FFFFEB84"/>
        <color rgb="FF63BE7B"/>
      </colorScale>
    </cfRule>
  </conditionalFormatting>
  <conditionalFormatting sqref="D22:D23 D29:D30 D36:D37 D43:D44 D50:D51 D57:D58 D64:D65 D71:D72 D78:D79 D85:D86 D92:D93 D99:D100 D106:D107 D113:D114 D155:D156 D8:D9">
    <cfRule type="colorScale" priority="99">
      <colorScale>
        <cfvo type="num" val="0.66"/>
        <cfvo type="percentile" val="0.83"/>
        <cfvo type="num" val="1"/>
        <color rgb="FFF8696B"/>
        <color rgb="FFFFEB84"/>
        <color rgb="FF63BE7B"/>
      </colorScale>
    </cfRule>
  </conditionalFormatting>
  <conditionalFormatting sqref="E8:V9 E16:V16 E23:V23 E30:V30 E37:V37 E44:V44 E51:V51 E58:V58 E65:V65 E72:V72 E79:V79 E86:V86 E93:V93 E100:V100 E107:V107 E114:V114 E113:L113 N113:V113 E106:L106 N106:V106 E99:L99 N99:V99 E92:L92 N92:V92 E85:L85 N85:V85 E78:L78 N78:V78 E71:L71 N71:V71 E64:L64 N64:V64 E57:L57 N57:V57 E50:L50 N50:V50 E43:L43 N43:V43 E36:L36 N36:V36 E29:L29 N29:V29 E22:L22 N22:V22 E15:L15 N15:V15 F158:T158">
    <cfRule type="colorScale" priority="44">
      <colorScale>
        <cfvo type="num" val="0.6"/>
        <cfvo type="num" val="0.8"/>
        <cfvo type="num" val="1"/>
        <color rgb="FFF8696B"/>
        <color rgb="FFFFEB84"/>
        <color rgb="FF63BE7B"/>
      </colorScale>
    </cfRule>
  </conditionalFormatting>
  <conditionalFormatting sqref="D120:D121 D127:D128 D134:D135 D141:D142 D148:D149">
    <cfRule type="colorScale" priority="43">
      <colorScale>
        <cfvo type="num" val="0.66"/>
        <cfvo type="percentile" val="0.83"/>
        <cfvo type="num" val="1"/>
        <color rgb="FFF8696B"/>
        <color rgb="FFFFEB84"/>
        <color rgb="FF63BE7B"/>
      </colorScale>
    </cfRule>
  </conditionalFormatting>
  <conditionalFormatting sqref="E121:V121 E128:V128 E135:V135 E142:V142 E149:V149 E148:L148 N148:V148 E141:L141 N141:V141 E134:L134 N134:V134 E127:L127 N127:V127 E120:L120 N120:V120">
    <cfRule type="colorScale" priority="42">
      <colorScale>
        <cfvo type="num" val="0.6"/>
        <cfvo type="num" val="0.8"/>
        <cfvo type="num" val="1"/>
        <color rgb="FFF8696B"/>
        <color rgb="FFFFEB84"/>
        <color rgb="FF63BE7B"/>
      </colorScale>
    </cfRule>
  </conditionalFormatting>
  <conditionalFormatting sqref="F155:V156">
    <cfRule type="colorScale" priority="41">
      <colorScale>
        <cfvo type="num" val="0.6"/>
        <cfvo type="num" val="0.8"/>
        <cfvo type="num" val="1"/>
        <color rgb="FFF8696B"/>
        <color rgb="FFFFEB84"/>
        <color rgb="FF63BE7B"/>
      </colorScale>
    </cfRule>
  </conditionalFormatting>
  <conditionalFormatting sqref="M148">
    <cfRule type="colorScale" priority="39">
      <colorScale>
        <cfvo type="num" val="0.6"/>
        <cfvo type="num" val="0.8"/>
        <cfvo type="num" val="1"/>
        <color rgb="FFF8696B"/>
        <color rgb="FFFFEB84"/>
        <color rgb="FF63BE7B"/>
      </colorScale>
    </cfRule>
  </conditionalFormatting>
  <conditionalFormatting sqref="M141">
    <cfRule type="colorScale" priority="19">
      <colorScale>
        <cfvo type="num" val="0.6"/>
        <cfvo type="num" val="0.8"/>
        <cfvo type="num" val="1"/>
        <color rgb="FFF8696B"/>
        <color rgb="FFFFEB84"/>
        <color rgb="FF63BE7B"/>
      </colorScale>
    </cfRule>
  </conditionalFormatting>
  <conditionalFormatting sqref="M134">
    <cfRule type="colorScale" priority="18">
      <colorScale>
        <cfvo type="num" val="0.6"/>
        <cfvo type="num" val="0.8"/>
        <cfvo type="num" val="1"/>
        <color rgb="FFF8696B"/>
        <color rgb="FFFFEB84"/>
        <color rgb="FF63BE7B"/>
      </colorScale>
    </cfRule>
  </conditionalFormatting>
  <conditionalFormatting sqref="M127">
    <cfRule type="colorScale" priority="17">
      <colorScale>
        <cfvo type="num" val="0.6"/>
        <cfvo type="num" val="0.8"/>
        <cfvo type="num" val="1"/>
        <color rgb="FFF8696B"/>
        <color rgb="FFFFEB84"/>
        <color rgb="FF63BE7B"/>
      </colorScale>
    </cfRule>
  </conditionalFormatting>
  <conditionalFormatting sqref="M120">
    <cfRule type="colorScale" priority="16">
      <colorScale>
        <cfvo type="num" val="0.6"/>
        <cfvo type="num" val="0.8"/>
        <cfvo type="num" val="1"/>
        <color rgb="FFF8696B"/>
        <color rgb="FFFFEB84"/>
        <color rgb="FF63BE7B"/>
      </colorScale>
    </cfRule>
  </conditionalFormatting>
  <conditionalFormatting sqref="M113">
    <cfRule type="colorScale" priority="15">
      <colorScale>
        <cfvo type="num" val="0.6"/>
        <cfvo type="num" val="0.8"/>
        <cfvo type="num" val="1"/>
        <color rgb="FFF8696B"/>
        <color rgb="FFFFEB84"/>
        <color rgb="FF63BE7B"/>
      </colorScale>
    </cfRule>
  </conditionalFormatting>
  <conditionalFormatting sqref="M106">
    <cfRule type="colorScale" priority="14">
      <colorScale>
        <cfvo type="num" val="0.6"/>
        <cfvo type="num" val="0.8"/>
        <cfvo type="num" val="1"/>
        <color rgb="FFF8696B"/>
        <color rgb="FFFFEB84"/>
        <color rgb="FF63BE7B"/>
      </colorScale>
    </cfRule>
  </conditionalFormatting>
  <conditionalFormatting sqref="M99">
    <cfRule type="colorScale" priority="13">
      <colorScale>
        <cfvo type="num" val="0.6"/>
        <cfvo type="num" val="0.8"/>
        <cfvo type="num" val="1"/>
        <color rgb="FFF8696B"/>
        <color rgb="FFFFEB84"/>
        <color rgb="FF63BE7B"/>
      </colorScale>
    </cfRule>
  </conditionalFormatting>
  <conditionalFormatting sqref="M92">
    <cfRule type="colorScale" priority="12">
      <colorScale>
        <cfvo type="num" val="0.6"/>
        <cfvo type="num" val="0.8"/>
        <cfvo type="num" val="1"/>
        <color rgb="FFF8696B"/>
        <color rgb="FFFFEB84"/>
        <color rgb="FF63BE7B"/>
      </colorScale>
    </cfRule>
  </conditionalFormatting>
  <conditionalFormatting sqref="M85">
    <cfRule type="colorScale" priority="11">
      <colorScale>
        <cfvo type="num" val="0.6"/>
        <cfvo type="num" val="0.8"/>
        <cfvo type="num" val="1"/>
        <color rgb="FFF8696B"/>
        <color rgb="FFFFEB84"/>
        <color rgb="FF63BE7B"/>
      </colorScale>
    </cfRule>
  </conditionalFormatting>
  <conditionalFormatting sqref="M78">
    <cfRule type="colorScale" priority="10">
      <colorScale>
        <cfvo type="num" val="0.6"/>
        <cfvo type="num" val="0.8"/>
        <cfvo type="num" val="1"/>
        <color rgb="FFF8696B"/>
        <color rgb="FFFFEB84"/>
        <color rgb="FF63BE7B"/>
      </colorScale>
    </cfRule>
  </conditionalFormatting>
  <conditionalFormatting sqref="M71">
    <cfRule type="colorScale" priority="9">
      <colorScale>
        <cfvo type="num" val="0.6"/>
        <cfvo type="num" val="0.8"/>
        <cfvo type="num" val="1"/>
        <color rgb="FFF8696B"/>
        <color rgb="FFFFEB84"/>
        <color rgb="FF63BE7B"/>
      </colorScale>
    </cfRule>
  </conditionalFormatting>
  <conditionalFormatting sqref="M64">
    <cfRule type="colorScale" priority="8">
      <colorScale>
        <cfvo type="num" val="0.6"/>
        <cfvo type="num" val="0.8"/>
        <cfvo type="num" val="1"/>
        <color rgb="FFF8696B"/>
        <color rgb="FFFFEB84"/>
        <color rgb="FF63BE7B"/>
      </colorScale>
    </cfRule>
  </conditionalFormatting>
  <conditionalFormatting sqref="M57">
    <cfRule type="colorScale" priority="7">
      <colorScale>
        <cfvo type="num" val="0.6"/>
        <cfvo type="num" val="0.8"/>
        <cfvo type="num" val="1"/>
        <color rgb="FFF8696B"/>
        <color rgb="FFFFEB84"/>
        <color rgb="FF63BE7B"/>
      </colorScale>
    </cfRule>
  </conditionalFormatting>
  <conditionalFormatting sqref="M50">
    <cfRule type="colorScale" priority="6">
      <colorScale>
        <cfvo type="num" val="0.6"/>
        <cfvo type="num" val="0.8"/>
        <cfvo type="num" val="1"/>
        <color rgb="FFF8696B"/>
        <color rgb="FFFFEB84"/>
        <color rgb="FF63BE7B"/>
      </colorScale>
    </cfRule>
  </conditionalFormatting>
  <conditionalFormatting sqref="M43">
    <cfRule type="colorScale" priority="5">
      <colorScale>
        <cfvo type="num" val="0.6"/>
        <cfvo type="num" val="0.8"/>
        <cfvo type="num" val="1"/>
        <color rgb="FFF8696B"/>
        <color rgb="FFFFEB84"/>
        <color rgb="FF63BE7B"/>
      </colorScale>
    </cfRule>
  </conditionalFormatting>
  <conditionalFormatting sqref="M36">
    <cfRule type="colorScale" priority="4">
      <colorScale>
        <cfvo type="num" val="0.6"/>
        <cfvo type="num" val="0.8"/>
        <cfvo type="num" val="1"/>
        <color rgb="FFF8696B"/>
        <color rgb="FFFFEB84"/>
        <color rgb="FF63BE7B"/>
      </colorScale>
    </cfRule>
  </conditionalFormatting>
  <conditionalFormatting sqref="M29">
    <cfRule type="colorScale" priority="3">
      <colorScale>
        <cfvo type="num" val="0.6"/>
        <cfvo type="num" val="0.8"/>
        <cfvo type="num" val="1"/>
        <color rgb="FFF8696B"/>
        <color rgb="FFFFEB84"/>
        <color rgb="FF63BE7B"/>
      </colorScale>
    </cfRule>
  </conditionalFormatting>
  <conditionalFormatting sqref="M22">
    <cfRule type="colorScale" priority="2">
      <colorScale>
        <cfvo type="num" val="0.6"/>
        <cfvo type="num" val="0.8"/>
        <cfvo type="num" val="1"/>
        <color rgb="FFF8696B"/>
        <color rgb="FFFFEB84"/>
        <color rgb="FF63BE7B"/>
      </colorScale>
    </cfRule>
  </conditionalFormatting>
  <conditionalFormatting sqref="M15">
    <cfRule type="colorScale" priority="1">
      <colorScale>
        <cfvo type="num" val="0.6"/>
        <cfvo type="num" val="0.8"/>
        <cfvo type="num" val="1"/>
        <color rgb="FFF8696B"/>
        <color rgb="FFFFEB84"/>
        <color rgb="FF63BE7B"/>
      </colorScale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8" orientation="portrait" r:id="rId1"/>
  <headerFooter>
    <oddHeader>&amp;C&amp;"-,Bold"&amp;20COVID-19 vaccine uptake rate ratios (unadjusted)
Māori and Pacific compared with non-Māori non-Pacific</oddHeader>
    <oddFooter>&amp;LVaccination data sourced from the Covid Immunisation Register (CIR)
Ministry of Health - CVIP Equity Team&amp;RPopulation based on
Health Service User 2020</oddFooter>
  </headerFooter>
  <rowBreaks count="4" manualBreakCount="4">
    <brk id="37" max="16383" man="1"/>
    <brk id="72" max="16383" man="1"/>
    <brk id="93" max="16383" man="1"/>
    <brk id="114" max="16383" man="1"/>
  </rowBreaks>
  <ignoredErrors>
    <ignoredError sqref="U2 I2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35B1-B082-4DDF-BAFA-3DFF3798707C}">
  <sheetPr codeName="Sheet3"/>
  <dimension ref="A1:T117"/>
  <sheetViews>
    <sheetView zoomScale="115" zoomScaleNormal="115" workbookViewId="0">
      <selection activeCell="D14" sqref="D14"/>
    </sheetView>
  </sheetViews>
  <sheetFormatPr defaultRowHeight="15" x14ac:dyDescent="0.25"/>
  <cols>
    <col min="1" max="1" width="25.7109375" bestFit="1" customWidth="1"/>
    <col min="2" max="2" width="30.28515625" bestFit="1" customWidth="1"/>
    <col min="3" max="15" width="12.85546875" customWidth="1"/>
    <col min="16" max="16" width="13.85546875" bestFit="1" customWidth="1"/>
    <col min="17" max="17" width="10.7109375" bestFit="1" customWidth="1"/>
    <col min="18" max="18" width="13.28515625" customWidth="1"/>
    <col min="20" max="20" width="11" customWidth="1"/>
  </cols>
  <sheetData>
    <row r="1" spans="1:20" ht="102" x14ac:dyDescent="0.25">
      <c r="A1" s="1"/>
      <c r="B1" s="1"/>
      <c r="C1" s="1"/>
      <c r="D1" s="1"/>
      <c r="E1" s="1"/>
      <c r="F1" s="1"/>
      <c r="G1" s="1"/>
      <c r="H1" s="1"/>
      <c r="I1" s="1"/>
      <c r="J1" s="187" t="s">
        <v>41</v>
      </c>
      <c r="K1" s="1"/>
      <c r="L1" s="1"/>
      <c r="M1" s="1"/>
      <c r="N1" s="1"/>
      <c r="O1" s="1"/>
      <c r="P1" s="1"/>
      <c r="Q1" s="1"/>
      <c r="R1" s="1"/>
      <c r="S1" s="1"/>
      <c r="T1" s="1"/>
    </row>
    <row r="5" spans="1:20" x14ac:dyDescent="0.25">
      <c r="C5" s="186" t="s">
        <v>47</v>
      </c>
      <c r="D5" s="186" t="s">
        <v>42</v>
      </c>
    </row>
    <row r="6" spans="1:20" x14ac:dyDescent="0.25"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43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35</v>
      </c>
      <c r="N6" s="1" t="s">
        <v>63</v>
      </c>
      <c r="O6" s="1" t="s">
        <v>62</v>
      </c>
      <c r="P6" s="1" t="s">
        <v>62</v>
      </c>
      <c r="Q6" s="1" t="s">
        <v>62</v>
      </c>
      <c r="R6" s="1" t="s">
        <v>62</v>
      </c>
      <c r="S6" s="1" t="s">
        <v>62</v>
      </c>
      <c r="T6" s="1" t="s">
        <v>64</v>
      </c>
    </row>
    <row r="7" spans="1:20" x14ac:dyDescent="0.25">
      <c r="A7" s="186" t="s">
        <v>72</v>
      </c>
      <c r="B7" s="186" t="s">
        <v>66</v>
      </c>
      <c r="C7" s="1" t="s">
        <v>3</v>
      </c>
      <c r="D7" s="1" t="s">
        <v>48</v>
      </c>
      <c r="E7" s="1" t="s">
        <v>51</v>
      </c>
      <c r="F7" s="1" t="s">
        <v>50</v>
      </c>
      <c r="G7" s="1" t="s">
        <v>49</v>
      </c>
      <c r="I7" s="1" t="s">
        <v>3</v>
      </c>
      <c r="J7" s="1" t="s">
        <v>48</v>
      </c>
      <c r="K7" s="1" t="s">
        <v>51</v>
      </c>
      <c r="L7" s="1" t="s">
        <v>50</v>
      </c>
      <c r="M7" s="1" t="s">
        <v>49</v>
      </c>
      <c r="O7" s="1" t="s">
        <v>3</v>
      </c>
      <c r="P7" s="1" t="s">
        <v>48</v>
      </c>
      <c r="Q7" s="1" t="s">
        <v>51</v>
      </c>
      <c r="R7" s="1" t="s">
        <v>50</v>
      </c>
      <c r="S7" s="1" t="s">
        <v>49</v>
      </c>
    </row>
    <row r="8" spans="1:20" x14ac:dyDescent="0.25">
      <c r="A8" s="1" t="s">
        <v>8</v>
      </c>
      <c r="B8" s="1" t="s">
        <v>65</v>
      </c>
      <c r="C8" s="3">
        <v>5735</v>
      </c>
      <c r="D8" s="3">
        <v>10926</v>
      </c>
      <c r="E8" s="3">
        <v>10503</v>
      </c>
      <c r="F8" s="3">
        <v>13610</v>
      </c>
      <c r="G8" s="3">
        <v>9714</v>
      </c>
      <c r="H8" s="3">
        <v>50488</v>
      </c>
      <c r="I8" s="3">
        <v>32539</v>
      </c>
      <c r="J8" s="3">
        <v>28866</v>
      </c>
      <c r="K8" s="3">
        <v>20136</v>
      </c>
      <c r="L8" s="3">
        <v>17015</v>
      </c>
      <c r="M8" s="3">
        <v>9342</v>
      </c>
      <c r="N8" s="3">
        <v>107898</v>
      </c>
      <c r="O8" s="3">
        <v>309</v>
      </c>
      <c r="P8" s="3">
        <v>545</v>
      </c>
      <c r="Q8" s="3">
        <v>758</v>
      </c>
      <c r="R8" s="3">
        <v>837</v>
      </c>
      <c r="S8" s="3">
        <v>485</v>
      </c>
      <c r="T8" s="3">
        <v>2934</v>
      </c>
    </row>
    <row r="9" spans="1:20" x14ac:dyDescent="0.25">
      <c r="B9" s="1" t="s">
        <v>67</v>
      </c>
      <c r="C9" s="3">
        <v>5247</v>
      </c>
      <c r="D9" s="3">
        <v>8788</v>
      </c>
      <c r="E9" s="3">
        <v>7039</v>
      </c>
      <c r="F9" s="3">
        <v>7173</v>
      </c>
      <c r="G9" s="3">
        <v>5665</v>
      </c>
      <c r="H9" s="3">
        <v>33912</v>
      </c>
      <c r="I9" s="3">
        <v>30484</v>
      </c>
      <c r="J9" s="3">
        <v>24626</v>
      </c>
      <c r="K9" s="3">
        <v>16257</v>
      </c>
      <c r="L9" s="3">
        <v>12922</v>
      </c>
      <c r="M9" s="3">
        <v>7182</v>
      </c>
      <c r="N9" s="3">
        <v>91471</v>
      </c>
      <c r="O9" s="3">
        <v>270</v>
      </c>
      <c r="P9" s="3">
        <v>494</v>
      </c>
      <c r="Q9" s="3">
        <v>640</v>
      </c>
      <c r="R9" s="3">
        <v>617</v>
      </c>
      <c r="S9" s="3">
        <v>348</v>
      </c>
      <c r="T9" s="3">
        <v>2369</v>
      </c>
    </row>
    <row r="10" spans="1:20" x14ac:dyDescent="0.25">
      <c r="B10" s="1" t="s">
        <v>68</v>
      </c>
      <c r="C10" s="3">
        <v>4793</v>
      </c>
      <c r="D10" s="3">
        <v>7313</v>
      </c>
      <c r="E10" s="3">
        <v>4822</v>
      </c>
      <c r="F10" s="3">
        <v>3642</v>
      </c>
      <c r="G10" s="3">
        <v>3128</v>
      </c>
      <c r="H10" s="3">
        <v>23698</v>
      </c>
      <c r="I10" s="3">
        <v>28963</v>
      </c>
      <c r="J10" s="3">
        <v>22054</v>
      </c>
      <c r="K10" s="3">
        <v>13105</v>
      </c>
      <c r="L10" s="3">
        <v>9117</v>
      </c>
      <c r="M10" s="3">
        <v>5011</v>
      </c>
      <c r="N10" s="3">
        <v>78250</v>
      </c>
      <c r="O10" s="3">
        <v>254</v>
      </c>
      <c r="P10" s="3">
        <v>417</v>
      </c>
      <c r="Q10" s="3">
        <v>493</v>
      </c>
      <c r="R10" s="3">
        <v>376</v>
      </c>
      <c r="S10" s="3">
        <v>201</v>
      </c>
      <c r="T10" s="3">
        <v>1741</v>
      </c>
    </row>
    <row r="11" spans="1:20" x14ac:dyDescent="0.25">
      <c r="B11" s="1" t="s">
        <v>74</v>
      </c>
      <c r="C11" s="188">
        <v>91.490845684394074</v>
      </c>
      <c r="D11" s="188">
        <v>80.431997071206297</v>
      </c>
      <c r="E11" s="188">
        <v>67.018946967533083</v>
      </c>
      <c r="F11" s="188">
        <v>52.703894195444519</v>
      </c>
      <c r="G11" s="188">
        <v>58.317891702697132</v>
      </c>
      <c r="H11" s="188">
        <v>67.168436064015211</v>
      </c>
      <c r="I11" s="188">
        <v>93.684501674913179</v>
      </c>
      <c r="J11" s="188">
        <v>85.311439063257808</v>
      </c>
      <c r="K11" s="188">
        <v>80.73599523241954</v>
      </c>
      <c r="L11" s="188">
        <v>75.94475462826918</v>
      </c>
      <c r="M11" s="188">
        <v>76.878612716763001</v>
      </c>
      <c r="N11" s="188">
        <v>84.775436059982582</v>
      </c>
      <c r="O11" s="188">
        <v>87.378640776699029</v>
      </c>
      <c r="P11" s="188">
        <v>90.642201834862391</v>
      </c>
      <c r="Q11" s="188">
        <v>84.432717678100261</v>
      </c>
      <c r="R11" s="188">
        <v>73.71565113500597</v>
      </c>
      <c r="S11" s="188">
        <v>71.75257731958763</v>
      </c>
      <c r="T11" s="188">
        <v>80.743012951601912</v>
      </c>
    </row>
    <row r="12" spans="1:20" x14ac:dyDescent="0.25">
      <c r="B12" s="1" t="s">
        <v>76</v>
      </c>
      <c r="C12" s="188">
        <v>83.574542284219703</v>
      </c>
      <c r="D12" s="188">
        <v>66.932088596009521</v>
      </c>
      <c r="E12" s="188">
        <v>45.910692183185759</v>
      </c>
      <c r="F12" s="188">
        <v>26.759735488611312</v>
      </c>
      <c r="G12" s="188">
        <v>32.200947086679022</v>
      </c>
      <c r="H12" s="188">
        <v>46.937886230391378</v>
      </c>
      <c r="I12" s="188">
        <v>89.010110943790536</v>
      </c>
      <c r="J12" s="188">
        <v>76.40130257049816</v>
      </c>
      <c r="K12" s="188">
        <v>65.082439411998422</v>
      </c>
      <c r="L12" s="188">
        <v>53.582133411695565</v>
      </c>
      <c r="M12" s="188">
        <v>53.639477627916932</v>
      </c>
      <c r="N12" s="188">
        <v>72.522196889655049</v>
      </c>
      <c r="O12" s="188">
        <v>82.200647249190936</v>
      </c>
      <c r="P12" s="188">
        <v>76.513761467889907</v>
      </c>
      <c r="Q12" s="188">
        <v>65.03957783641161</v>
      </c>
      <c r="R12" s="188">
        <v>44.922341696535248</v>
      </c>
      <c r="S12" s="188">
        <v>41.443298969072167</v>
      </c>
      <c r="T12" s="188">
        <v>59.338786639400134</v>
      </c>
    </row>
    <row r="13" spans="1:20" x14ac:dyDescent="0.25">
      <c r="A13" s="1" t="s">
        <v>11</v>
      </c>
      <c r="B13" s="1" t="s">
        <v>65</v>
      </c>
      <c r="C13" s="3">
        <v>2102</v>
      </c>
      <c r="D13" s="3">
        <v>5221</v>
      </c>
      <c r="E13" s="3">
        <v>6355</v>
      </c>
      <c r="F13" s="3">
        <v>9475</v>
      </c>
      <c r="G13" s="3">
        <v>4639</v>
      </c>
      <c r="H13" s="3">
        <v>27792</v>
      </c>
      <c r="I13" s="3">
        <v>55253</v>
      </c>
      <c r="J13" s="3">
        <v>70893</v>
      </c>
      <c r="K13" s="3">
        <v>86741</v>
      </c>
      <c r="L13" s="3">
        <v>104829</v>
      </c>
      <c r="M13" s="3">
        <v>31584</v>
      </c>
      <c r="N13" s="3">
        <v>349300</v>
      </c>
      <c r="O13" s="3">
        <v>4812</v>
      </c>
      <c r="P13" s="3">
        <v>8947</v>
      </c>
      <c r="Q13" s="3">
        <v>10406</v>
      </c>
      <c r="R13" s="3">
        <v>14638</v>
      </c>
      <c r="S13" s="3">
        <v>8063</v>
      </c>
      <c r="T13" s="3">
        <v>46866</v>
      </c>
    </row>
    <row r="14" spans="1:20" x14ac:dyDescent="0.25">
      <c r="B14" s="1" t="s">
        <v>67</v>
      </c>
      <c r="C14" s="3">
        <v>2010</v>
      </c>
      <c r="D14" s="3">
        <v>4773</v>
      </c>
      <c r="E14" s="3">
        <v>5122</v>
      </c>
      <c r="F14" s="3">
        <v>7382</v>
      </c>
      <c r="G14" s="3">
        <v>3685</v>
      </c>
      <c r="H14" s="3">
        <v>22972</v>
      </c>
      <c r="I14" s="3">
        <v>52297</v>
      </c>
      <c r="J14" s="3">
        <v>66709</v>
      </c>
      <c r="K14" s="3">
        <v>82354</v>
      </c>
      <c r="L14" s="3">
        <v>103158</v>
      </c>
      <c r="M14" s="3">
        <v>31422</v>
      </c>
      <c r="N14" s="3">
        <v>335940</v>
      </c>
      <c r="O14" s="3">
        <v>4328</v>
      </c>
      <c r="P14" s="3">
        <v>8200</v>
      </c>
      <c r="Q14" s="3">
        <v>8882</v>
      </c>
      <c r="R14" s="3">
        <v>11703</v>
      </c>
      <c r="S14" s="3">
        <v>6517</v>
      </c>
      <c r="T14" s="3">
        <v>39630</v>
      </c>
    </row>
    <row r="15" spans="1:20" x14ac:dyDescent="0.25">
      <c r="B15" s="1" t="s">
        <v>68</v>
      </c>
      <c r="C15" s="3">
        <v>1885</v>
      </c>
      <c r="D15" s="3">
        <v>4284</v>
      </c>
      <c r="E15" s="3">
        <v>4069</v>
      </c>
      <c r="F15" s="3">
        <v>5321</v>
      </c>
      <c r="G15" s="3">
        <v>2687</v>
      </c>
      <c r="H15" s="3">
        <v>18246</v>
      </c>
      <c r="I15" s="3">
        <v>50509</v>
      </c>
      <c r="J15" s="3">
        <v>63274</v>
      </c>
      <c r="K15" s="3">
        <v>75828</v>
      </c>
      <c r="L15" s="3">
        <v>91037</v>
      </c>
      <c r="M15" s="3">
        <v>27050</v>
      </c>
      <c r="N15" s="3">
        <v>307698</v>
      </c>
      <c r="O15" s="3">
        <v>4056</v>
      </c>
      <c r="P15" s="3">
        <v>7477</v>
      </c>
      <c r="Q15" s="3">
        <v>7473</v>
      </c>
      <c r="R15" s="3">
        <v>8521</v>
      </c>
      <c r="S15" s="3">
        <v>4843</v>
      </c>
      <c r="T15" s="3">
        <v>32370</v>
      </c>
    </row>
    <row r="16" spans="1:20" x14ac:dyDescent="0.25">
      <c r="B16" s="1" t="s">
        <v>74</v>
      </c>
      <c r="C16" s="188">
        <v>95.623215984776394</v>
      </c>
      <c r="D16" s="188">
        <v>91.419268339398585</v>
      </c>
      <c r="E16" s="188">
        <v>80.597954366640451</v>
      </c>
      <c r="F16" s="188">
        <v>77.910290237467024</v>
      </c>
      <c r="G16" s="188">
        <v>79.435223108428545</v>
      </c>
      <c r="H16" s="188">
        <v>82.656879677605062</v>
      </c>
      <c r="I16" s="188">
        <v>94.650064249904986</v>
      </c>
      <c r="J16" s="188">
        <v>94.09814791305206</v>
      </c>
      <c r="K16" s="188">
        <v>94.942414775019884</v>
      </c>
      <c r="L16" s="188">
        <v>98.4059754457259</v>
      </c>
      <c r="M16" s="188">
        <v>99.487082066869306</v>
      </c>
      <c r="N16" s="188">
        <v>96.175207557973081</v>
      </c>
      <c r="O16" s="188">
        <v>89.941812136325851</v>
      </c>
      <c r="P16" s="188">
        <v>91.650832681345705</v>
      </c>
      <c r="Q16" s="188">
        <v>85.354603113588311</v>
      </c>
      <c r="R16" s="188">
        <v>79.94944664571662</v>
      </c>
      <c r="S16" s="188">
        <v>80.825995287113969</v>
      </c>
      <c r="T16" s="188">
        <v>84.560235565228524</v>
      </c>
    </row>
    <row r="17" spans="1:20" x14ac:dyDescent="0.25">
      <c r="B17" s="1" t="s">
        <v>76</v>
      </c>
      <c r="C17" s="188">
        <v>89.676498572787821</v>
      </c>
      <c r="D17" s="188">
        <v>82.053246504501061</v>
      </c>
      <c r="E17" s="188">
        <v>64.028324154209287</v>
      </c>
      <c r="F17" s="188">
        <v>56.158311345646439</v>
      </c>
      <c r="G17" s="188">
        <v>57.92196594093555</v>
      </c>
      <c r="H17" s="188">
        <v>65.651986183074257</v>
      </c>
      <c r="I17" s="188">
        <v>91.414040866559276</v>
      </c>
      <c r="J17" s="188">
        <v>89.252817626563967</v>
      </c>
      <c r="K17" s="188">
        <v>87.418867663504003</v>
      </c>
      <c r="L17" s="188">
        <v>86.843335336595786</v>
      </c>
      <c r="M17" s="188">
        <v>85.644630192502532</v>
      </c>
      <c r="N17" s="188">
        <v>88.089894073862013</v>
      </c>
      <c r="O17" s="188">
        <v>84.289276807980045</v>
      </c>
      <c r="P17" s="188">
        <v>83.569911702246557</v>
      </c>
      <c r="Q17" s="188">
        <v>71.814337881991165</v>
      </c>
      <c r="R17" s="188">
        <v>58.211504303866647</v>
      </c>
      <c r="S17" s="188">
        <v>60.064492124519411</v>
      </c>
      <c r="T17" s="188">
        <v>69.069261298169252</v>
      </c>
    </row>
    <row r="18" spans="1:20" x14ac:dyDescent="0.25">
      <c r="A18" s="1" t="s">
        <v>12</v>
      </c>
      <c r="B18" s="1" t="s">
        <v>65</v>
      </c>
      <c r="C18" s="3">
        <v>4320</v>
      </c>
      <c r="D18" s="3">
        <v>11233</v>
      </c>
      <c r="E18" s="3">
        <v>13694</v>
      </c>
      <c r="F18" s="3">
        <v>21076</v>
      </c>
      <c r="G18" s="3">
        <v>13170</v>
      </c>
      <c r="H18" s="3">
        <v>63493</v>
      </c>
      <c r="I18" s="3">
        <v>54042</v>
      </c>
      <c r="J18" s="3">
        <v>66905</v>
      </c>
      <c r="K18" s="3">
        <v>74582</v>
      </c>
      <c r="L18" s="3">
        <v>75557</v>
      </c>
      <c r="M18" s="3">
        <v>31696</v>
      </c>
      <c r="N18" s="3">
        <v>302782</v>
      </c>
      <c r="O18" s="3">
        <v>10194</v>
      </c>
      <c r="P18" s="3">
        <v>20505</v>
      </c>
      <c r="Q18" s="3">
        <v>26418</v>
      </c>
      <c r="R18" s="3">
        <v>37473</v>
      </c>
      <c r="S18" s="3">
        <v>21908</v>
      </c>
      <c r="T18" s="3">
        <v>116498</v>
      </c>
    </row>
    <row r="19" spans="1:20" x14ac:dyDescent="0.25">
      <c r="B19" s="1" t="s">
        <v>67</v>
      </c>
      <c r="C19" s="3">
        <v>4091</v>
      </c>
      <c r="D19" s="3">
        <v>9864</v>
      </c>
      <c r="E19" s="3">
        <v>10263</v>
      </c>
      <c r="F19" s="3">
        <v>13593</v>
      </c>
      <c r="G19" s="3">
        <v>8922</v>
      </c>
      <c r="H19" s="3">
        <v>46733</v>
      </c>
      <c r="I19" s="3">
        <v>50914</v>
      </c>
      <c r="J19" s="3">
        <v>62510</v>
      </c>
      <c r="K19" s="3">
        <v>70911</v>
      </c>
      <c r="L19" s="3">
        <v>71063</v>
      </c>
      <c r="M19" s="3">
        <v>30357</v>
      </c>
      <c r="N19" s="3">
        <v>285755</v>
      </c>
      <c r="O19" s="3">
        <v>9063</v>
      </c>
      <c r="P19" s="3">
        <v>18680</v>
      </c>
      <c r="Q19" s="3">
        <v>22810</v>
      </c>
      <c r="R19" s="3">
        <v>28941</v>
      </c>
      <c r="S19" s="3">
        <v>17740</v>
      </c>
      <c r="T19" s="3">
        <v>97234</v>
      </c>
    </row>
    <row r="20" spans="1:20" x14ac:dyDescent="0.25">
      <c r="B20" s="1" t="s">
        <v>68</v>
      </c>
      <c r="C20" s="3">
        <v>3820</v>
      </c>
      <c r="D20" s="3">
        <v>8654</v>
      </c>
      <c r="E20" s="3">
        <v>7783</v>
      </c>
      <c r="F20" s="3">
        <v>8209</v>
      </c>
      <c r="G20" s="3">
        <v>5668</v>
      </c>
      <c r="H20" s="3">
        <v>34134</v>
      </c>
      <c r="I20" s="3">
        <v>49192</v>
      </c>
      <c r="J20" s="3">
        <v>59001</v>
      </c>
      <c r="K20" s="3">
        <v>65140</v>
      </c>
      <c r="L20" s="3">
        <v>60896</v>
      </c>
      <c r="M20" s="3">
        <v>25389</v>
      </c>
      <c r="N20" s="3">
        <v>259618</v>
      </c>
      <c r="O20" s="3">
        <v>8542</v>
      </c>
      <c r="P20" s="3">
        <v>17183</v>
      </c>
      <c r="Q20" s="3">
        <v>19400</v>
      </c>
      <c r="R20" s="3">
        <v>20730</v>
      </c>
      <c r="S20" s="3">
        <v>13121</v>
      </c>
      <c r="T20" s="3">
        <v>78976</v>
      </c>
    </row>
    <row r="21" spans="1:20" x14ac:dyDescent="0.25">
      <c r="B21" s="1" t="s">
        <v>74</v>
      </c>
      <c r="C21" s="188">
        <v>94.699074074074076</v>
      </c>
      <c r="D21" s="188">
        <v>87.812694738716274</v>
      </c>
      <c r="E21" s="188">
        <v>74.945231488243024</v>
      </c>
      <c r="F21" s="188">
        <v>64.495160371987097</v>
      </c>
      <c r="G21" s="188">
        <v>67.744874715261957</v>
      </c>
      <c r="H21" s="188">
        <v>73.603389350007092</v>
      </c>
      <c r="I21" s="188">
        <v>94.211909255764041</v>
      </c>
      <c r="J21" s="188">
        <v>93.430984231372832</v>
      </c>
      <c r="K21" s="188">
        <v>95.077900833981388</v>
      </c>
      <c r="L21" s="188">
        <v>94.052172531995708</v>
      </c>
      <c r="M21" s="188">
        <v>95.775492175668859</v>
      </c>
      <c r="N21" s="188">
        <v>94.376482089424073</v>
      </c>
      <c r="O21" s="188">
        <v>88.905238375515012</v>
      </c>
      <c r="P21" s="188">
        <v>91.099731772738352</v>
      </c>
      <c r="Q21" s="188">
        <v>86.342645166174577</v>
      </c>
      <c r="R21" s="188">
        <v>77.231606756864949</v>
      </c>
      <c r="S21" s="188">
        <v>80.974986306372102</v>
      </c>
      <c r="T21" s="188">
        <v>83.464093804185481</v>
      </c>
    </row>
    <row r="22" spans="1:20" x14ac:dyDescent="0.25">
      <c r="B22" s="1" t="s">
        <v>76</v>
      </c>
      <c r="C22" s="188">
        <v>88.425925925925924</v>
      </c>
      <c r="D22" s="188">
        <v>77.040861746639365</v>
      </c>
      <c r="E22" s="188">
        <v>56.835110267270338</v>
      </c>
      <c r="F22" s="188">
        <v>38.949516037198713</v>
      </c>
      <c r="G22" s="188">
        <v>43.03720577069096</v>
      </c>
      <c r="H22" s="188">
        <v>53.760257036208714</v>
      </c>
      <c r="I22" s="188">
        <v>91.02549868620703</v>
      </c>
      <c r="J22" s="188">
        <v>88.186234212689627</v>
      </c>
      <c r="K22" s="188">
        <v>87.340108873454724</v>
      </c>
      <c r="L22" s="188">
        <v>80.596106250909898</v>
      </c>
      <c r="M22" s="188">
        <v>80.101590106007066</v>
      </c>
      <c r="N22" s="188">
        <v>85.744198796493848</v>
      </c>
      <c r="O22" s="188">
        <v>83.794388856189912</v>
      </c>
      <c r="P22" s="188">
        <v>83.79907339673251</v>
      </c>
      <c r="Q22" s="188">
        <v>73.434779317132254</v>
      </c>
      <c r="R22" s="188">
        <v>55.319830277800023</v>
      </c>
      <c r="S22" s="188">
        <v>59.891363885338691</v>
      </c>
      <c r="T22" s="188">
        <v>67.791721746296076</v>
      </c>
    </row>
    <row r="23" spans="1:20" x14ac:dyDescent="0.25">
      <c r="A23" s="1" t="s">
        <v>13</v>
      </c>
      <c r="B23" s="1" t="s">
        <v>65</v>
      </c>
      <c r="C23" s="3">
        <v>2755</v>
      </c>
      <c r="D23" s="3">
        <v>7392</v>
      </c>
      <c r="E23" s="3">
        <v>9270</v>
      </c>
      <c r="F23" s="3">
        <v>13418</v>
      </c>
      <c r="G23" s="3">
        <v>8278</v>
      </c>
      <c r="H23" s="3">
        <v>41113</v>
      </c>
      <c r="I23" s="3">
        <v>82964</v>
      </c>
      <c r="J23" s="3">
        <v>99699</v>
      </c>
      <c r="K23" s="3">
        <v>115421</v>
      </c>
      <c r="L23" s="3">
        <v>103516</v>
      </c>
      <c r="M23" s="3">
        <v>45801</v>
      </c>
      <c r="N23" s="3">
        <v>447401</v>
      </c>
      <c r="O23" s="3">
        <v>3562</v>
      </c>
      <c r="P23" s="3">
        <v>6753</v>
      </c>
      <c r="Q23" s="3">
        <v>8661</v>
      </c>
      <c r="R23" s="3">
        <v>11671</v>
      </c>
      <c r="S23" s="3">
        <v>6926</v>
      </c>
      <c r="T23" s="3">
        <v>37573</v>
      </c>
    </row>
    <row r="24" spans="1:20" x14ac:dyDescent="0.25">
      <c r="B24" s="1" t="s">
        <v>67</v>
      </c>
      <c r="C24" s="3">
        <v>2623</v>
      </c>
      <c r="D24" s="3">
        <v>6662</v>
      </c>
      <c r="E24" s="3">
        <v>7384</v>
      </c>
      <c r="F24" s="3">
        <v>9767</v>
      </c>
      <c r="G24" s="3">
        <v>6477</v>
      </c>
      <c r="H24" s="3">
        <v>32913</v>
      </c>
      <c r="I24" s="3">
        <v>78541</v>
      </c>
      <c r="J24" s="3">
        <v>92385</v>
      </c>
      <c r="K24" s="3">
        <v>106906</v>
      </c>
      <c r="L24" s="3">
        <v>94308</v>
      </c>
      <c r="M24" s="3">
        <v>42848</v>
      </c>
      <c r="N24" s="3">
        <v>414988</v>
      </c>
      <c r="O24" s="3">
        <v>3186</v>
      </c>
      <c r="P24" s="3">
        <v>6167</v>
      </c>
      <c r="Q24" s="3">
        <v>7520</v>
      </c>
      <c r="R24" s="3">
        <v>9461</v>
      </c>
      <c r="S24" s="3">
        <v>5813</v>
      </c>
      <c r="T24" s="3">
        <v>32147</v>
      </c>
    </row>
    <row r="25" spans="1:20" x14ac:dyDescent="0.25">
      <c r="B25" s="1" t="s">
        <v>68</v>
      </c>
      <c r="C25" s="3">
        <v>2527</v>
      </c>
      <c r="D25" s="3">
        <v>5928</v>
      </c>
      <c r="E25" s="3">
        <v>5954</v>
      </c>
      <c r="F25" s="3">
        <v>6584</v>
      </c>
      <c r="G25" s="3">
        <v>4540</v>
      </c>
      <c r="H25" s="3">
        <v>25533</v>
      </c>
      <c r="I25" s="3">
        <v>75727</v>
      </c>
      <c r="J25" s="3">
        <v>85960</v>
      </c>
      <c r="K25" s="3">
        <v>95742</v>
      </c>
      <c r="L25" s="3">
        <v>78776</v>
      </c>
      <c r="M25" s="3">
        <v>35673</v>
      </c>
      <c r="N25" s="3">
        <v>371878</v>
      </c>
      <c r="O25" s="3">
        <v>2980</v>
      </c>
      <c r="P25" s="3">
        <v>5665</v>
      </c>
      <c r="Q25" s="3">
        <v>6466</v>
      </c>
      <c r="R25" s="3">
        <v>6735</v>
      </c>
      <c r="S25" s="3">
        <v>4321</v>
      </c>
      <c r="T25" s="3">
        <v>26167</v>
      </c>
    </row>
    <row r="26" spans="1:20" x14ac:dyDescent="0.25">
      <c r="B26" s="1" t="s">
        <v>74</v>
      </c>
      <c r="C26" s="188">
        <v>95.208711433756804</v>
      </c>
      <c r="D26" s="188">
        <v>90.124458874458881</v>
      </c>
      <c r="E26" s="188">
        <v>79.654800431499467</v>
      </c>
      <c r="F26" s="188">
        <v>72.790281711134298</v>
      </c>
      <c r="G26" s="188">
        <v>78.243537086252729</v>
      </c>
      <c r="H26" s="188">
        <v>80.054970447303774</v>
      </c>
      <c r="I26" s="188">
        <v>94.668771997492883</v>
      </c>
      <c r="J26" s="188">
        <v>92.663918394367045</v>
      </c>
      <c r="K26" s="188">
        <v>92.622659654655564</v>
      </c>
      <c r="L26" s="188">
        <v>91.104756752579306</v>
      </c>
      <c r="M26" s="188">
        <v>93.552542520905661</v>
      </c>
      <c r="N26" s="188">
        <v>92.755268763368875</v>
      </c>
      <c r="O26" s="188">
        <v>89.444132509825934</v>
      </c>
      <c r="P26" s="188">
        <v>91.322375240633789</v>
      </c>
      <c r="Q26" s="188">
        <v>86.826001616441516</v>
      </c>
      <c r="R26" s="188">
        <v>81.064176163139408</v>
      </c>
      <c r="S26" s="188">
        <v>83.930118394455675</v>
      </c>
      <c r="T26" s="188">
        <v>85.558778910387772</v>
      </c>
    </row>
    <row r="27" spans="1:20" x14ac:dyDescent="0.25">
      <c r="B27" s="1" t="s">
        <v>76</v>
      </c>
      <c r="C27" s="188">
        <v>91.724137931034477</v>
      </c>
      <c r="D27" s="188">
        <v>80.194805194805198</v>
      </c>
      <c r="E27" s="188">
        <v>64.228694714131606</v>
      </c>
      <c r="F27" s="188">
        <v>49.06841556118647</v>
      </c>
      <c r="G27" s="188">
        <v>54.844165257308532</v>
      </c>
      <c r="H27" s="188">
        <v>62.104443849877164</v>
      </c>
      <c r="I27" s="188">
        <v>91.276939395400419</v>
      </c>
      <c r="J27" s="188">
        <v>86.219520757480012</v>
      </c>
      <c r="K27" s="188">
        <v>82.950243023366639</v>
      </c>
      <c r="L27" s="188">
        <v>76.100312995092551</v>
      </c>
      <c r="M27" s="188">
        <v>77.886945699875554</v>
      </c>
      <c r="N27" s="188">
        <v>83.119617524323814</v>
      </c>
      <c r="O27" s="188">
        <v>83.660864682762494</v>
      </c>
      <c r="P27" s="188">
        <v>83.888642084999248</v>
      </c>
      <c r="Q27" s="188">
        <v>74.656506177115816</v>
      </c>
      <c r="R27" s="188">
        <v>57.707137348984659</v>
      </c>
      <c r="S27" s="188">
        <v>62.388102801039558</v>
      </c>
      <c r="T27" s="188">
        <v>69.643094775503684</v>
      </c>
    </row>
    <row r="28" spans="1:20" x14ac:dyDescent="0.25">
      <c r="A28" s="1" t="s">
        <v>15</v>
      </c>
      <c r="B28" s="1" t="s">
        <v>65</v>
      </c>
      <c r="C28" s="3">
        <v>5897</v>
      </c>
      <c r="D28" s="3">
        <v>12823</v>
      </c>
      <c r="E28" s="3">
        <v>15364</v>
      </c>
      <c r="F28" s="3">
        <v>21786</v>
      </c>
      <c r="G28" s="3">
        <v>13837</v>
      </c>
      <c r="H28" s="3">
        <v>69707</v>
      </c>
      <c r="I28" s="3">
        <v>63497</v>
      </c>
      <c r="J28" s="3">
        <v>62784</v>
      </c>
      <c r="K28" s="3">
        <v>59864</v>
      </c>
      <c r="L28" s="3">
        <v>61444</v>
      </c>
      <c r="M28" s="3">
        <v>29198</v>
      </c>
      <c r="N28" s="3">
        <v>276787</v>
      </c>
      <c r="O28" s="3">
        <v>943</v>
      </c>
      <c r="P28" s="3">
        <v>1819</v>
      </c>
      <c r="Q28" s="3">
        <v>2730</v>
      </c>
      <c r="R28" s="3">
        <v>3357</v>
      </c>
      <c r="S28" s="3">
        <v>1833</v>
      </c>
      <c r="T28" s="3">
        <v>10682</v>
      </c>
    </row>
    <row r="29" spans="1:20" x14ac:dyDescent="0.25">
      <c r="B29" s="1" t="s">
        <v>67</v>
      </c>
      <c r="C29" s="3">
        <v>5760</v>
      </c>
      <c r="D29" s="3">
        <v>10999</v>
      </c>
      <c r="E29" s="3">
        <v>11376</v>
      </c>
      <c r="F29" s="3">
        <v>13637</v>
      </c>
      <c r="G29" s="3">
        <v>9068</v>
      </c>
      <c r="H29" s="3">
        <v>50840</v>
      </c>
      <c r="I29" s="3">
        <v>60815</v>
      </c>
      <c r="J29" s="3">
        <v>56959</v>
      </c>
      <c r="K29" s="3">
        <v>53041</v>
      </c>
      <c r="L29" s="3">
        <v>53620</v>
      </c>
      <c r="M29" s="3">
        <v>25291</v>
      </c>
      <c r="N29" s="3">
        <v>249726</v>
      </c>
      <c r="O29" s="3">
        <v>902</v>
      </c>
      <c r="P29" s="3">
        <v>1663</v>
      </c>
      <c r="Q29" s="3">
        <v>2402</v>
      </c>
      <c r="R29" s="3">
        <v>2695</v>
      </c>
      <c r="S29" s="3">
        <v>1501</v>
      </c>
      <c r="T29" s="3">
        <v>9163</v>
      </c>
    </row>
    <row r="30" spans="1:20" x14ac:dyDescent="0.25">
      <c r="B30" s="1" t="s">
        <v>68</v>
      </c>
      <c r="C30" s="3">
        <v>5344</v>
      </c>
      <c r="D30" s="3">
        <v>9372</v>
      </c>
      <c r="E30" s="3">
        <v>8188</v>
      </c>
      <c r="F30" s="3">
        <v>7699</v>
      </c>
      <c r="G30" s="3">
        <v>5391</v>
      </c>
      <c r="H30" s="3">
        <v>35994</v>
      </c>
      <c r="I30" s="3">
        <v>57970</v>
      </c>
      <c r="J30" s="3">
        <v>51795</v>
      </c>
      <c r="K30" s="3">
        <v>45254</v>
      </c>
      <c r="L30" s="3">
        <v>40791</v>
      </c>
      <c r="M30" s="3">
        <v>18933</v>
      </c>
      <c r="N30" s="3">
        <v>214743</v>
      </c>
      <c r="O30" s="3">
        <v>839</v>
      </c>
      <c r="P30" s="3">
        <v>1505</v>
      </c>
      <c r="Q30" s="3">
        <v>2009</v>
      </c>
      <c r="R30" s="3">
        <v>1886</v>
      </c>
      <c r="S30" s="3">
        <v>1068</v>
      </c>
      <c r="T30" s="3">
        <v>7307</v>
      </c>
    </row>
    <row r="31" spans="1:20" x14ac:dyDescent="0.25">
      <c r="B31" s="1" t="s">
        <v>74</v>
      </c>
      <c r="C31" s="188">
        <v>97.676784805833478</v>
      </c>
      <c r="D31" s="188">
        <v>85.775559541448956</v>
      </c>
      <c r="E31" s="188">
        <v>74.043217912002078</v>
      </c>
      <c r="F31" s="188">
        <v>62.595244652529146</v>
      </c>
      <c r="G31" s="188">
        <v>65.534436655344365</v>
      </c>
      <c r="H31" s="188">
        <v>72.933851693517155</v>
      </c>
      <c r="I31" s="188">
        <v>95.776178402129233</v>
      </c>
      <c r="J31" s="188">
        <v>90.722158511722725</v>
      </c>
      <c r="K31" s="188">
        <v>88.60249899772819</v>
      </c>
      <c r="L31" s="188">
        <v>87.266454006900602</v>
      </c>
      <c r="M31" s="188">
        <v>86.618946503185143</v>
      </c>
      <c r="N31" s="188">
        <v>90.22316799560673</v>
      </c>
      <c r="O31" s="188">
        <v>95.652173913043484</v>
      </c>
      <c r="P31" s="188">
        <v>91.423859263331494</v>
      </c>
      <c r="Q31" s="188">
        <v>87.985347985347985</v>
      </c>
      <c r="R31" s="188">
        <v>80.28001191540065</v>
      </c>
      <c r="S31" s="188">
        <v>81.887615930169119</v>
      </c>
      <c r="T31" s="188">
        <v>85.77981651376146</v>
      </c>
    </row>
    <row r="32" spans="1:20" x14ac:dyDescent="0.25">
      <c r="B32" s="1" t="s">
        <v>76</v>
      </c>
      <c r="C32" s="188">
        <v>90.622350347634395</v>
      </c>
      <c r="D32" s="188">
        <v>73.087421040318176</v>
      </c>
      <c r="E32" s="188">
        <v>53.293413173652695</v>
      </c>
      <c r="F32" s="188">
        <v>35.339208666115859</v>
      </c>
      <c r="G32" s="188">
        <v>38.960757389607572</v>
      </c>
      <c r="H32" s="188">
        <v>51.636134104178922</v>
      </c>
      <c r="I32" s="188">
        <v>91.295651763075426</v>
      </c>
      <c r="J32" s="188">
        <v>82.497133027522935</v>
      </c>
      <c r="K32" s="188">
        <v>75.594681277562472</v>
      </c>
      <c r="L32" s="188">
        <v>66.387279473992578</v>
      </c>
      <c r="M32" s="188">
        <v>64.843482430303439</v>
      </c>
      <c r="N32" s="188">
        <v>77.584207350778755</v>
      </c>
      <c r="O32" s="188">
        <v>88.97136797454931</v>
      </c>
      <c r="P32" s="188">
        <v>82.737768004398021</v>
      </c>
      <c r="Q32" s="188">
        <v>73.589743589743591</v>
      </c>
      <c r="R32" s="188">
        <v>56.18111408996127</v>
      </c>
      <c r="S32" s="188">
        <v>58.265139116202946</v>
      </c>
      <c r="T32" s="188">
        <v>68.404793109904517</v>
      </c>
    </row>
    <row r="33" spans="1:20" x14ac:dyDescent="0.25">
      <c r="A33" s="1" t="s">
        <v>16</v>
      </c>
      <c r="B33" s="1" t="s">
        <v>65</v>
      </c>
      <c r="C33" s="3">
        <v>4888</v>
      </c>
      <c r="D33" s="3">
        <v>9311</v>
      </c>
      <c r="E33" s="3">
        <v>10597</v>
      </c>
      <c r="F33" s="3">
        <v>13419</v>
      </c>
      <c r="G33" s="3">
        <v>9519</v>
      </c>
      <c r="H33" s="3">
        <v>47734</v>
      </c>
      <c r="I33" s="3">
        <v>45836</v>
      </c>
      <c r="J33" s="3">
        <v>38979</v>
      </c>
      <c r="K33" s="3">
        <v>34310</v>
      </c>
      <c r="L33" s="3">
        <v>30553</v>
      </c>
      <c r="M33" s="3">
        <v>15850</v>
      </c>
      <c r="N33" s="3">
        <v>165528</v>
      </c>
      <c r="O33" s="3">
        <v>284</v>
      </c>
      <c r="P33" s="3">
        <v>590</v>
      </c>
      <c r="Q33" s="3">
        <v>978</v>
      </c>
      <c r="R33" s="3">
        <v>1159</v>
      </c>
      <c r="S33" s="3">
        <v>668</v>
      </c>
      <c r="T33" s="3">
        <v>3679</v>
      </c>
    </row>
    <row r="34" spans="1:20" x14ac:dyDescent="0.25">
      <c r="B34" s="1" t="s">
        <v>67</v>
      </c>
      <c r="C34" s="3">
        <v>4573</v>
      </c>
      <c r="D34" s="3">
        <v>7598</v>
      </c>
      <c r="E34" s="3">
        <v>6903</v>
      </c>
      <c r="F34" s="3">
        <v>6700</v>
      </c>
      <c r="G34" s="3">
        <v>4945</v>
      </c>
      <c r="H34" s="3">
        <v>30719</v>
      </c>
      <c r="I34" s="3">
        <v>43571</v>
      </c>
      <c r="J34" s="3">
        <v>34467</v>
      </c>
      <c r="K34" s="3">
        <v>29148</v>
      </c>
      <c r="L34" s="3">
        <v>25920</v>
      </c>
      <c r="M34" s="3">
        <v>12509</v>
      </c>
      <c r="N34" s="3">
        <v>145615</v>
      </c>
      <c r="O34" s="3">
        <v>256</v>
      </c>
      <c r="P34" s="3">
        <v>573</v>
      </c>
      <c r="Q34" s="3">
        <v>1240</v>
      </c>
      <c r="R34" s="3">
        <v>1497</v>
      </c>
      <c r="S34" s="3">
        <v>460</v>
      </c>
      <c r="T34" s="3">
        <v>4026</v>
      </c>
    </row>
    <row r="35" spans="1:20" x14ac:dyDescent="0.25">
      <c r="B35" s="1" t="s">
        <v>68</v>
      </c>
      <c r="C35" s="3">
        <v>4225</v>
      </c>
      <c r="D35" s="3">
        <v>6379</v>
      </c>
      <c r="E35" s="3">
        <v>4817</v>
      </c>
      <c r="F35" s="3">
        <v>3587</v>
      </c>
      <c r="G35" s="3">
        <v>2711</v>
      </c>
      <c r="H35" s="3">
        <v>21719</v>
      </c>
      <c r="I35" s="3">
        <v>41750</v>
      </c>
      <c r="J35" s="3">
        <v>31044</v>
      </c>
      <c r="K35" s="3">
        <v>23209</v>
      </c>
      <c r="L35" s="3">
        <v>17498</v>
      </c>
      <c r="M35" s="3">
        <v>8218</v>
      </c>
      <c r="N35" s="3">
        <v>121719</v>
      </c>
      <c r="O35" s="3">
        <v>232</v>
      </c>
      <c r="P35" s="3">
        <v>491</v>
      </c>
      <c r="Q35" s="3">
        <v>1024</v>
      </c>
      <c r="R35" s="3">
        <v>1119</v>
      </c>
      <c r="S35" s="3">
        <v>270</v>
      </c>
      <c r="T35" s="3">
        <v>3136</v>
      </c>
    </row>
    <row r="36" spans="1:20" x14ac:dyDescent="0.25">
      <c r="B36" s="1" t="s">
        <v>74</v>
      </c>
      <c r="C36" s="188">
        <v>93.5556464811784</v>
      </c>
      <c r="D36" s="188">
        <v>81.602405756631953</v>
      </c>
      <c r="E36" s="188">
        <v>65.141077663489668</v>
      </c>
      <c r="F36" s="188">
        <v>49.92920485878232</v>
      </c>
      <c r="G36" s="188">
        <v>51.948734110725916</v>
      </c>
      <c r="H36" s="188">
        <v>64.354548120836299</v>
      </c>
      <c r="I36" s="188">
        <v>95.058469325421072</v>
      </c>
      <c r="J36" s="188">
        <v>88.424536288770867</v>
      </c>
      <c r="K36" s="188">
        <v>84.95482366656951</v>
      </c>
      <c r="L36" s="188">
        <v>84.836186299217758</v>
      </c>
      <c r="M36" s="188">
        <v>78.921135646687702</v>
      </c>
      <c r="N36" s="188">
        <v>87.970011115944132</v>
      </c>
      <c r="O36" s="188">
        <v>90.140845070422543</v>
      </c>
      <c r="P36" s="188">
        <v>97.118644067796609</v>
      </c>
      <c r="Q36" s="188">
        <v>126.78936605316973</v>
      </c>
      <c r="R36" s="188">
        <v>129.16307161345989</v>
      </c>
      <c r="S36" s="188">
        <v>68.862275449101801</v>
      </c>
      <c r="T36" s="188">
        <v>109.43191084533841</v>
      </c>
    </row>
    <row r="37" spans="1:20" x14ac:dyDescent="0.25">
      <c r="B37" s="1" t="s">
        <v>76</v>
      </c>
      <c r="C37" s="188">
        <v>86.436170212765958</v>
      </c>
      <c r="D37" s="188">
        <v>68.510364085490281</v>
      </c>
      <c r="E37" s="188">
        <v>45.456261206001699</v>
      </c>
      <c r="F37" s="188">
        <v>26.730754899768982</v>
      </c>
      <c r="G37" s="188">
        <v>28.479882340581991</v>
      </c>
      <c r="H37" s="188">
        <v>45.500062848284237</v>
      </c>
      <c r="I37" s="188">
        <v>91.085609564534437</v>
      </c>
      <c r="J37" s="188">
        <v>79.642884630185478</v>
      </c>
      <c r="K37" s="188">
        <v>67.645001457301078</v>
      </c>
      <c r="L37" s="188">
        <v>57.270971754001245</v>
      </c>
      <c r="M37" s="188">
        <v>51.848580441640379</v>
      </c>
      <c r="N37" s="188">
        <v>73.533782804117735</v>
      </c>
      <c r="O37" s="188">
        <v>81.690140845070431</v>
      </c>
      <c r="P37" s="188">
        <v>83.220338983050851</v>
      </c>
      <c r="Q37" s="188">
        <v>104.7034764826176</v>
      </c>
      <c r="R37" s="188">
        <v>96.548748921484034</v>
      </c>
      <c r="S37" s="188">
        <v>40.419161676646709</v>
      </c>
      <c r="T37" s="188">
        <v>85.240554498505034</v>
      </c>
    </row>
    <row r="38" spans="1:20" x14ac:dyDescent="0.25">
      <c r="A38" s="1" t="s">
        <v>17</v>
      </c>
      <c r="B38" s="1" t="s">
        <v>65</v>
      </c>
      <c r="C38" s="3">
        <v>2217</v>
      </c>
      <c r="D38" s="3">
        <v>4075</v>
      </c>
      <c r="E38" s="3">
        <v>4247</v>
      </c>
      <c r="F38" s="3">
        <v>5390</v>
      </c>
      <c r="G38" s="3">
        <v>3910</v>
      </c>
      <c r="H38" s="3">
        <v>19839</v>
      </c>
      <c r="I38" s="3">
        <v>5602</v>
      </c>
      <c r="J38" s="3">
        <v>5166</v>
      </c>
      <c r="K38" s="3">
        <v>4388</v>
      </c>
      <c r="L38" s="3">
        <v>4007</v>
      </c>
      <c r="M38" s="3">
        <v>1998</v>
      </c>
      <c r="N38" s="3">
        <v>21161</v>
      </c>
      <c r="O38" s="3">
        <v>73</v>
      </c>
      <c r="P38" s="3">
        <v>206</v>
      </c>
      <c r="Q38" s="3">
        <v>251</v>
      </c>
      <c r="R38" s="3">
        <v>299</v>
      </c>
      <c r="S38" s="3">
        <v>136</v>
      </c>
      <c r="T38" s="3">
        <v>965</v>
      </c>
    </row>
    <row r="39" spans="1:20" x14ac:dyDescent="0.25">
      <c r="B39" s="1" t="s">
        <v>67</v>
      </c>
      <c r="C39" s="3">
        <v>2116</v>
      </c>
      <c r="D39" s="3">
        <v>3316</v>
      </c>
      <c r="E39" s="3">
        <v>2867</v>
      </c>
      <c r="F39" s="3">
        <v>2916</v>
      </c>
      <c r="G39" s="3">
        <v>2266</v>
      </c>
      <c r="H39" s="3">
        <v>13481</v>
      </c>
      <c r="I39" s="3">
        <v>5330</v>
      </c>
      <c r="J39" s="3">
        <v>4543</v>
      </c>
      <c r="K39" s="3">
        <v>3662</v>
      </c>
      <c r="L39" s="3">
        <v>3326</v>
      </c>
      <c r="M39" s="3">
        <v>1605</v>
      </c>
      <c r="N39" s="3">
        <v>18466</v>
      </c>
      <c r="O39" s="3">
        <v>72</v>
      </c>
      <c r="P39" s="3">
        <v>197</v>
      </c>
      <c r="Q39" s="3">
        <v>229</v>
      </c>
      <c r="R39" s="3">
        <v>265</v>
      </c>
      <c r="S39" s="3">
        <v>111</v>
      </c>
      <c r="T39" s="3">
        <v>874</v>
      </c>
    </row>
    <row r="40" spans="1:20" x14ac:dyDescent="0.25">
      <c r="B40" s="1" t="s">
        <v>68</v>
      </c>
      <c r="C40" s="3">
        <v>1973</v>
      </c>
      <c r="D40" s="3">
        <v>2847</v>
      </c>
      <c r="E40" s="3">
        <v>2052</v>
      </c>
      <c r="F40" s="3">
        <v>1666</v>
      </c>
      <c r="G40" s="3">
        <v>1387</v>
      </c>
      <c r="H40" s="3">
        <v>9925</v>
      </c>
      <c r="I40" s="3">
        <v>5115</v>
      </c>
      <c r="J40" s="3">
        <v>4171</v>
      </c>
      <c r="K40" s="3">
        <v>3042</v>
      </c>
      <c r="L40" s="3">
        <v>2478</v>
      </c>
      <c r="M40" s="3">
        <v>1219</v>
      </c>
      <c r="N40" s="3">
        <v>16025</v>
      </c>
      <c r="O40" s="3">
        <v>70</v>
      </c>
      <c r="P40" s="3">
        <v>176</v>
      </c>
      <c r="Q40" s="3">
        <v>187</v>
      </c>
      <c r="R40" s="3">
        <v>176</v>
      </c>
      <c r="S40" s="3">
        <v>67</v>
      </c>
      <c r="T40" s="3">
        <v>676</v>
      </c>
    </row>
    <row r="41" spans="1:20" x14ac:dyDescent="0.25">
      <c r="B41" s="1" t="s">
        <v>74</v>
      </c>
      <c r="C41" s="188">
        <v>95.444294091114131</v>
      </c>
      <c r="D41" s="188">
        <v>81.374233128834362</v>
      </c>
      <c r="E41" s="188">
        <v>67.506475158935714</v>
      </c>
      <c r="F41" s="188">
        <v>54.10018552875696</v>
      </c>
      <c r="G41" s="188">
        <v>57.953964194373398</v>
      </c>
      <c r="H41" s="188">
        <v>67.952013710368462</v>
      </c>
      <c r="I41" s="188">
        <v>95.144591217422345</v>
      </c>
      <c r="J41" s="188">
        <v>87.94037940379404</v>
      </c>
      <c r="K41" s="188">
        <v>83.45487693710119</v>
      </c>
      <c r="L41" s="188">
        <v>83.004741702021462</v>
      </c>
      <c r="M41" s="188">
        <v>80.330330330330341</v>
      </c>
      <c r="N41" s="188">
        <v>87.26430697982137</v>
      </c>
      <c r="O41" s="188">
        <v>98.630136986301366</v>
      </c>
      <c r="P41" s="188">
        <v>95.631067961165044</v>
      </c>
      <c r="Q41" s="188">
        <v>91.235059760956176</v>
      </c>
      <c r="R41" s="188">
        <v>88.628762541806012</v>
      </c>
      <c r="S41" s="188">
        <v>81.617647058823522</v>
      </c>
      <c r="T41" s="188">
        <v>90.569948186528492</v>
      </c>
    </row>
    <row r="42" spans="1:20" x14ac:dyDescent="0.25">
      <c r="B42" s="1" t="s">
        <v>76</v>
      </c>
      <c r="C42" s="188">
        <v>88.994136220117269</v>
      </c>
      <c r="D42" s="188">
        <v>69.865030674846622</v>
      </c>
      <c r="E42" s="188">
        <v>48.316458676712976</v>
      </c>
      <c r="F42" s="188">
        <v>30.909090909090907</v>
      </c>
      <c r="G42" s="188">
        <v>35.473145780051155</v>
      </c>
      <c r="H42" s="188">
        <v>50.027723171530823</v>
      </c>
      <c r="I42" s="188">
        <v>91.306676187076036</v>
      </c>
      <c r="J42" s="188">
        <v>80.739450251645366</v>
      </c>
      <c r="K42" s="188">
        <v>69.32543299908842</v>
      </c>
      <c r="L42" s="188">
        <v>61.841776890441722</v>
      </c>
      <c r="M42" s="188">
        <v>61.011011011011007</v>
      </c>
      <c r="N42" s="188">
        <v>75.728935305514867</v>
      </c>
      <c r="O42" s="188">
        <v>95.890410958904098</v>
      </c>
      <c r="P42" s="188">
        <v>85.436893203883486</v>
      </c>
      <c r="Q42" s="188">
        <v>74.501992031872504</v>
      </c>
      <c r="R42" s="188">
        <v>58.862876254180605</v>
      </c>
      <c r="S42" s="188">
        <v>49.264705882352942</v>
      </c>
      <c r="T42" s="188">
        <v>70.051813471502584</v>
      </c>
    </row>
    <row r="43" spans="1:20" x14ac:dyDescent="0.25">
      <c r="A43" s="1" t="s">
        <v>18</v>
      </c>
      <c r="B43" s="1" t="s">
        <v>65</v>
      </c>
      <c r="C43" s="3">
        <v>2833</v>
      </c>
      <c r="D43" s="3">
        <v>6042</v>
      </c>
      <c r="E43" s="3">
        <v>6599</v>
      </c>
      <c r="F43" s="3">
        <v>8743</v>
      </c>
      <c r="G43" s="3">
        <v>5868</v>
      </c>
      <c r="H43" s="3">
        <v>30085</v>
      </c>
      <c r="I43" s="3">
        <v>15486</v>
      </c>
      <c r="J43" s="3">
        <v>15013</v>
      </c>
      <c r="K43" s="3">
        <v>13365</v>
      </c>
      <c r="L43" s="3">
        <v>12157</v>
      </c>
      <c r="M43" s="3">
        <v>6027</v>
      </c>
      <c r="N43" s="3">
        <v>62048</v>
      </c>
      <c r="O43" s="3">
        <v>200</v>
      </c>
      <c r="P43" s="3">
        <v>453</v>
      </c>
      <c r="Q43" s="3">
        <v>601</v>
      </c>
      <c r="R43" s="3">
        <v>688</v>
      </c>
      <c r="S43" s="3">
        <v>344</v>
      </c>
      <c r="T43" s="3">
        <v>2286</v>
      </c>
    </row>
    <row r="44" spans="1:20" x14ac:dyDescent="0.25">
      <c r="B44" s="1" t="s">
        <v>67</v>
      </c>
      <c r="C44" s="3">
        <v>2701</v>
      </c>
      <c r="D44" s="3">
        <v>5008</v>
      </c>
      <c r="E44" s="3">
        <v>4391</v>
      </c>
      <c r="F44" s="3">
        <v>4421</v>
      </c>
      <c r="G44" s="3">
        <v>3262</v>
      </c>
      <c r="H44" s="3">
        <v>19783</v>
      </c>
      <c r="I44" s="3">
        <v>14739</v>
      </c>
      <c r="J44" s="3">
        <v>13467</v>
      </c>
      <c r="K44" s="3">
        <v>11397</v>
      </c>
      <c r="L44" s="3">
        <v>10080</v>
      </c>
      <c r="M44" s="3">
        <v>4943</v>
      </c>
      <c r="N44" s="3">
        <v>54626</v>
      </c>
      <c r="O44" s="3">
        <v>203</v>
      </c>
      <c r="P44" s="3">
        <v>399</v>
      </c>
      <c r="Q44" s="3">
        <v>494</v>
      </c>
      <c r="R44" s="3">
        <v>473</v>
      </c>
      <c r="S44" s="3">
        <v>255</v>
      </c>
      <c r="T44" s="3">
        <v>1824</v>
      </c>
    </row>
    <row r="45" spans="1:20" x14ac:dyDescent="0.25">
      <c r="B45" s="1" t="s">
        <v>68</v>
      </c>
      <c r="C45" s="3">
        <v>2504</v>
      </c>
      <c r="D45" s="3">
        <v>4230</v>
      </c>
      <c r="E45" s="3">
        <v>3169</v>
      </c>
      <c r="F45" s="3">
        <v>2373</v>
      </c>
      <c r="G45" s="3">
        <v>1847</v>
      </c>
      <c r="H45" s="3">
        <v>14123</v>
      </c>
      <c r="I45" s="3">
        <v>14124</v>
      </c>
      <c r="J45" s="3">
        <v>12297</v>
      </c>
      <c r="K45" s="3">
        <v>9459</v>
      </c>
      <c r="L45" s="3">
        <v>7200</v>
      </c>
      <c r="M45" s="3">
        <v>3490</v>
      </c>
      <c r="N45" s="3">
        <v>46570</v>
      </c>
      <c r="O45" s="3">
        <v>188</v>
      </c>
      <c r="P45" s="3">
        <v>353</v>
      </c>
      <c r="Q45" s="3">
        <v>404</v>
      </c>
      <c r="R45" s="3">
        <v>332</v>
      </c>
      <c r="S45" s="3">
        <v>168</v>
      </c>
      <c r="T45" s="3">
        <v>1445</v>
      </c>
    </row>
    <row r="46" spans="1:20" x14ac:dyDescent="0.25">
      <c r="B46" s="1" t="s">
        <v>74</v>
      </c>
      <c r="C46" s="188">
        <v>95.340628309212846</v>
      </c>
      <c r="D46" s="188">
        <v>82.886461436610389</v>
      </c>
      <c r="E46" s="188">
        <v>66.540384906804064</v>
      </c>
      <c r="F46" s="188">
        <v>50.566167219489877</v>
      </c>
      <c r="G46" s="188">
        <v>55.589638718473076</v>
      </c>
      <c r="H46" s="188">
        <v>65.75702177164699</v>
      </c>
      <c r="I46" s="188">
        <v>95.176288260364188</v>
      </c>
      <c r="J46" s="188">
        <v>89.702258043029374</v>
      </c>
      <c r="K46" s="188">
        <v>85.274971941638611</v>
      </c>
      <c r="L46" s="188">
        <v>82.91519289298347</v>
      </c>
      <c r="M46" s="188">
        <v>82.014269122283054</v>
      </c>
      <c r="N46" s="188">
        <v>88.038292934502323</v>
      </c>
      <c r="O46" s="188">
        <v>101.49999999999999</v>
      </c>
      <c r="P46" s="188">
        <v>88.079470198675494</v>
      </c>
      <c r="Q46" s="188">
        <v>82.196339434276211</v>
      </c>
      <c r="R46" s="188">
        <v>68.75</v>
      </c>
      <c r="S46" s="188">
        <v>74.127906976744185</v>
      </c>
      <c r="T46" s="188">
        <v>79.790026246719165</v>
      </c>
    </row>
    <row r="47" spans="1:20" x14ac:dyDescent="0.25">
      <c r="B47" s="1" t="s">
        <v>76</v>
      </c>
      <c r="C47" s="188">
        <v>88.386869043416866</v>
      </c>
      <c r="D47" s="188">
        <v>70.009930486593845</v>
      </c>
      <c r="E47" s="188">
        <v>48.022427640551598</v>
      </c>
      <c r="F47" s="188">
        <v>27.141713370696557</v>
      </c>
      <c r="G47" s="188">
        <v>31.475800954328566</v>
      </c>
      <c r="H47" s="188">
        <v>46.943659631045371</v>
      </c>
      <c r="I47" s="188">
        <v>91.204959318093756</v>
      </c>
      <c r="J47" s="188">
        <v>81.909012189435828</v>
      </c>
      <c r="K47" s="188">
        <v>70.774410774410782</v>
      </c>
      <c r="L47" s="188">
        <v>59.225137780702475</v>
      </c>
      <c r="M47" s="188">
        <v>57.906089264974284</v>
      </c>
      <c r="N47" s="188">
        <v>75.054796286745756</v>
      </c>
      <c r="O47" s="188">
        <v>94</v>
      </c>
      <c r="P47" s="188">
        <v>77.924944812362028</v>
      </c>
      <c r="Q47" s="188">
        <v>67.221297836938433</v>
      </c>
      <c r="R47" s="188">
        <v>48.255813953488378</v>
      </c>
      <c r="S47" s="188">
        <v>48.837209302325576</v>
      </c>
      <c r="T47" s="188">
        <v>63.210848643919512</v>
      </c>
    </row>
    <row r="48" spans="1:20" x14ac:dyDescent="0.25">
      <c r="A48" s="1" t="s">
        <v>19</v>
      </c>
      <c r="B48" s="1" t="s">
        <v>65</v>
      </c>
      <c r="C48" s="3">
        <v>1412</v>
      </c>
      <c r="D48" s="3">
        <v>2982</v>
      </c>
      <c r="E48" s="3">
        <v>3586</v>
      </c>
      <c r="F48" s="3">
        <v>4663</v>
      </c>
      <c r="G48" s="3">
        <v>3261</v>
      </c>
      <c r="H48" s="3">
        <v>15904</v>
      </c>
      <c r="I48" s="3">
        <v>20534</v>
      </c>
      <c r="J48" s="3">
        <v>20678</v>
      </c>
      <c r="K48" s="3">
        <v>18605</v>
      </c>
      <c r="L48" s="3">
        <v>16167</v>
      </c>
      <c r="M48" s="3">
        <v>8989</v>
      </c>
      <c r="N48" s="3">
        <v>84973</v>
      </c>
      <c r="O48" s="3">
        <v>82</v>
      </c>
      <c r="P48" s="3">
        <v>195</v>
      </c>
      <c r="Q48" s="3">
        <v>335</v>
      </c>
      <c r="R48" s="3">
        <v>394</v>
      </c>
      <c r="S48" s="3">
        <v>264</v>
      </c>
      <c r="T48" s="3">
        <v>1270</v>
      </c>
    </row>
    <row r="49" spans="1:20" x14ac:dyDescent="0.25">
      <c r="B49" s="1" t="s">
        <v>67</v>
      </c>
      <c r="C49" s="3">
        <v>1352</v>
      </c>
      <c r="D49" s="3">
        <v>2534</v>
      </c>
      <c r="E49" s="3">
        <v>2519</v>
      </c>
      <c r="F49" s="3">
        <v>2551</v>
      </c>
      <c r="G49" s="3">
        <v>1934</v>
      </c>
      <c r="H49" s="3">
        <v>10890</v>
      </c>
      <c r="I49" s="3">
        <v>20002</v>
      </c>
      <c r="J49" s="3">
        <v>18583</v>
      </c>
      <c r="K49" s="3">
        <v>15681</v>
      </c>
      <c r="L49" s="3">
        <v>12495</v>
      </c>
      <c r="M49" s="3">
        <v>7311</v>
      </c>
      <c r="N49" s="3">
        <v>74072</v>
      </c>
      <c r="O49" s="3">
        <v>79</v>
      </c>
      <c r="P49" s="3">
        <v>173</v>
      </c>
      <c r="Q49" s="3">
        <v>301</v>
      </c>
      <c r="R49" s="3">
        <v>307</v>
      </c>
      <c r="S49" s="3">
        <v>198</v>
      </c>
      <c r="T49" s="3">
        <v>1058</v>
      </c>
    </row>
    <row r="50" spans="1:20" x14ac:dyDescent="0.25">
      <c r="B50" s="1" t="s">
        <v>68</v>
      </c>
      <c r="C50" s="3">
        <v>1239</v>
      </c>
      <c r="D50" s="3">
        <v>2056</v>
      </c>
      <c r="E50" s="3">
        <v>1664</v>
      </c>
      <c r="F50" s="3">
        <v>1317</v>
      </c>
      <c r="G50" s="3">
        <v>1018</v>
      </c>
      <c r="H50" s="3">
        <v>7294</v>
      </c>
      <c r="I50" s="3">
        <v>18601</v>
      </c>
      <c r="J50" s="3">
        <v>15814</v>
      </c>
      <c r="K50" s="3">
        <v>11744</v>
      </c>
      <c r="L50" s="3">
        <v>8374</v>
      </c>
      <c r="M50" s="3">
        <v>4855</v>
      </c>
      <c r="N50" s="3">
        <v>59388</v>
      </c>
      <c r="O50" s="3">
        <v>71</v>
      </c>
      <c r="P50" s="3">
        <v>148</v>
      </c>
      <c r="Q50" s="3">
        <v>243</v>
      </c>
      <c r="R50" s="3">
        <v>206</v>
      </c>
      <c r="S50" s="3">
        <v>130</v>
      </c>
      <c r="T50" s="3">
        <v>798</v>
      </c>
    </row>
    <row r="51" spans="1:20" x14ac:dyDescent="0.25">
      <c r="B51" s="1" t="s">
        <v>74</v>
      </c>
      <c r="C51" s="188">
        <v>95.75070821529745</v>
      </c>
      <c r="D51" s="188">
        <v>84.976525821596255</v>
      </c>
      <c r="E51" s="188">
        <v>70.245398773006144</v>
      </c>
      <c r="F51" s="188">
        <v>54.707269997855455</v>
      </c>
      <c r="G51" s="188">
        <v>59.30696105489114</v>
      </c>
      <c r="H51" s="188">
        <v>68.473340040241453</v>
      </c>
      <c r="I51" s="188">
        <v>97.409175026784851</v>
      </c>
      <c r="J51" s="188">
        <v>89.868459232034041</v>
      </c>
      <c r="K51" s="188">
        <v>84.283794678849773</v>
      </c>
      <c r="L51" s="188">
        <v>77.287066246056781</v>
      </c>
      <c r="M51" s="188">
        <v>81.332740015574586</v>
      </c>
      <c r="N51" s="188">
        <v>87.171219093123696</v>
      </c>
      <c r="O51" s="188">
        <v>96.341463414634148</v>
      </c>
      <c r="P51" s="188">
        <v>88.717948717948715</v>
      </c>
      <c r="Q51" s="188">
        <v>89.850746268656707</v>
      </c>
      <c r="R51" s="188">
        <v>77.918781725888323</v>
      </c>
      <c r="S51" s="188">
        <v>75</v>
      </c>
      <c r="T51" s="188">
        <v>83.30708661417323</v>
      </c>
    </row>
    <row r="52" spans="1:20" x14ac:dyDescent="0.25">
      <c r="B52" s="1" t="s">
        <v>76</v>
      </c>
      <c r="C52" s="188">
        <v>87.747875354107649</v>
      </c>
      <c r="D52" s="188">
        <v>68.947015425888665</v>
      </c>
      <c r="E52" s="188">
        <v>46.402677077523705</v>
      </c>
      <c r="F52" s="188">
        <v>28.243619987132746</v>
      </c>
      <c r="G52" s="188">
        <v>31.217417969947871</v>
      </c>
      <c r="H52" s="188">
        <v>45.862676056338032</v>
      </c>
      <c r="I52" s="188">
        <v>90.586344599201325</v>
      </c>
      <c r="J52" s="188">
        <v>76.477415610794083</v>
      </c>
      <c r="K52" s="188">
        <v>63.12281644719161</v>
      </c>
      <c r="L52" s="188">
        <v>51.796870167625407</v>
      </c>
      <c r="M52" s="188">
        <v>54.010457225497831</v>
      </c>
      <c r="N52" s="188">
        <v>69.890435785484812</v>
      </c>
      <c r="O52" s="188">
        <v>86.58536585365853</v>
      </c>
      <c r="P52" s="188">
        <v>75.897435897435898</v>
      </c>
      <c r="Q52" s="188">
        <v>72.53731343283583</v>
      </c>
      <c r="R52" s="188">
        <v>52.284263959390863</v>
      </c>
      <c r="S52" s="188">
        <v>49.242424242424242</v>
      </c>
      <c r="T52" s="188">
        <v>62.834645669291334</v>
      </c>
    </row>
    <row r="53" spans="1:20" x14ac:dyDescent="0.25">
      <c r="A53" s="1" t="s">
        <v>21</v>
      </c>
      <c r="B53" s="1" t="s">
        <v>65</v>
      </c>
      <c r="C53" s="3">
        <v>1449</v>
      </c>
      <c r="D53" s="3">
        <v>2715</v>
      </c>
      <c r="E53" s="3">
        <v>2859</v>
      </c>
      <c r="F53" s="3">
        <v>3886</v>
      </c>
      <c r="G53" s="3">
        <v>2603</v>
      </c>
      <c r="H53" s="3">
        <v>13512</v>
      </c>
      <c r="I53" s="3">
        <v>11978</v>
      </c>
      <c r="J53" s="3">
        <v>10907</v>
      </c>
      <c r="K53" s="3">
        <v>7917</v>
      </c>
      <c r="L53" s="3">
        <v>7503</v>
      </c>
      <c r="M53" s="3">
        <v>4049</v>
      </c>
      <c r="N53" s="3">
        <v>42354</v>
      </c>
      <c r="O53" s="3">
        <v>106</v>
      </c>
      <c r="P53" s="3">
        <v>242</v>
      </c>
      <c r="Q53" s="3">
        <v>332</v>
      </c>
      <c r="R53" s="3">
        <v>454</v>
      </c>
      <c r="S53" s="3">
        <v>247</v>
      </c>
      <c r="T53" s="3">
        <v>1381</v>
      </c>
    </row>
    <row r="54" spans="1:20" x14ac:dyDescent="0.25">
      <c r="B54" s="1" t="s">
        <v>67</v>
      </c>
      <c r="C54" s="3">
        <v>1338</v>
      </c>
      <c r="D54" s="3">
        <v>2237</v>
      </c>
      <c r="E54" s="3">
        <v>1853</v>
      </c>
      <c r="F54" s="3">
        <v>1985</v>
      </c>
      <c r="G54" s="3">
        <v>1406</v>
      </c>
      <c r="H54" s="3">
        <v>8819</v>
      </c>
      <c r="I54" s="3">
        <v>11402</v>
      </c>
      <c r="J54" s="3">
        <v>9599</v>
      </c>
      <c r="K54" s="3">
        <v>6421</v>
      </c>
      <c r="L54" s="3">
        <v>5776</v>
      </c>
      <c r="M54" s="3">
        <v>3059</v>
      </c>
      <c r="N54" s="3">
        <v>36257</v>
      </c>
      <c r="O54" s="3">
        <v>93</v>
      </c>
      <c r="P54" s="3">
        <v>200</v>
      </c>
      <c r="Q54" s="3">
        <v>271</v>
      </c>
      <c r="R54" s="3">
        <v>298</v>
      </c>
      <c r="S54" s="3">
        <v>184</v>
      </c>
      <c r="T54" s="3">
        <v>1046</v>
      </c>
    </row>
    <row r="55" spans="1:20" x14ac:dyDescent="0.25">
      <c r="B55" s="1" t="s">
        <v>68</v>
      </c>
      <c r="C55" s="3">
        <v>1264</v>
      </c>
      <c r="D55" s="3">
        <v>1946</v>
      </c>
      <c r="E55" s="3">
        <v>1361</v>
      </c>
      <c r="F55" s="3">
        <v>1158</v>
      </c>
      <c r="G55" s="3">
        <v>887</v>
      </c>
      <c r="H55" s="3">
        <v>6616</v>
      </c>
      <c r="I55" s="3">
        <v>10954</v>
      </c>
      <c r="J55" s="3">
        <v>8715</v>
      </c>
      <c r="K55" s="3">
        <v>5330</v>
      </c>
      <c r="L55" s="3">
        <v>4177</v>
      </c>
      <c r="M55" s="3">
        <v>2256</v>
      </c>
      <c r="N55" s="3">
        <v>31432</v>
      </c>
      <c r="O55" s="3">
        <v>88</v>
      </c>
      <c r="P55" s="3">
        <v>176</v>
      </c>
      <c r="Q55" s="3">
        <v>231</v>
      </c>
      <c r="R55" s="3">
        <v>211</v>
      </c>
      <c r="S55" s="3">
        <v>127</v>
      </c>
      <c r="T55" s="3">
        <v>833</v>
      </c>
    </row>
    <row r="56" spans="1:20" x14ac:dyDescent="0.25">
      <c r="B56" s="1" t="s">
        <v>74</v>
      </c>
      <c r="C56" s="188">
        <v>92.339544513457554</v>
      </c>
      <c r="D56" s="188">
        <v>82.394106813996316</v>
      </c>
      <c r="E56" s="188">
        <v>64.812871633438263</v>
      </c>
      <c r="F56" s="188">
        <v>51.080802882141022</v>
      </c>
      <c r="G56" s="188">
        <v>54.014598540145982</v>
      </c>
      <c r="H56" s="188">
        <v>65.267910005920655</v>
      </c>
      <c r="I56" s="188">
        <v>95.191183837034572</v>
      </c>
      <c r="J56" s="188">
        <v>88.007701476116253</v>
      </c>
      <c r="K56" s="188">
        <v>81.103953517746618</v>
      </c>
      <c r="L56" s="188">
        <v>76.982540317206443</v>
      </c>
      <c r="M56" s="188">
        <v>75.549518399604835</v>
      </c>
      <c r="N56" s="188">
        <v>85.604665438919582</v>
      </c>
      <c r="O56" s="188">
        <v>87.735849056603783</v>
      </c>
      <c r="P56" s="188">
        <v>82.644628099173559</v>
      </c>
      <c r="Q56" s="188">
        <v>81.626506024096386</v>
      </c>
      <c r="R56" s="188">
        <v>65.63876651982379</v>
      </c>
      <c r="S56" s="188">
        <v>74.493927125506076</v>
      </c>
      <c r="T56" s="188">
        <v>75.742215785662552</v>
      </c>
    </row>
    <row r="57" spans="1:20" x14ac:dyDescent="0.25">
      <c r="B57" s="1" t="s">
        <v>76</v>
      </c>
      <c r="C57" s="188">
        <v>87.232574189095928</v>
      </c>
      <c r="D57" s="188">
        <v>71.675874769797417</v>
      </c>
      <c r="E57" s="188">
        <v>47.604057362714236</v>
      </c>
      <c r="F57" s="188">
        <v>29.799279464745236</v>
      </c>
      <c r="G57" s="188">
        <v>34.076066077602768</v>
      </c>
      <c r="H57" s="188">
        <v>48.963883955002963</v>
      </c>
      <c r="I57" s="188">
        <v>91.450993488061442</v>
      </c>
      <c r="J57" s="188">
        <v>79.902814706152014</v>
      </c>
      <c r="K57" s="188">
        <v>67.32348111658456</v>
      </c>
      <c r="L57" s="188">
        <v>55.671064907370379</v>
      </c>
      <c r="M57" s="188">
        <v>55.717461101506551</v>
      </c>
      <c r="N57" s="188">
        <v>74.212589129716207</v>
      </c>
      <c r="O57" s="188">
        <v>83.018867924528308</v>
      </c>
      <c r="P57" s="188">
        <v>72.727272727272734</v>
      </c>
      <c r="Q57" s="188">
        <v>69.578313253012041</v>
      </c>
      <c r="R57" s="188">
        <v>46.475770925110133</v>
      </c>
      <c r="S57" s="188">
        <v>51.417004048582996</v>
      </c>
      <c r="T57" s="188">
        <v>60.318609703113694</v>
      </c>
    </row>
    <row r="58" spans="1:20" x14ac:dyDescent="0.25">
      <c r="A58" s="1" t="s">
        <v>22</v>
      </c>
      <c r="B58" s="1" t="s">
        <v>65</v>
      </c>
      <c r="C58" s="3">
        <v>3263</v>
      </c>
      <c r="D58" s="3">
        <v>6460</v>
      </c>
      <c r="E58" s="3">
        <v>7416</v>
      </c>
      <c r="F58" s="3">
        <v>10020</v>
      </c>
      <c r="G58" s="3">
        <v>6900</v>
      </c>
      <c r="H58" s="3">
        <v>34059</v>
      </c>
      <c r="I58" s="3">
        <v>28678</v>
      </c>
      <c r="J58" s="3">
        <v>26495</v>
      </c>
      <c r="K58" s="3">
        <v>21939</v>
      </c>
      <c r="L58" s="3">
        <v>18720</v>
      </c>
      <c r="M58" s="3">
        <v>10660</v>
      </c>
      <c r="N58" s="3">
        <v>106492</v>
      </c>
      <c r="O58" s="3">
        <v>373</v>
      </c>
      <c r="P58" s="3">
        <v>801</v>
      </c>
      <c r="Q58" s="3">
        <v>1173</v>
      </c>
      <c r="R58" s="3">
        <v>1710</v>
      </c>
      <c r="S58" s="3">
        <v>963</v>
      </c>
      <c r="T58" s="3">
        <v>5020</v>
      </c>
    </row>
    <row r="59" spans="1:20" x14ac:dyDescent="0.25">
      <c r="B59" s="1" t="s">
        <v>67</v>
      </c>
      <c r="C59" s="3">
        <v>3059</v>
      </c>
      <c r="D59" s="3">
        <v>5409</v>
      </c>
      <c r="E59" s="3">
        <v>5070</v>
      </c>
      <c r="F59" s="3">
        <v>5386</v>
      </c>
      <c r="G59" s="3">
        <v>4096</v>
      </c>
      <c r="H59" s="3">
        <v>23020</v>
      </c>
      <c r="I59" s="3">
        <v>27607</v>
      </c>
      <c r="J59" s="3">
        <v>24186</v>
      </c>
      <c r="K59" s="3">
        <v>18733</v>
      </c>
      <c r="L59" s="3">
        <v>15752</v>
      </c>
      <c r="M59" s="3">
        <v>8808</v>
      </c>
      <c r="N59" s="3">
        <v>95086</v>
      </c>
      <c r="O59" s="3">
        <v>341</v>
      </c>
      <c r="P59" s="3">
        <v>757</v>
      </c>
      <c r="Q59" s="3">
        <v>1380</v>
      </c>
      <c r="R59" s="3">
        <v>1928</v>
      </c>
      <c r="S59" s="3">
        <v>713</v>
      </c>
      <c r="T59" s="3">
        <v>5119</v>
      </c>
    </row>
    <row r="60" spans="1:20" x14ac:dyDescent="0.25">
      <c r="B60" s="1" t="s">
        <v>68</v>
      </c>
      <c r="C60" s="3">
        <v>2856</v>
      </c>
      <c r="D60" s="3">
        <v>4609</v>
      </c>
      <c r="E60" s="3">
        <v>3658</v>
      </c>
      <c r="F60" s="3">
        <v>3024</v>
      </c>
      <c r="G60" s="3">
        <v>2498</v>
      </c>
      <c r="H60" s="3">
        <v>16645</v>
      </c>
      <c r="I60" s="3">
        <v>26660</v>
      </c>
      <c r="J60" s="3">
        <v>22331</v>
      </c>
      <c r="K60" s="3">
        <v>15944</v>
      </c>
      <c r="L60" s="3">
        <v>11543</v>
      </c>
      <c r="M60" s="3">
        <v>6751</v>
      </c>
      <c r="N60" s="3">
        <v>83229</v>
      </c>
      <c r="O60" s="3">
        <v>317</v>
      </c>
      <c r="P60" s="3">
        <v>678</v>
      </c>
      <c r="Q60" s="3">
        <v>1200</v>
      </c>
      <c r="R60" s="3">
        <v>1496</v>
      </c>
      <c r="S60" s="3">
        <v>521</v>
      </c>
      <c r="T60" s="3">
        <v>4212</v>
      </c>
    </row>
    <row r="61" spans="1:20" x14ac:dyDescent="0.25">
      <c r="B61" s="1" t="s">
        <v>74</v>
      </c>
      <c r="C61" s="188">
        <v>93.748084584737967</v>
      </c>
      <c r="D61" s="188">
        <v>83.730650154798752</v>
      </c>
      <c r="E61" s="188">
        <v>68.36569579288026</v>
      </c>
      <c r="F61" s="188">
        <v>53.752495009980038</v>
      </c>
      <c r="G61" s="188">
        <v>59.362318840579711</v>
      </c>
      <c r="H61" s="188">
        <v>67.588596259432165</v>
      </c>
      <c r="I61" s="188">
        <v>96.265429946300301</v>
      </c>
      <c r="J61" s="188">
        <v>91.285148141158714</v>
      </c>
      <c r="K61" s="188">
        <v>85.386754182050225</v>
      </c>
      <c r="L61" s="188">
        <v>84.145299145299148</v>
      </c>
      <c r="M61" s="188">
        <v>82.626641651031889</v>
      </c>
      <c r="N61" s="188">
        <v>89.289336288171882</v>
      </c>
      <c r="O61" s="188">
        <v>91.420911528150143</v>
      </c>
      <c r="P61" s="188">
        <v>94.506866416978781</v>
      </c>
      <c r="Q61" s="188">
        <v>117.64705882352942</v>
      </c>
      <c r="R61" s="188">
        <v>112.74853801169591</v>
      </c>
      <c r="S61" s="188">
        <v>74.039460020768431</v>
      </c>
      <c r="T61" s="188">
        <v>101.97211155378486</v>
      </c>
    </row>
    <row r="62" spans="1:20" x14ac:dyDescent="0.25">
      <c r="B62" s="1" t="s">
        <v>76</v>
      </c>
      <c r="C62" s="188">
        <v>87.526815813668406</v>
      </c>
      <c r="D62" s="188">
        <v>71.346749226006196</v>
      </c>
      <c r="E62" s="188">
        <v>49.325782092772386</v>
      </c>
      <c r="F62" s="188">
        <v>30.179640718562872</v>
      </c>
      <c r="G62" s="188">
        <v>36.20289855072464</v>
      </c>
      <c r="H62" s="188">
        <v>48.871076661088111</v>
      </c>
      <c r="I62" s="188">
        <v>92.963247088360419</v>
      </c>
      <c r="J62" s="188">
        <v>84.283827137195701</v>
      </c>
      <c r="K62" s="188">
        <v>72.674233100870595</v>
      </c>
      <c r="L62" s="188">
        <v>61.661324786324791</v>
      </c>
      <c r="M62" s="188">
        <v>63.330206378986865</v>
      </c>
      <c r="N62" s="188">
        <v>78.155166585283396</v>
      </c>
      <c r="O62" s="188">
        <v>84.986595174262732</v>
      </c>
      <c r="P62" s="188">
        <v>84.644194756554299</v>
      </c>
      <c r="Q62" s="188">
        <v>102.30179028132993</v>
      </c>
      <c r="R62" s="188">
        <v>87.485380116959064</v>
      </c>
      <c r="S62" s="188">
        <v>54.101765316718584</v>
      </c>
      <c r="T62" s="188">
        <v>83.904382470119515</v>
      </c>
    </row>
    <row r="63" spans="1:20" x14ac:dyDescent="0.25">
      <c r="A63" s="1" t="s">
        <v>23</v>
      </c>
      <c r="B63" s="1" t="s">
        <v>65</v>
      </c>
      <c r="C63" s="3">
        <v>2076</v>
      </c>
      <c r="D63" s="3">
        <v>4508</v>
      </c>
      <c r="E63" s="3">
        <v>5056</v>
      </c>
      <c r="F63" s="3">
        <v>7502</v>
      </c>
      <c r="G63" s="3">
        <v>5083</v>
      </c>
      <c r="H63" s="3">
        <v>24225</v>
      </c>
      <c r="I63" s="3">
        <v>30683</v>
      </c>
      <c r="J63" s="3">
        <v>29218</v>
      </c>
      <c r="K63" s="3">
        <v>24734</v>
      </c>
      <c r="L63" s="3">
        <v>25814</v>
      </c>
      <c r="M63" s="3">
        <v>13160</v>
      </c>
      <c r="N63" s="3">
        <v>123609</v>
      </c>
      <c r="O63" s="3">
        <v>387</v>
      </c>
      <c r="P63" s="3">
        <v>712</v>
      </c>
      <c r="Q63" s="3">
        <v>1047</v>
      </c>
      <c r="R63" s="3">
        <v>1439</v>
      </c>
      <c r="S63" s="3">
        <v>883</v>
      </c>
      <c r="T63" s="3">
        <v>4468</v>
      </c>
    </row>
    <row r="64" spans="1:20" x14ac:dyDescent="0.25">
      <c r="B64" s="1" t="s">
        <v>67</v>
      </c>
      <c r="C64" s="3">
        <v>2066</v>
      </c>
      <c r="D64" s="3">
        <v>3851</v>
      </c>
      <c r="E64" s="3">
        <v>3645</v>
      </c>
      <c r="F64" s="3">
        <v>4668</v>
      </c>
      <c r="G64" s="3">
        <v>3140</v>
      </c>
      <c r="H64" s="3">
        <v>17370</v>
      </c>
      <c r="I64" s="3">
        <v>29313</v>
      </c>
      <c r="J64" s="3">
        <v>26385</v>
      </c>
      <c r="K64" s="3">
        <v>21673</v>
      </c>
      <c r="L64" s="3">
        <v>22040</v>
      </c>
      <c r="M64" s="3">
        <v>10878</v>
      </c>
      <c r="N64" s="3">
        <v>110289</v>
      </c>
      <c r="O64" s="3">
        <v>374</v>
      </c>
      <c r="P64" s="3">
        <v>644</v>
      </c>
      <c r="Q64" s="3">
        <v>881</v>
      </c>
      <c r="R64" s="3">
        <v>1179</v>
      </c>
      <c r="S64" s="3">
        <v>704</v>
      </c>
      <c r="T64" s="3">
        <v>3782</v>
      </c>
    </row>
    <row r="65" spans="1:20" x14ac:dyDescent="0.25">
      <c r="B65" s="1" t="s">
        <v>68</v>
      </c>
      <c r="C65" s="3">
        <v>1935</v>
      </c>
      <c r="D65" s="3">
        <v>3328</v>
      </c>
      <c r="E65" s="3">
        <v>2714</v>
      </c>
      <c r="F65" s="3">
        <v>2770</v>
      </c>
      <c r="G65" s="3">
        <v>1873</v>
      </c>
      <c r="H65" s="3">
        <v>12620</v>
      </c>
      <c r="I65" s="3">
        <v>28168</v>
      </c>
      <c r="J65" s="3">
        <v>24128</v>
      </c>
      <c r="K65" s="3">
        <v>18291</v>
      </c>
      <c r="L65" s="3">
        <v>16171</v>
      </c>
      <c r="M65" s="3">
        <v>7950</v>
      </c>
      <c r="N65" s="3">
        <v>94708</v>
      </c>
      <c r="O65" s="3">
        <v>350</v>
      </c>
      <c r="P65" s="3">
        <v>582</v>
      </c>
      <c r="Q65" s="3">
        <v>720</v>
      </c>
      <c r="R65" s="3">
        <v>811</v>
      </c>
      <c r="S65" s="3">
        <v>482</v>
      </c>
      <c r="T65" s="3">
        <v>2945</v>
      </c>
    </row>
    <row r="66" spans="1:20" x14ac:dyDescent="0.25">
      <c r="B66" s="1" t="s">
        <v>74</v>
      </c>
      <c r="C66" s="188">
        <v>99.518304431599219</v>
      </c>
      <c r="D66" s="188">
        <v>85.425909494232471</v>
      </c>
      <c r="E66" s="188">
        <v>72.092563291139243</v>
      </c>
      <c r="F66" s="188">
        <v>62.223407091442283</v>
      </c>
      <c r="G66" s="188">
        <v>61.774542592956919</v>
      </c>
      <c r="H66" s="188">
        <v>71.702786377708989</v>
      </c>
      <c r="I66" s="188">
        <v>95.53498680050842</v>
      </c>
      <c r="J66" s="188">
        <v>90.303922239715234</v>
      </c>
      <c r="K66" s="188">
        <v>87.624322794533839</v>
      </c>
      <c r="L66" s="188">
        <v>85.380026342294883</v>
      </c>
      <c r="M66" s="188">
        <v>82.659574468085111</v>
      </c>
      <c r="N66" s="188">
        <v>89.224085624833137</v>
      </c>
      <c r="O66" s="188">
        <v>96.640826873385009</v>
      </c>
      <c r="P66" s="188">
        <v>90.449438202247194</v>
      </c>
      <c r="Q66" s="188">
        <v>84.145176695319961</v>
      </c>
      <c r="R66" s="188">
        <v>81.931897150799173</v>
      </c>
      <c r="S66" s="188">
        <v>79.728199320498305</v>
      </c>
      <c r="T66" s="188">
        <v>84.646374216651736</v>
      </c>
    </row>
    <row r="67" spans="1:20" x14ac:dyDescent="0.25">
      <c r="B67" s="1" t="s">
        <v>76</v>
      </c>
      <c r="C67" s="188">
        <v>93.20809248554913</v>
      </c>
      <c r="D67" s="188">
        <v>73.824312333629109</v>
      </c>
      <c r="E67" s="188">
        <v>53.678797468354432</v>
      </c>
      <c r="F67" s="188">
        <v>36.923487070114632</v>
      </c>
      <c r="G67" s="188">
        <v>36.848317922486721</v>
      </c>
      <c r="H67" s="188">
        <v>52.094943240454072</v>
      </c>
      <c r="I67" s="188">
        <v>91.803278688524586</v>
      </c>
      <c r="J67" s="188">
        <v>82.579231980286124</v>
      </c>
      <c r="K67" s="188">
        <v>73.950836904665636</v>
      </c>
      <c r="L67" s="188">
        <v>62.644301541799017</v>
      </c>
      <c r="M67" s="188">
        <v>60.410334346504555</v>
      </c>
      <c r="N67" s="188">
        <v>76.619016414662369</v>
      </c>
      <c r="O67" s="188">
        <v>90.439276485788113</v>
      </c>
      <c r="P67" s="188">
        <v>81.741573033707866</v>
      </c>
      <c r="Q67" s="188">
        <v>68.767908309455578</v>
      </c>
      <c r="R67" s="188">
        <v>56.358582348853368</v>
      </c>
      <c r="S67" s="188">
        <v>54.586636466591166</v>
      </c>
      <c r="T67" s="188">
        <v>65.913160250671439</v>
      </c>
    </row>
    <row r="68" spans="1:20" x14ac:dyDescent="0.25">
      <c r="A68" s="1" t="s">
        <v>24</v>
      </c>
      <c r="B68" s="1" t="s">
        <v>65</v>
      </c>
      <c r="C68" s="3">
        <v>600</v>
      </c>
      <c r="D68" s="3">
        <v>1166</v>
      </c>
      <c r="E68" s="3">
        <v>1361</v>
      </c>
      <c r="F68" s="3">
        <v>1893</v>
      </c>
      <c r="G68" s="3">
        <v>1282</v>
      </c>
      <c r="H68" s="3">
        <v>6302</v>
      </c>
      <c r="I68" s="3">
        <v>9937</v>
      </c>
      <c r="J68" s="3">
        <v>8942</v>
      </c>
      <c r="K68" s="3">
        <v>6704</v>
      </c>
      <c r="L68" s="3">
        <v>5443</v>
      </c>
      <c r="M68" s="3">
        <v>3262</v>
      </c>
      <c r="N68" s="3">
        <v>34288</v>
      </c>
      <c r="O68" s="3">
        <v>74</v>
      </c>
      <c r="P68" s="3">
        <v>150</v>
      </c>
      <c r="Q68" s="3">
        <v>205</v>
      </c>
      <c r="R68" s="3">
        <v>239</v>
      </c>
      <c r="S68" s="3">
        <v>169</v>
      </c>
      <c r="T68" s="3">
        <v>837</v>
      </c>
    </row>
    <row r="69" spans="1:20" x14ac:dyDescent="0.25">
      <c r="B69" s="1" t="s">
        <v>67</v>
      </c>
      <c r="C69" s="3">
        <v>569</v>
      </c>
      <c r="D69" s="3">
        <v>990</v>
      </c>
      <c r="E69" s="3">
        <v>989</v>
      </c>
      <c r="F69" s="3">
        <v>1074</v>
      </c>
      <c r="G69" s="3">
        <v>817</v>
      </c>
      <c r="H69" s="3">
        <v>4439</v>
      </c>
      <c r="I69" s="3">
        <v>9621</v>
      </c>
      <c r="J69" s="3">
        <v>8208</v>
      </c>
      <c r="K69" s="3">
        <v>5687</v>
      </c>
      <c r="L69" s="3">
        <v>4158</v>
      </c>
      <c r="M69" s="3">
        <v>2631</v>
      </c>
      <c r="N69" s="3">
        <v>30305</v>
      </c>
      <c r="O69" s="3">
        <v>72</v>
      </c>
      <c r="P69" s="3">
        <v>149</v>
      </c>
      <c r="Q69" s="3">
        <v>168</v>
      </c>
      <c r="R69" s="3">
        <v>179</v>
      </c>
      <c r="S69" s="3">
        <v>121</v>
      </c>
      <c r="T69" s="3">
        <v>689</v>
      </c>
    </row>
    <row r="70" spans="1:20" x14ac:dyDescent="0.25">
      <c r="B70" s="1" t="s">
        <v>68</v>
      </c>
      <c r="C70" s="3">
        <v>528</v>
      </c>
      <c r="D70" s="3">
        <v>895</v>
      </c>
      <c r="E70" s="3">
        <v>724</v>
      </c>
      <c r="F70" s="3">
        <v>576</v>
      </c>
      <c r="G70" s="3">
        <v>470</v>
      </c>
      <c r="H70" s="3">
        <v>3193</v>
      </c>
      <c r="I70" s="3">
        <v>9289</v>
      </c>
      <c r="J70" s="3">
        <v>7524</v>
      </c>
      <c r="K70" s="3">
        <v>4729</v>
      </c>
      <c r="L70" s="3">
        <v>2871</v>
      </c>
      <c r="M70" s="3">
        <v>1873</v>
      </c>
      <c r="N70" s="3">
        <v>26286</v>
      </c>
      <c r="O70" s="3">
        <v>74</v>
      </c>
      <c r="P70" s="3">
        <v>138</v>
      </c>
      <c r="Q70" s="3">
        <v>136</v>
      </c>
      <c r="R70" s="3">
        <v>133</v>
      </c>
      <c r="S70" s="3">
        <v>86</v>
      </c>
      <c r="T70" s="3">
        <v>567</v>
      </c>
    </row>
    <row r="71" spans="1:20" x14ac:dyDescent="0.25">
      <c r="B71" s="1" t="s">
        <v>74</v>
      </c>
      <c r="C71" s="188">
        <v>94.833333333333343</v>
      </c>
      <c r="D71" s="188">
        <v>84.905660377358487</v>
      </c>
      <c r="E71" s="188">
        <v>72.667156502571643</v>
      </c>
      <c r="F71" s="188">
        <v>56.735340729001585</v>
      </c>
      <c r="G71" s="188">
        <v>63.728549141965672</v>
      </c>
      <c r="H71" s="188">
        <v>70.43795620437956</v>
      </c>
      <c r="I71" s="188">
        <v>96.81996578444199</v>
      </c>
      <c r="J71" s="188">
        <v>91.791545515544627</v>
      </c>
      <c r="K71" s="188">
        <v>84.829952267303099</v>
      </c>
      <c r="L71" s="188">
        <v>76.391695756016901</v>
      </c>
      <c r="M71" s="188">
        <v>80.656039239730219</v>
      </c>
      <c r="N71" s="188">
        <v>88.383691087260857</v>
      </c>
      <c r="O71" s="188">
        <v>97.297297297297305</v>
      </c>
      <c r="P71" s="188">
        <v>99.333333333333329</v>
      </c>
      <c r="Q71" s="188">
        <v>81.951219512195124</v>
      </c>
      <c r="R71" s="188">
        <v>74.895397489539747</v>
      </c>
      <c r="S71" s="188">
        <v>71.597633136094672</v>
      </c>
      <c r="T71" s="188">
        <v>82.317801672640371</v>
      </c>
    </row>
    <row r="72" spans="1:20" x14ac:dyDescent="0.25">
      <c r="B72" s="1" t="s">
        <v>76</v>
      </c>
      <c r="C72" s="188">
        <v>88</v>
      </c>
      <c r="D72" s="188">
        <v>76.758147512864497</v>
      </c>
      <c r="E72" s="188">
        <v>53.196179279941227</v>
      </c>
      <c r="F72" s="188">
        <v>30.427892234548338</v>
      </c>
      <c r="G72" s="188">
        <v>36.661466458658346</v>
      </c>
      <c r="H72" s="188">
        <v>50.666455093621074</v>
      </c>
      <c r="I72" s="188">
        <v>93.478917178222815</v>
      </c>
      <c r="J72" s="188">
        <v>84.142250055915895</v>
      </c>
      <c r="K72" s="188">
        <v>70.53997613365155</v>
      </c>
      <c r="L72" s="188">
        <v>52.746647069630711</v>
      </c>
      <c r="M72" s="188">
        <v>57.418761496014717</v>
      </c>
      <c r="N72" s="188">
        <v>76.662389174055065</v>
      </c>
      <c r="O72" s="188">
        <v>100</v>
      </c>
      <c r="P72" s="188">
        <v>92</v>
      </c>
      <c r="Q72" s="188">
        <v>66.341463414634148</v>
      </c>
      <c r="R72" s="188">
        <v>55.648535564853553</v>
      </c>
      <c r="S72" s="188">
        <v>50.887573964497044</v>
      </c>
      <c r="T72" s="188">
        <v>67.741935483870961</v>
      </c>
    </row>
    <row r="73" spans="1:20" ht="15.75" thickBot="1" x14ac:dyDescent="0.3">
      <c r="A73" s="1" t="s">
        <v>25</v>
      </c>
      <c r="B73" s="1" t="s">
        <v>65</v>
      </c>
      <c r="C73" s="3">
        <v>1443</v>
      </c>
      <c r="D73" s="3">
        <v>3545</v>
      </c>
      <c r="E73" s="3">
        <v>4432</v>
      </c>
      <c r="F73" s="3">
        <v>6111</v>
      </c>
      <c r="G73" s="3">
        <v>3592</v>
      </c>
      <c r="H73" s="3">
        <v>19123</v>
      </c>
      <c r="I73" s="3">
        <v>19928</v>
      </c>
      <c r="J73" s="3">
        <v>23753</v>
      </c>
      <c r="K73" s="3">
        <v>24869</v>
      </c>
      <c r="L73" s="3">
        <v>22648</v>
      </c>
      <c r="M73" s="3">
        <v>10024</v>
      </c>
      <c r="N73" s="3">
        <v>101222</v>
      </c>
      <c r="O73" s="3">
        <v>1056</v>
      </c>
      <c r="P73" s="3">
        <v>1804</v>
      </c>
      <c r="Q73" s="3">
        <v>2476</v>
      </c>
      <c r="R73" s="3">
        <v>2880</v>
      </c>
      <c r="S73" s="3">
        <v>1678</v>
      </c>
      <c r="T73" s="3">
        <v>9894</v>
      </c>
    </row>
    <row r="74" spans="1:20" x14ac:dyDescent="0.25">
      <c r="B74" s="1" t="s">
        <v>67</v>
      </c>
      <c r="C74" s="3">
        <v>1397</v>
      </c>
      <c r="D74" s="3">
        <v>3160</v>
      </c>
      <c r="E74" s="3">
        <v>3365</v>
      </c>
      <c r="F74" s="3">
        <v>3807</v>
      </c>
      <c r="G74" s="3">
        <v>2318</v>
      </c>
      <c r="H74" s="3">
        <v>14047</v>
      </c>
      <c r="I74" s="3">
        <v>19205</v>
      </c>
      <c r="J74" s="3">
        <v>22184</v>
      </c>
      <c r="K74" s="3">
        <v>22739</v>
      </c>
      <c r="L74" s="3">
        <v>19688</v>
      </c>
      <c r="M74" s="3">
        <v>8870</v>
      </c>
      <c r="N74" s="3">
        <v>92686</v>
      </c>
      <c r="O74" s="3">
        <v>957</v>
      </c>
      <c r="P74" s="3">
        <v>1631</v>
      </c>
      <c r="Q74" s="3">
        <v>2057</v>
      </c>
      <c r="R74" s="3">
        <v>2007</v>
      </c>
      <c r="S74" s="3">
        <v>1324</v>
      </c>
      <c r="T74" s="3">
        <v>7976</v>
      </c>
    </row>
    <row r="75" spans="1:20" x14ac:dyDescent="0.25">
      <c r="B75" s="1" t="s">
        <v>68</v>
      </c>
      <c r="C75" s="3">
        <v>1328</v>
      </c>
      <c r="D75" s="3">
        <v>2802</v>
      </c>
      <c r="E75" s="3">
        <v>2557</v>
      </c>
      <c r="F75" s="3">
        <v>2375</v>
      </c>
      <c r="G75" s="3">
        <v>1467</v>
      </c>
      <c r="H75" s="3">
        <v>10529</v>
      </c>
      <c r="I75" s="3">
        <v>18485</v>
      </c>
      <c r="J75" s="3">
        <v>20559</v>
      </c>
      <c r="K75" s="3">
        <v>19461</v>
      </c>
      <c r="L75" s="3">
        <v>15021</v>
      </c>
      <c r="M75" s="3">
        <v>6713</v>
      </c>
      <c r="N75" s="3">
        <v>80239</v>
      </c>
      <c r="O75" s="3">
        <v>913</v>
      </c>
      <c r="P75" s="3">
        <v>1487</v>
      </c>
      <c r="Q75" s="3">
        <v>1692</v>
      </c>
      <c r="R75" s="3">
        <v>1387</v>
      </c>
      <c r="S75" s="3">
        <v>938</v>
      </c>
      <c r="T75" s="3">
        <v>6417</v>
      </c>
    </row>
    <row r="76" spans="1:20" x14ac:dyDescent="0.25">
      <c r="B76" s="1" t="s">
        <v>74</v>
      </c>
      <c r="C76" s="188">
        <v>96.812196812196817</v>
      </c>
      <c r="D76" s="188">
        <v>89.139633286318755</v>
      </c>
      <c r="E76" s="188">
        <v>75.925090252707577</v>
      </c>
      <c r="F76" s="188">
        <v>62.297496318114874</v>
      </c>
      <c r="G76" s="188">
        <v>64.532293986636972</v>
      </c>
      <c r="H76" s="188">
        <v>73.45604769126183</v>
      </c>
      <c r="I76" s="188">
        <v>96.37193898032919</v>
      </c>
      <c r="J76" s="188">
        <v>93.394518587125845</v>
      </c>
      <c r="K76" s="188">
        <v>91.435120028951715</v>
      </c>
      <c r="L76" s="188">
        <v>86.930413281525958</v>
      </c>
      <c r="M76" s="188">
        <v>88.487629688747006</v>
      </c>
      <c r="N76" s="188">
        <v>91.567050641164954</v>
      </c>
      <c r="O76" s="188">
        <v>90.625</v>
      </c>
      <c r="P76" s="188">
        <v>90.410199556541016</v>
      </c>
      <c r="Q76" s="188">
        <v>83.077544426494342</v>
      </c>
      <c r="R76" s="188">
        <v>69.6875</v>
      </c>
      <c r="S76" s="188">
        <v>78.90345649582838</v>
      </c>
      <c r="T76" s="188">
        <v>80.614513846775822</v>
      </c>
    </row>
    <row r="77" spans="1:20" x14ac:dyDescent="0.25">
      <c r="B77" s="1" t="s">
        <v>76</v>
      </c>
      <c r="C77" s="188">
        <v>92.030492030492027</v>
      </c>
      <c r="D77" s="188">
        <v>79.040902679830751</v>
      </c>
      <c r="E77" s="188">
        <v>57.694043321299638</v>
      </c>
      <c r="F77" s="188">
        <v>38.864342988054332</v>
      </c>
      <c r="G77" s="188">
        <v>40.840757238307354</v>
      </c>
      <c r="H77" s="188">
        <v>55.059352612037863</v>
      </c>
      <c r="I77" s="188">
        <v>92.758932155760746</v>
      </c>
      <c r="J77" s="188">
        <v>86.553277480739283</v>
      </c>
      <c r="K77" s="188">
        <v>78.254051228437007</v>
      </c>
      <c r="L77" s="188">
        <v>66.323737195337344</v>
      </c>
      <c r="M77" s="188">
        <v>66.969273743016757</v>
      </c>
      <c r="N77" s="188">
        <v>79.270316729564712</v>
      </c>
      <c r="O77" s="188">
        <v>86.458333333333343</v>
      </c>
      <c r="P77" s="188">
        <v>82.427937915742788</v>
      </c>
      <c r="Q77" s="188">
        <v>68.336025848142171</v>
      </c>
      <c r="R77" s="188">
        <v>48.159722222222221</v>
      </c>
      <c r="S77" s="188">
        <v>55.899880810488675</v>
      </c>
      <c r="T77" s="188">
        <v>64.857489387507584</v>
      </c>
    </row>
    <row r="78" spans="1:20" x14ac:dyDescent="0.25">
      <c r="A78" s="1" t="s">
        <v>26</v>
      </c>
      <c r="B78" s="1" t="s">
        <v>65</v>
      </c>
      <c r="C78" s="3">
        <v>1895</v>
      </c>
      <c r="D78" s="3">
        <v>4758</v>
      </c>
      <c r="E78" s="3">
        <v>5951</v>
      </c>
      <c r="F78" s="3">
        <v>9422</v>
      </c>
      <c r="G78" s="3">
        <v>4941</v>
      </c>
      <c r="H78" s="3">
        <v>26967</v>
      </c>
      <c r="I78" s="3">
        <v>38968</v>
      </c>
      <c r="J78" s="3">
        <v>48165</v>
      </c>
      <c r="K78" s="3">
        <v>54676</v>
      </c>
      <c r="L78" s="3">
        <v>60689</v>
      </c>
      <c r="M78" s="3">
        <v>22532</v>
      </c>
      <c r="N78" s="3">
        <v>225030</v>
      </c>
      <c r="O78" s="3">
        <v>2028</v>
      </c>
      <c r="P78" s="3">
        <v>3607</v>
      </c>
      <c r="Q78" s="3">
        <v>4430</v>
      </c>
      <c r="R78" s="3">
        <v>5958</v>
      </c>
      <c r="S78" s="3">
        <v>3154</v>
      </c>
      <c r="T78" s="3">
        <v>19177</v>
      </c>
    </row>
    <row r="79" spans="1:20" x14ac:dyDescent="0.25">
      <c r="B79" s="1" t="s">
        <v>67</v>
      </c>
      <c r="C79" s="3">
        <v>1868</v>
      </c>
      <c r="D79" s="3">
        <v>4371</v>
      </c>
      <c r="E79" s="3">
        <v>4678</v>
      </c>
      <c r="F79" s="3">
        <v>7018</v>
      </c>
      <c r="G79" s="3">
        <v>3628</v>
      </c>
      <c r="H79" s="3">
        <v>21563</v>
      </c>
      <c r="I79" s="3">
        <v>37848</v>
      </c>
      <c r="J79" s="3">
        <v>46191</v>
      </c>
      <c r="K79" s="3">
        <v>50544</v>
      </c>
      <c r="L79" s="3">
        <v>56820</v>
      </c>
      <c r="M79" s="3">
        <v>21266</v>
      </c>
      <c r="N79" s="3">
        <v>212669</v>
      </c>
      <c r="O79" s="3">
        <v>1893</v>
      </c>
      <c r="P79" s="3">
        <v>3262</v>
      </c>
      <c r="Q79" s="3">
        <v>3638</v>
      </c>
      <c r="R79" s="3">
        <v>4423</v>
      </c>
      <c r="S79" s="3">
        <v>2461</v>
      </c>
      <c r="T79" s="3">
        <v>15677</v>
      </c>
    </row>
    <row r="80" spans="1:20" x14ac:dyDescent="0.25">
      <c r="B80" s="1" t="s">
        <v>68</v>
      </c>
      <c r="C80" s="3">
        <v>1779</v>
      </c>
      <c r="D80" s="3">
        <v>3988</v>
      </c>
      <c r="E80" s="3">
        <v>3774</v>
      </c>
      <c r="F80" s="3">
        <v>4818</v>
      </c>
      <c r="G80" s="3">
        <v>2510</v>
      </c>
      <c r="H80" s="3">
        <v>16869</v>
      </c>
      <c r="I80" s="3">
        <v>36694</v>
      </c>
      <c r="J80" s="3">
        <v>43660</v>
      </c>
      <c r="K80" s="3">
        <v>44740</v>
      </c>
      <c r="L80" s="3">
        <v>45619</v>
      </c>
      <c r="M80" s="3">
        <v>17166</v>
      </c>
      <c r="N80" s="3">
        <v>187879</v>
      </c>
      <c r="O80" s="3">
        <v>1810</v>
      </c>
      <c r="P80" s="3">
        <v>3003</v>
      </c>
      <c r="Q80" s="3">
        <v>2993</v>
      </c>
      <c r="R80" s="3">
        <v>3090</v>
      </c>
      <c r="S80" s="3">
        <v>1754</v>
      </c>
      <c r="T80" s="3">
        <v>12650</v>
      </c>
    </row>
    <row r="81" spans="1:20" x14ac:dyDescent="0.25">
      <c r="B81" s="1" t="s">
        <v>74</v>
      </c>
      <c r="C81" s="188">
        <v>98.57519788918205</v>
      </c>
      <c r="D81" s="188">
        <v>91.866330390920552</v>
      </c>
      <c r="E81" s="188">
        <v>78.608637203831293</v>
      </c>
      <c r="F81" s="188">
        <v>74.48524729356825</v>
      </c>
      <c r="G81" s="188">
        <v>73.426431896377252</v>
      </c>
      <c r="H81" s="188">
        <v>79.960692698483328</v>
      </c>
      <c r="I81" s="188">
        <v>97.125846848696369</v>
      </c>
      <c r="J81" s="188">
        <v>95.901588290252263</v>
      </c>
      <c r="K81" s="188">
        <v>92.442753676201633</v>
      </c>
      <c r="L81" s="188">
        <v>93.624874359439104</v>
      </c>
      <c r="M81" s="188">
        <v>94.381324338718258</v>
      </c>
      <c r="N81" s="188">
        <v>94.506954628271785</v>
      </c>
      <c r="O81" s="188">
        <v>93.34319526627219</v>
      </c>
      <c r="P81" s="188">
        <v>90.435264762960912</v>
      </c>
      <c r="Q81" s="188">
        <v>82.121896162528216</v>
      </c>
      <c r="R81" s="188">
        <v>74.23632091305808</v>
      </c>
      <c r="S81" s="188">
        <v>78.027901077996205</v>
      </c>
      <c r="T81" s="188">
        <v>81.748970120456804</v>
      </c>
    </row>
    <row r="82" spans="1:20" x14ac:dyDescent="0.25">
      <c r="B82" s="1" t="s">
        <v>76</v>
      </c>
      <c r="C82" s="188">
        <v>93.878627968337739</v>
      </c>
      <c r="D82" s="188">
        <v>83.816729718369061</v>
      </c>
      <c r="E82" s="188">
        <v>63.417912955805747</v>
      </c>
      <c r="F82" s="188">
        <v>51.13563999150923</v>
      </c>
      <c r="G82" s="188">
        <v>50.799433313094511</v>
      </c>
      <c r="H82" s="188">
        <v>62.554232951385025</v>
      </c>
      <c r="I82" s="188">
        <v>94.164442619585301</v>
      </c>
      <c r="J82" s="188">
        <v>90.646735181148145</v>
      </c>
      <c r="K82" s="188">
        <v>81.82749286707147</v>
      </c>
      <c r="L82" s="188">
        <v>75.168481932475402</v>
      </c>
      <c r="M82" s="188">
        <v>76.184981359843775</v>
      </c>
      <c r="N82" s="188">
        <v>83.490645691685543</v>
      </c>
      <c r="O82" s="188">
        <v>89.250493096646949</v>
      </c>
      <c r="P82" s="188">
        <v>83.254782367618517</v>
      </c>
      <c r="Q82" s="188">
        <v>67.562076749435661</v>
      </c>
      <c r="R82" s="188">
        <v>51.863041289023158</v>
      </c>
      <c r="S82" s="188">
        <v>55.611921369689284</v>
      </c>
      <c r="T82" s="188">
        <v>65.964436564634724</v>
      </c>
    </row>
    <row r="83" spans="1:20" x14ac:dyDescent="0.25">
      <c r="A83" s="1" t="s">
        <v>28</v>
      </c>
      <c r="B83" s="1" t="s">
        <v>65</v>
      </c>
      <c r="C83" s="3">
        <v>1040</v>
      </c>
      <c r="D83" s="3">
        <v>2247</v>
      </c>
      <c r="E83" s="3">
        <v>2445</v>
      </c>
      <c r="F83" s="3">
        <v>3186</v>
      </c>
      <c r="G83" s="3">
        <v>2330</v>
      </c>
      <c r="H83" s="3">
        <v>11248</v>
      </c>
      <c r="I83" s="3">
        <v>32652</v>
      </c>
      <c r="J83" s="3">
        <v>31880</v>
      </c>
      <c r="K83" s="3">
        <v>25448</v>
      </c>
      <c r="L83" s="3">
        <v>20263</v>
      </c>
      <c r="M83" s="3">
        <v>12137</v>
      </c>
      <c r="N83" s="3">
        <v>122380</v>
      </c>
      <c r="O83" s="3">
        <v>112</v>
      </c>
      <c r="P83" s="3">
        <v>296</v>
      </c>
      <c r="Q83" s="3">
        <v>576</v>
      </c>
      <c r="R83" s="3">
        <v>730</v>
      </c>
      <c r="S83" s="3">
        <v>401</v>
      </c>
      <c r="T83" s="3">
        <v>2115</v>
      </c>
    </row>
    <row r="84" spans="1:20" x14ac:dyDescent="0.25">
      <c r="B84" s="1" t="s">
        <v>67</v>
      </c>
      <c r="C84" s="3">
        <v>1009</v>
      </c>
      <c r="D84" s="3">
        <v>1964</v>
      </c>
      <c r="E84" s="3">
        <v>1658</v>
      </c>
      <c r="F84" s="3">
        <v>1833</v>
      </c>
      <c r="G84" s="3">
        <v>1507</v>
      </c>
      <c r="H84" s="3">
        <v>7971</v>
      </c>
      <c r="I84" s="3">
        <v>31366</v>
      </c>
      <c r="J84" s="3">
        <v>27939</v>
      </c>
      <c r="K84" s="3">
        <v>21140</v>
      </c>
      <c r="L84" s="3">
        <v>16276</v>
      </c>
      <c r="M84" s="3">
        <v>9550</v>
      </c>
      <c r="N84" s="3">
        <v>106271</v>
      </c>
      <c r="O84" s="3">
        <v>113</v>
      </c>
      <c r="P84" s="3">
        <v>336</v>
      </c>
      <c r="Q84" s="3">
        <v>1164</v>
      </c>
      <c r="R84" s="3">
        <v>1671</v>
      </c>
      <c r="S84" s="3">
        <v>336</v>
      </c>
      <c r="T84" s="3">
        <v>3620</v>
      </c>
    </row>
    <row r="85" spans="1:20" x14ac:dyDescent="0.25">
      <c r="B85" s="1" t="s">
        <v>68</v>
      </c>
      <c r="C85" s="3">
        <v>971</v>
      </c>
      <c r="D85" s="3">
        <v>1753</v>
      </c>
      <c r="E85" s="3">
        <v>1277</v>
      </c>
      <c r="F85" s="3">
        <v>1109</v>
      </c>
      <c r="G85" s="3">
        <v>947</v>
      </c>
      <c r="H85" s="3">
        <v>6057</v>
      </c>
      <c r="I85" s="3">
        <v>30365</v>
      </c>
      <c r="J85" s="3">
        <v>25918</v>
      </c>
      <c r="K85" s="3">
        <v>18335</v>
      </c>
      <c r="L85" s="3">
        <v>12166</v>
      </c>
      <c r="M85" s="3">
        <v>7244</v>
      </c>
      <c r="N85" s="3">
        <v>94028</v>
      </c>
      <c r="O85" s="3">
        <v>109</v>
      </c>
      <c r="P85" s="3">
        <v>298</v>
      </c>
      <c r="Q85" s="3">
        <v>1056</v>
      </c>
      <c r="R85" s="3">
        <v>1454</v>
      </c>
      <c r="S85" s="3">
        <v>257</v>
      </c>
      <c r="T85" s="3">
        <v>3174</v>
      </c>
    </row>
    <row r="86" spans="1:20" x14ac:dyDescent="0.25">
      <c r="B86" s="1" t="s">
        <v>74</v>
      </c>
      <c r="C86" s="188">
        <v>97.019230769230774</v>
      </c>
      <c r="D86" s="188">
        <v>87.405429461504227</v>
      </c>
      <c r="E86" s="188">
        <v>67.811860940695297</v>
      </c>
      <c r="F86" s="188">
        <v>57.532956685499059</v>
      </c>
      <c r="G86" s="188">
        <v>64.678111587982841</v>
      </c>
      <c r="H86" s="188">
        <v>70.865931721194869</v>
      </c>
      <c r="I86" s="188">
        <v>96.061496998652444</v>
      </c>
      <c r="J86" s="188">
        <v>87.638017565872019</v>
      </c>
      <c r="K86" s="188">
        <v>83.071361207167556</v>
      </c>
      <c r="L86" s="188">
        <v>80.323742782411287</v>
      </c>
      <c r="M86" s="188">
        <v>78.685012770865953</v>
      </c>
      <c r="N86" s="188">
        <v>86.836901454486025</v>
      </c>
      <c r="O86" s="188">
        <v>100.89285714285714</v>
      </c>
      <c r="P86" s="188">
        <v>113.51351351351352</v>
      </c>
      <c r="Q86" s="188">
        <v>202.08333333333334</v>
      </c>
      <c r="R86" s="188">
        <v>228.90410958904107</v>
      </c>
      <c r="S86" s="188">
        <v>83.790523690773071</v>
      </c>
      <c r="T86" s="188">
        <v>171.15839243498817</v>
      </c>
    </row>
    <row r="87" spans="1:20" x14ac:dyDescent="0.25">
      <c r="B87" s="1" t="s">
        <v>76</v>
      </c>
      <c r="C87" s="188">
        <v>93.365384615384613</v>
      </c>
      <c r="D87" s="188">
        <v>78.015131286159317</v>
      </c>
      <c r="E87" s="188">
        <v>52.229038854805722</v>
      </c>
      <c r="F87" s="188">
        <v>34.808537350910235</v>
      </c>
      <c r="G87" s="188">
        <v>40.643776824034333</v>
      </c>
      <c r="H87" s="188">
        <v>53.849573257467995</v>
      </c>
      <c r="I87" s="188">
        <v>92.995834864633096</v>
      </c>
      <c r="J87" s="188">
        <v>81.298619824341273</v>
      </c>
      <c r="K87" s="188">
        <v>72.048883998742525</v>
      </c>
      <c r="L87" s="188">
        <v>60.040467847801416</v>
      </c>
      <c r="M87" s="188">
        <v>59.685259948916539</v>
      </c>
      <c r="N87" s="188">
        <v>76.832815819578357</v>
      </c>
      <c r="O87" s="188">
        <v>97.321428571428569</v>
      </c>
      <c r="P87" s="188">
        <v>100.67567567567568</v>
      </c>
      <c r="Q87" s="188">
        <v>183.33333333333331</v>
      </c>
      <c r="R87" s="188">
        <v>199.17808219178082</v>
      </c>
      <c r="S87" s="188">
        <v>64.089775561097255</v>
      </c>
      <c r="T87" s="188">
        <v>150.0709219858156</v>
      </c>
    </row>
    <row r="88" spans="1:20" x14ac:dyDescent="0.25">
      <c r="A88" s="1" t="s">
        <v>29</v>
      </c>
      <c r="B88" s="1" t="s">
        <v>65</v>
      </c>
      <c r="C88" s="3">
        <v>282</v>
      </c>
      <c r="D88" s="3">
        <v>662</v>
      </c>
      <c r="E88" s="3">
        <v>560</v>
      </c>
      <c r="F88" s="3">
        <v>763</v>
      </c>
      <c r="G88" s="3">
        <v>498</v>
      </c>
      <c r="H88" s="3">
        <v>2765</v>
      </c>
      <c r="I88" s="3">
        <v>6467</v>
      </c>
      <c r="J88" s="3">
        <v>7186</v>
      </c>
      <c r="K88" s="3">
        <v>4844</v>
      </c>
      <c r="L88" s="3">
        <v>4156</v>
      </c>
      <c r="M88" s="3">
        <v>2206</v>
      </c>
      <c r="N88" s="3">
        <v>24859</v>
      </c>
      <c r="O88" s="3">
        <v>13</v>
      </c>
      <c r="P88" s="3">
        <v>45</v>
      </c>
      <c r="Q88" s="3">
        <v>88</v>
      </c>
      <c r="R88" s="3">
        <v>75</v>
      </c>
      <c r="S88" s="3">
        <v>61</v>
      </c>
      <c r="T88" s="3">
        <v>282</v>
      </c>
    </row>
    <row r="89" spans="1:20" x14ac:dyDescent="0.25">
      <c r="B89" s="1" t="s">
        <v>67</v>
      </c>
      <c r="C89" s="3">
        <v>259</v>
      </c>
      <c r="D89" s="3">
        <v>556</v>
      </c>
      <c r="E89" s="3">
        <v>404</v>
      </c>
      <c r="F89" s="3">
        <v>437</v>
      </c>
      <c r="G89" s="3">
        <v>364</v>
      </c>
      <c r="H89" s="3">
        <v>2020</v>
      </c>
      <c r="I89" s="3">
        <v>6027</v>
      </c>
      <c r="J89" s="3">
        <v>6166</v>
      </c>
      <c r="K89" s="3">
        <v>3783</v>
      </c>
      <c r="L89" s="3">
        <v>2904</v>
      </c>
      <c r="M89" s="3">
        <v>1679</v>
      </c>
      <c r="N89" s="3">
        <v>20559</v>
      </c>
      <c r="O89" s="3">
        <v>16</v>
      </c>
      <c r="P89" s="3">
        <v>42</v>
      </c>
      <c r="Q89" s="3">
        <v>71</v>
      </c>
      <c r="R89" s="3">
        <v>63</v>
      </c>
      <c r="S89" s="3">
        <v>40</v>
      </c>
      <c r="T89" s="3">
        <v>232</v>
      </c>
    </row>
    <row r="90" spans="1:20" x14ac:dyDescent="0.25">
      <c r="B90" s="1" t="s">
        <v>68</v>
      </c>
      <c r="C90" s="3">
        <v>244</v>
      </c>
      <c r="D90" s="3">
        <v>475</v>
      </c>
      <c r="E90" s="3">
        <v>303</v>
      </c>
      <c r="F90" s="3">
        <v>264</v>
      </c>
      <c r="G90" s="3">
        <v>201</v>
      </c>
      <c r="H90" s="3">
        <v>1487</v>
      </c>
      <c r="I90" s="3">
        <v>5709</v>
      </c>
      <c r="J90" s="3">
        <v>5377</v>
      </c>
      <c r="K90" s="3">
        <v>2976</v>
      </c>
      <c r="L90" s="3">
        <v>1992</v>
      </c>
      <c r="M90" s="3">
        <v>1082</v>
      </c>
      <c r="N90" s="3">
        <v>17136</v>
      </c>
      <c r="O90" s="3">
        <v>15</v>
      </c>
      <c r="P90" s="3">
        <v>35</v>
      </c>
      <c r="Q90" s="3">
        <v>54</v>
      </c>
      <c r="R90" s="3">
        <v>52</v>
      </c>
      <c r="S90" s="3">
        <v>23</v>
      </c>
      <c r="T90" s="3">
        <v>179</v>
      </c>
    </row>
    <row r="91" spans="1:20" x14ac:dyDescent="0.25">
      <c r="B91" s="1" t="s">
        <v>74</v>
      </c>
      <c r="C91" s="188">
        <v>91.843971631205676</v>
      </c>
      <c r="D91" s="188">
        <v>83.987915407854985</v>
      </c>
      <c r="E91" s="188">
        <v>72.142857142857139</v>
      </c>
      <c r="F91" s="188">
        <v>57.27391874180865</v>
      </c>
      <c r="G91" s="188">
        <v>73.092369477911646</v>
      </c>
      <c r="H91" s="188">
        <v>73.05605786618446</v>
      </c>
      <c r="I91" s="188">
        <v>93.196226998608324</v>
      </c>
      <c r="J91" s="188">
        <v>85.805733370442525</v>
      </c>
      <c r="K91" s="188">
        <v>78.096614368290673</v>
      </c>
      <c r="L91" s="188">
        <v>69.874879692011547</v>
      </c>
      <c r="M91" s="188">
        <v>76.110607434270179</v>
      </c>
      <c r="N91" s="188">
        <v>82.702441771591779</v>
      </c>
      <c r="O91" s="188">
        <v>123.07692307692308</v>
      </c>
      <c r="P91" s="188">
        <v>93.333333333333329</v>
      </c>
      <c r="Q91" s="188">
        <v>80.681818181818173</v>
      </c>
      <c r="R91" s="188">
        <v>84</v>
      </c>
      <c r="S91" s="188">
        <v>65.573770491803273</v>
      </c>
      <c r="T91" s="188">
        <v>82.269503546099287</v>
      </c>
    </row>
    <row r="92" spans="1:20" x14ac:dyDescent="0.25">
      <c r="B92" s="1" t="s">
        <v>76</v>
      </c>
      <c r="C92" s="188">
        <v>86.524822695035468</v>
      </c>
      <c r="D92" s="188">
        <v>71.752265861027183</v>
      </c>
      <c r="E92" s="188">
        <v>54.107142857142854</v>
      </c>
      <c r="F92" s="188">
        <v>34.600262123197908</v>
      </c>
      <c r="G92" s="188">
        <v>40.361445783132531</v>
      </c>
      <c r="H92" s="188">
        <v>53.779385171790238</v>
      </c>
      <c r="I92" s="188">
        <v>88.278954693057059</v>
      </c>
      <c r="J92" s="188">
        <v>74.826050654049538</v>
      </c>
      <c r="K92" s="188">
        <v>61.436829066886865</v>
      </c>
      <c r="L92" s="188">
        <v>47.930702598652552</v>
      </c>
      <c r="M92" s="188">
        <v>49.048050770625565</v>
      </c>
      <c r="N92" s="188">
        <v>68.932780884186812</v>
      </c>
      <c r="O92" s="188">
        <v>115.38461538461537</v>
      </c>
      <c r="P92" s="188">
        <v>77.777777777777786</v>
      </c>
      <c r="Q92" s="188">
        <v>61.363636363636367</v>
      </c>
      <c r="R92" s="188">
        <v>69.333333333333343</v>
      </c>
      <c r="S92" s="188">
        <v>37.704918032786885</v>
      </c>
      <c r="T92" s="188">
        <v>63.475177304964539</v>
      </c>
    </row>
    <row r="93" spans="1:20" x14ac:dyDescent="0.25">
      <c r="A93" s="1" t="s">
        <v>30</v>
      </c>
      <c r="B93" s="1" t="s">
        <v>65</v>
      </c>
      <c r="C93" s="3">
        <v>2659</v>
      </c>
      <c r="D93" s="3">
        <v>6545</v>
      </c>
      <c r="E93" s="3">
        <v>8005</v>
      </c>
      <c r="F93" s="3">
        <v>12465</v>
      </c>
      <c r="G93" s="3">
        <v>7295</v>
      </c>
      <c r="H93" s="3">
        <v>36969</v>
      </c>
      <c r="I93" s="3">
        <v>88094</v>
      </c>
      <c r="J93" s="3">
        <v>99276</v>
      </c>
      <c r="K93" s="3">
        <v>98398</v>
      </c>
      <c r="L93" s="3">
        <v>101813</v>
      </c>
      <c r="M93" s="3">
        <v>45603</v>
      </c>
      <c r="N93" s="3">
        <v>433184</v>
      </c>
      <c r="O93" s="3">
        <v>863</v>
      </c>
      <c r="P93" s="3">
        <v>1920</v>
      </c>
      <c r="Q93" s="3">
        <v>3108</v>
      </c>
      <c r="R93" s="3">
        <v>4484</v>
      </c>
      <c r="S93" s="3">
        <v>2362</v>
      </c>
      <c r="T93" s="3">
        <v>12737</v>
      </c>
    </row>
    <row r="94" spans="1:20" x14ac:dyDescent="0.25">
      <c r="B94" s="1" t="s">
        <v>67</v>
      </c>
      <c r="C94" s="3">
        <v>2677</v>
      </c>
      <c r="D94" s="3">
        <v>5882</v>
      </c>
      <c r="E94" s="3">
        <v>6157</v>
      </c>
      <c r="F94" s="3">
        <v>8524</v>
      </c>
      <c r="G94" s="3">
        <v>5340</v>
      </c>
      <c r="H94" s="3">
        <v>28580</v>
      </c>
      <c r="I94" s="3">
        <v>86738</v>
      </c>
      <c r="J94" s="3">
        <v>93436</v>
      </c>
      <c r="K94" s="3">
        <v>88908</v>
      </c>
      <c r="L94" s="3">
        <v>91087</v>
      </c>
      <c r="M94" s="3">
        <v>40713</v>
      </c>
      <c r="N94" s="3">
        <v>400882</v>
      </c>
      <c r="O94" s="3">
        <v>823</v>
      </c>
      <c r="P94" s="3">
        <v>1771</v>
      </c>
      <c r="Q94" s="3">
        <v>2777</v>
      </c>
      <c r="R94" s="3">
        <v>3523</v>
      </c>
      <c r="S94" s="3">
        <v>1920</v>
      </c>
      <c r="T94" s="3">
        <v>10814</v>
      </c>
    </row>
    <row r="95" spans="1:20" x14ac:dyDescent="0.25">
      <c r="B95" s="1" t="s">
        <v>68</v>
      </c>
      <c r="C95" s="3">
        <v>2513</v>
      </c>
      <c r="D95" s="3">
        <v>5062</v>
      </c>
      <c r="E95" s="3">
        <v>4380</v>
      </c>
      <c r="F95" s="3">
        <v>5119</v>
      </c>
      <c r="G95" s="3">
        <v>3132</v>
      </c>
      <c r="H95" s="3">
        <v>20206</v>
      </c>
      <c r="I95" s="3">
        <v>83270</v>
      </c>
      <c r="J95" s="3">
        <v>84050</v>
      </c>
      <c r="K95" s="3">
        <v>70763</v>
      </c>
      <c r="L95" s="3">
        <v>62759</v>
      </c>
      <c r="M95" s="3">
        <v>27104</v>
      </c>
      <c r="N95" s="3">
        <v>327946</v>
      </c>
      <c r="O95" s="3">
        <v>768</v>
      </c>
      <c r="P95" s="3">
        <v>1579</v>
      </c>
      <c r="Q95" s="3">
        <v>2204</v>
      </c>
      <c r="R95" s="3">
        <v>2313</v>
      </c>
      <c r="S95" s="3">
        <v>1312</v>
      </c>
      <c r="T95" s="3">
        <v>8176</v>
      </c>
    </row>
    <row r="96" spans="1:20" x14ac:dyDescent="0.25">
      <c r="B96" s="1" t="s">
        <v>74</v>
      </c>
      <c r="C96" s="188">
        <v>100.67694622038361</v>
      </c>
      <c r="D96" s="188">
        <v>89.870129870129873</v>
      </c>
      <c r="E96" s="188">
        <v>76.91442848219863</v>
      </c>
      <c r="F96" s="188">
        <v>68.383473726434019</v>
      </c>
      <c r="G96" s="188">
        <v>73.200822481151476</v>
      </c>
      <c r="H96" s="188">
        <v>77.30801482323028</v>
      </c>
      <c r="I96" s="188">
        <v>98.460735123844984</v>
      </c>
      <c r="J96" s="188">
        <v>94.117410048752973</v>
      </c>
      <c r="K96" s="188">
        <v>90.355495030386805</v>
      </c>
      <c r="L96" s="188">
        <v>89.464999558013218</v>
      </c>
      <c r="M96" s="188">
        <v>89.277021248602068</v>
      </c>
      <c r="N96" s="188">
        <v>92.543122553002874</v>
      </c>
      <c r="O96" s="188">
        <v>95.365005793742768</v>
      </c>
      <c r="P96" s="188">
        <v>92.239583333333329</v>
      </c>
      <c r="Q96" s="188">
        <v>89.350064350064358</v>
      </c>
      <c r="R96" s="188">
        <v>78.568242640499548</v>
      </c>
      <c r="S96" s="188">
        <v>81.287044877222698</v>
      </c>
      <c r="T96" s="188">
        <v>84.902253277851926</v>
      </c>
    </row>
    <row r="97" spans="1:20" x14ac:dyDescent="0.25">
      <c r="B97" s="1" t="s">
        <v>76</v>
      </c>
      <c r="C97" s="188">
        <v>94.50921399022188</v>
      </c>
      <c r="D97" s="188">
        <v>77.341482047364394</v>
      </c>
      <c r="E97" s="188">
        <v>54.715802623360396</v>
      </c>
      <c r="F97" s="188">
        <v>41.066987565182508</v>
      </c>
      <c r="G97" s="188">
        <v>42.933516106922546</v>
      </c>
      <c r="H97" s="188">
        <v>54.656604181882116</v>
      </c>
      <c r="I97" s="188">
        <v>94.524031148545873</v>
      </c>
      <c r="J97" s="188">
        <v>84.662959829163142</v>
      </c>
      <c r="K97" s="188">
        <v>71.915079574788109</v>
      </c>
      <c r="L97" s="188">
        <v>61.641440680463198</v>
      </c>
      <c r="M97" s="188">
        <v>59.434686314496851</v>
      </c>
      <c r="N97" s="188">
        <v>75.705935583955082</v>
      </c>
      <c r="O97" s="188">
        <v>88.991888760139048</v>
      </c>
      <c r="P97" s="188">
        <v>82.239583333333329</v>
      </c>
      <c r="Q97" s="188">
        <v>70.913770913770918</v>
      </c>
      <c r="R97" s="188">
        <v>51.58340767172168</v>
      </c>
      <c r="S97" s="188">
        <v>55.54614733276884</v>
      </c>
      <c r="T97" s="188">
        <v>64.190939781738237</v>
      </c>
    </row>
    <row r="98" spans="1:20" x14ac:dyDescent="0.25">
      <c r="A98" s="1" t="s">
        <v>31</v>
      </c>
      <c r="B98" s="1" t="s">
        <v>65</v>
      </c>
      <c r="C98" s="3">
        <v>311</v>
      </c>
      <c r="D98" s="3">
        <v>623</v>
      </c>
      <c r="E98" s="3">
        <v>757</v>
      </c>
      <c r="F98" s="3">
        <v>1032</v>
      </c>
      <c r="G98" s="3">
        <v>705</v>
      </c>
      <c r="H98" s="3">
        <v>3428</v>
      </c>
      <c r="I98" s="3">
        <v>12796</v>
      </c>
      <c r="J98" s="3">
        <v>12056</v>
      </c>
      <c r="K98" s="3">
        <v>9481</v>
      </c>
      <c r="L98" s="3">
        <v>9177</v>
      </c>
      <c r="M98" s="3">
        <v>4809</v>
      </c>
      <c r="N98" s="3">
        <v>48319</v>
      </c>
      <c r="O98" s="3">
        <v>36</v>
      </c>
      <c r="P98" s="3">
        <v>84</v>
      </c>
      <c r="Q98" s="3">
        <v>247</v>
      </c>
      <c r="R98" s="3">
        <v>323</v>
      </c>
      <c r="S98" s="3">
        <v>147</v>
      </c>
      <c r="T98" s="3">
        <v>837</v>
      </c>
    </row>
    <row r="99" spans="1:20" x14ac:dyDescent="0.25">
      <c r="B99" s="1" t="s">
        <v>67</v>
      </c>
      <c r="C99" s="3">
        <v>313</v>
      </c>
      <c r="D99" s="3">
        <v>547</v>
      </c>
      <c r="E99" s="3">
        <v>526</v>
      </c>
      <c r="F99" s="3">
        <v>605</v>
      </c>
      <c r="G99" s="3">
        <v>471</v>
      </c>
      <c r="H99" s="3">
        <v>2462</v>
      </c>
      <c r="I99" s="3">
        <v>12384</v>
      </c>
      <c r="J99" s="3">
        <v>10944</v>
      </c>
      <c r="K99" s="3">
        <v>7977</v>
      </c>
      <c r="L99" s="3">
        <v>7101</v>
      </c>
      <c r="M99" s="3">
        <v>3879</v>
      </c>
      <c r="N99" s="3">
        <v>42285</v>
      </c>
      <c r="O99" s="3">
        <v>33</v>
      </c>
      <c r="P99" s="3">
        <v>85</v>
      </c>
      <c r="Q99" s="3">
        <v>242</v>
      </c>
      <c r="R99" s="3">
        <v>309</v>
      </c>
      <c r="S99" s="3">
        <v>123</v>
      </c>
      <c r="T99" s="3">
        <v>792</v>
      </c>
    </row>
    <row r="100" spans="1:20" x14ac:dyDescent="0.25">
      <c r="B100" s="1" t="s">
        <v>68</v>
      </c>
      <c r="C100" s="3">
        <v>302</v>
      </c>
      <c r="D100" s="3">
        <v>476</v>
      </c>
      <c r="E100" s="3">
        <v>403</v>
      </c>
      <c r="F100" s="3">
        <v>342</v>
      </c>
      <c r="G100" s="3">
        <v>308</v>
      </c>
      <c r="H100" s="3">
        <v>1831</v>
      </c>
      <c r="I100" s="3">
        <v>12078</v>
      </c>
      <c r="J100" s="3">
        <v>10082</v>
      </c>
      <c r="K100" s="3">
        <v>6745</v>
      </c>
      <c r="L100" s="3">
        <v>5043</v>
      </c>
      <c r="M100" s="3">
        <v>2847</v>
      </c>
      <c r="N100" s="3">
        <v>36795</v>
      </c>
      <c r="O100" s="3">
        <v>32</v>
      </c>
      <c r="P100" s="3">
        <v>73</v>
      </c>
      <c r="Q100" s="3">
        <v>198</v>
      </c>
      <c r="R100" s="3">
        <v>198</v>
      </c>
      <c r="S100" s="3">
        <v>90</v>
      </c>
      <c r="T100" s="3">
        <v>591</v>
      </c>
    </row>
    <row r="101" spans="1:20" x14ac:dyDescent="0.25">
      <c r="B101" s="1" t="s">
        <v>74</v>
      </c>
      <c r="C101" s="188">
        <v>100.64308681672026</v>
      </c>
      <c r="D101" s="188">
        <v>87.800963081861966</v>
      </c>
      <c r="E101" s="188">
        <v>69.484808454425362</v>
      </c>
      <c r="F101" s="188">
        <v>58.624031007751945</v>
      </c>
      <c r="G101" s="188">
        <v>66.808510638297875</v>
      </c>
      <c r="H101" s="188">
        <v>71.820303383897325</v>
      </c>
      <c r="I101" s="188">
        <v>96.780243826195687</v>
      </c>
      <c r="J101" s="188">
        <v>90.776376907763762</v>
      </c>
      <c r="K101" s="188">
        <v>84.136694441514607</v>
      </c>
      <c r="L101" s="188">
        <v>77.37822817914352</v>
      </c>
      <c r="M101" s="188">
        <v>80.661260137242678</v>
      </c>
      <c r="N101" s="188">
        <v>87.512158778120408</v>
      </c>
      <c r="O101" s="188">
        <v>91.666666666666657</v>
      </c>
      <c r="P101" s="188">
        <v>101.19047619047619</v>
      </c>
      <c r="Q101" s="188">
        <v>97.97570850202429</v>
      </c>
      <c r="R101" s="188">
        <v>95.6656346749226</v>
      </c>
      <c r="S101" s="188">
        <v>83.673469387755105</v>
      </c>
      <c r="T101" s="188">
        <v>94.623655913978496</v>
      </c>
    </row>
    <row r="102" spans="1:20" x14ac:dyDescent="0.25">
      <c r="B102" s="1" t="s">
        <v>76</v>
      </c>
      <c r="C102" s="188">
        <v>97.106109324758833</v>
      </c>
      <c r="D102" s="188">
        <v>76.404494382022463</v>
      </c>
      <c r="E102" s="188">
        <v>53.236459709379126</v>
      </c>
      <c r="F102" s="188">
        <v>33.139534883720927</v>
      </c>
      <c r="G102" s="188">
        <v>43.687943262411352</v>
      </c>
      <c r="H102" s="188">
        <v>53.413068844807462</v>
      </c>
      <c r="I102" s="188">
        <v>94.38887152235074</v>
      </c>
      <c r="J102" s="188">
        <v>83.626410086264102</v>
      </c>
      <c r="K102" s="188">
        <v>71.142284569138283</v>
      </c>
      <c r="L102" s="188">
        <v>54.952598888525664</v>
      </c>
      <c r="M102" s="188">
        <v>59.201497192763561</v>
      </c>
      <c r="N102" s="188">
        <v>76.150168670709235</v>
      </c>
      <c r="O102" s="188">
        <v>88.888888888888886</v>
      </c>
      <c r="P102" s="188">
        <v>86.904761904761912</v>
      </c>
      <c r="Q102" s="188">
        <v>80.161943319838059</v>
      </c>
      <c r="R102" s="188">
        <v>61.300309597523217</v>
      </c>
      <c r="S102" s="188">
        <v>61.224489795918366</v>
      </c>
      <c r="T102" s="188">
        <v>70.609318996415766</v>
      </c>
    </row>
    <row r="103" spans="1:20" x14ac:dyDescent="0.25">
      <c r="A103" s="1" t="s">
        <v>27</v>
      </c>
      <c r="B103" s="1" t="s">
        <v>65</v>
      </c>
      <c r="C103" s="3">
        <v>1954</v>
      </c>
      <c r="D103" s="3">
        <v>4175</v>
      </c>
      <c r="E103" s="3">
        <v>5046</v>
      </c>
      <c r="F103" s="3">
        <v>7540</v>
      </c>
      <c r="G103" s="3">
        <v>4931</v>
      </c>
      <c r="H103" s="3">
        <v>23646</v>
      </c>
      <c r="I103" s="3">
        <v>54738</v>
      </c>
      <c r="J103" s="3">
        <v>59522</v>
      </c>
      <c r="K103" s="3">
        <v>55945</v>
      </c>
      <c r="L103" s="3">
        <v>60176</v>
      </c>
      <c r="M103" s="3">
        <v>27957</v>
      </c>
      <c r="N103" s="3">
        <v>258338</v>
      </c>
      <c r="O103" s="3">
        <v>389</v>
      </c>
      <c r="P103" s="3">
        <v>822</v>
      </c>
      <c r="Q103" s="3">
        <v>1483</v>
      </c>
      <c r="R103" s="3">
        <v>2079</v>
      </c>
      <c r="S103" s="3">
        <v>1258</v>
      </c>
      <c r="T103" s="3">
        <v>6031</v>
      </c>
    </row>
    <row r="104" spans="1:20" x14ac:dyDescent="0.25">
      <c r="B104" s="1" t="s">
        <v>67</v>
      </c>
      <c r="C104" s="3">
        <v>1900</v>
      </c>
      <c r="D104" s="3">
        <v>3614</v>
      </c>
      <c r="E104" s="3">
        <v>3749</v>
      </c>
      <c r="F104" s="3">
        <v>5263</v>
      </c>
      <c r="G104" s="3">
        <v>3431</v>
      </c>
      <c r="H104" s="3">
        <v>17957</v>
      </c>
      <c r="I104" s="3">
        <v>53179</v>
      </c>
      <c r="J104" s="3">
        <v>54515</v>
      </c>
      <c r="K104" s="3">
        <v>49142</v>
      </c>
      <c r="L104" s="3">
        <v>54438</v>
      </c>
      <c r="M104" s="3">
        <v>23870</v>
      </c>
      <c r="N104" s="3">
        <v>235144</v>
      </c>
      <c r="O104" s="3">
        <v>364</v>
      </c>
      <c r="P104" s="3">
        <v>767</v>
      </c>
      <c r="Q104" s="3">
        <v>1403</v>
      </c>
      <c r="R104" s="3">
        <v>2046</v>
      </c>
      <c r="S104" s="3">
        <v>1018</v>
      </c>
      <c r="T104" s="3">
        <v>5598</v>
      </c>
    </row>
    <row r="105" spans="1:20" x14ac:dyDescent="0.25">
      <c r="B105" s="1" t="s">
        <v>68</v>
      </c>
      <c r="C105" s="3">
        <v>1824</v>
      </c>
      <c r="D105" s="3">
        <v>3235</v>
      </c>
      <c r="E105" s="3">
        <v>2980</v>
      </c>
      <c r="F105" s="3">
        <v>3515</v>
      </c>
      <c r="G105" s="3">
        <v>2298</v>
      </c>
      <c r="H105" s="3">
        <v>13852</v>
      </c>
      <c r="I105" s="3">
        <v>51557</v>
      </c>
      <c r="J105" s="3">
        <v>50595</v>
      </c>
      <c r="K105" s="3">
        <v>42115</v>
      </c>
      <c r="L105" s="3">
        <v>42168</v>
      </c>
      <c r="M105" s="3">
        <v>18156</v>
      </c>
      <c r="N105" s="3">
        <v>204591</v>
      </c>
      <c r="O105" s="3">
        <v>353</v>
      </c>
      <c r="P105" s="3">
        <v>708</v>
      </c>
      <c r="Q105" s="3">
        <v>1200</v>
      </c>
      <c r="R105" s="3">
        <v>1529</v>
      </c>
      <c r="S105" s="3">
        <v>742</v>
      </c>
      <c r="T105" s="3">
        <v>4532</v>
      </c>
    </row>
    <row r="106" spans="1:20" x14ac:dyDescent="0.25">
      <c r="B106" s="1" t="s">
        <v>74</v>
      </c>
      <c r="C106" s="188">
        <v>97.236438075742072</v>
      </c>
      <c r="D106" s="188">
        <v>86.562874251497007</v>
      </c>
      <c r="E106" s="188">
        <v>74.296472453428464</v>
      </c>
      <c r="F106" s="188">
        <v>69.801061007957557</v>
      </c>
      <c r="G106" s="188">
        <v>69.580206854593385</v>
      </c>
      <c r="H106" s="188">
        <v>75.94096253066057</v>
      </c>
      <c r="I106" s="188">
        <v>97.151887171617517</v>
      </c>
      <c r="J106" s="188">
        <v>91.587984274721961</v>
      </c>
      <c r="K106" s="188">
        <v>87.839842702654394</v>
      </c>
      <c r="L106" s="188">
        <v>90.464637064610471</v>
      </c>
      <c r="M106" s="188">
        <v>85.381121007261157</v>
      </c>
      <c r="N106" s="188">
        <v>91.021839605478092</v>
      </c>
      <c r="O106" s="188">
        <v>93.573264781491005</v>
      </c>
      <c r="P106" s="188">
        <v>93.309002433090029</v>
      </c>
      <c r="Q106" s="188">
        <v>94.605529332434259</v>
      </c>
      <c r="R106" s="188">
        <v>98.412698412698404</v>
      </c>
      <c r="S106" s="188">
        <v>80.922098569157399</v>
      </c>
      <c r="T106" s="188">
        <v>92.820427789752941</v>
      </c>
    </row>
    <row r="107" spans="1:20" x14ac:dyDescent="0.25">
      <c r="B107" s="1" t="s">
        <v>76</v>
      </c>
      <c r="C107" s="188">
        <v>93.346980552712395</v>
      </c>
      <c r="D107" s="188">
        <v>77.485029940119759</v>
      </c>
      <c r="E107" s="188">
        <v>59.056678557273088</v>
      </c>
      <c r="F107" s="188">
        <v>46.61803713527852</v>
      </c>
      <c r="G107" s="188">
        <v>46.603123098762929</v>
      </c>
      <c r="H107" s="188">
        <v>58.580732470608133</v>
      </c>
      <c r="I107" s="188">
        <v>94.188680624063721</v>
      </c>
      <c r="J107" s="188">
        <v>85.002184066395614</v>
      </c>
      <c r="K107" s="188">
        <v>75.279292161944767</v>
      </c>
      <c r="L107" s="188">
        <v>70.07444828503057</v>
      </c>
      <c r="M107" s="188">
        <v>64.942590406695999</v>
      </c>
      <c r="N107" s="188">
        <v>79.195085508132763</v>
      </c>
      <c r="O107" s="188">
        <v>90.745501285347046</v>
      </c>
      <c r="P107" s="188">
        <v>86.131386861313857</v>
      </c>
      <c r="Q107" s="188">
        <v>80.917060013486179</v>
      </c>
      <c r="R107" s="188">
        <v>73.544973544973544</v>
      </c>
      <c r="S107" s="188">
        <v>58.982511923688399</v>
      </c>
      <c r="T107" s="188">
        <v>75.145083734040782</v>
      </c>
    </row>
    <row r="108" spans="1:20" x14ac:dyDescent="0.25">
      <c r="A108" s="1" t="s">
        <v>73</v>
      </c>
      <c r="B108" s="1" t="s">
        <v>65</v>
      </c>
      <c r="C108" s="3">
        <v>159</v>
      </c>
      <c r="D108" s="3">
        <v>426</v>
      </c>
      <c r="E108" s="3">
        <v>723</v>
      </c>
      <c r="F108" s="3">
        <v>1059</v>
      </c>
      <c r="G108" s="3">
        <v>286</v>
      </c>
      <c r="H108" s="3">
        <v>2653</v>
      </c>
      <c r="I108" s="3">
        <v>2457</v>
      </c>
      <c r="J108" s="3">
        <v>2645</v>
      </c>
      <c r="K108" s="3">
        <v>2629</v>
      </c>
      <c r="L108" s="3">
        <v>4839</v>
      </c>
      <c r="M108" s="3">
        <v>801</v>
      </c>
      <c r="N108" s="3">
        <v>13371</v>
      </c>
      <c r="O108" s="3">
        <v>93</v>
      </c>
      <c r="P108" s="3">
        <v>187</v>
      </c>
      <c r="Q108" s="3">
        <v>324</v>
      </c>
      <c r="R108" s="3">
        <v>442</v>
      </c>
      <c r="S108" s="3">
        <v>103</v>
      </c>
      <c r="T108" s="3">
        <v>1149</v>
      </c>
    </row>
    <row r="109" spans="1:20" x14ac:dyDescent="0.25">
      <c r="B109" s="1" t="s">
        <v>67</v>
      </c>
      <c r="C109" s="3">
        <v>15</v>
      </c>
      <c r="D109" s="3">
        <v>45</v>
      </c>
      <c r="E109" s="3">
        <v>49</v>
      </c>
      <c r="F109" s="3">
        <v>51</v>
      </c>
      <c r="G109" s="3">
        <v>30</v>
      </c>
      <c r="H109" s="3">
        <v>190</v>
      </c>
      <c r="I109" s="3">
        <v>273</v>
      </c>
      <c r="J109" s="3">
        <v>308</v>
      </c>
      <c r="K109" s="3">
        <v>314</v>
      </c>
      <c r="L109" s="3">
        <v>557</v>
      </c>
      <c r="M109" s="3">
        <v>60</v>
      </c>
      <c r="N109" s="3">
        <v>1512</v>
      </c>
      <c r="O109" s="3">
        <v>7</v>
      </c>
      <c r="P109" s="3">
        <v>35</v>
      </c>
      <c r="Q109" s="3">
        <v>107</v>
      </c>
      <c r="R109" s="3">
        <v>165</v>
      </c>
      <c r="S109" s="3">
        <v>24</v>
      </c>
      <c r="T109" s="3">
        <v>338</v>
      </c>
    </row>
    <row r="110" spans="1:20" x14ac:dyDescent="0.25">
      <c r="B110" s="1" t="s">
        <v>68</v>
      </c>
      <c r="C110" s="3">
        <v>13</v>
      </c>
      <c r="D110" s="3">
        <v>36</v>
      </c>
      <c r="E110" s="3">
        <v>40</v>
      </c>
      <c r="F110" s="3">
        <v>32</v>
      </c>
      <c r="G110" s="3">
        <v>17</v>
      </c>
      <c r="H110" s="3">
        <v>138</v>
      </c>
      <c r="I110" s="3">
        <v>250</v>
      </c>
      <c r="J110" s="3">
        <v>277</v>
      </c>
      <c r="K110" s="3">
        <v>253</v>
      </c>
      <c r="L110" s="3">
        <v>416</v>
      </c>
      <c r="M110" s="3">
        <v>45</v>
      </c>
      <c r="N110" s="3">
        <v>1241</v>
      </c>
      <c r="O110" s="3">
        <v>6</v>
      </c>
      <c r="P110" s="3">
        <v>29</v>
      </c>
      <c r="Q110" s="3">
        <v>95</v>
      </c>
      <c r="R110" s="3">
        <v>149</v>
      </c>
      <c r="S110" s="3">
        <v>17</v>
      </c>
      <c r="T110" s="3">
        <v>296</v>
      </c>
    </row>
    <row r="111" spans="1:20" x14ac:dyDescent="0.25">
      <c r="B111" s="1" t="s">
        <v>74</v>
      </c>
      <c r="C111" s="188">
        <v>9.433962264150944</v>
      </c>
      <c r="D111" s="188">
        <v>10.56338028169014</v>
      </c>
      <c r="E111" s="188">
        <v>6.7773167358229598</v>
      </c>
      <c r="F111" s="188">
        <v>4.8158640226628888</v>
      </c>
      <c r="G111" s="188">
        <v>10.48951048951049</v>
      </c>
      <c r="H111" s="188">
        <v>7.1617037316245762</v>
      </c>
      <c r="I111" s="188">
        <v>11.111111111111111</v>
      </c>
      <c r="J111" s="188">
        <v>11.64461247637051</v>
      </c>
      <c r="K111" s="188">
        <v>11.94370483073412</v>
      </c>
      <c r="L111" s="188">
        <v>11.510642694771647</v>
      </c>
      <c r="M111" s="188">
        <v>7.4906367041198507</v>
      </c>
      <c r="N111" s="188">
        <v>11.308054745344402</v>
      </c>
      <c r="O111" s="188">
        <v>7.5268817204301079</v>
      </c>
      <c r="P111" s="188">
        <v>18.71657754010695</v>
      </c>
      <c r="Q111" s="188">
        <v>33.024691358024697</v>
      </c>
      <c r="R111" s="188">
        <v>37.33031674208145</v>
      </c>
      <c r="S111" s="188">
        <v>23.300970873786408</v>
      </c>
      <c r="T111" s="188">
        <v>29.416884247171453</v>
      </c>
    </row>
    <row r="112" spans="1:20" x14ac:dyDescent="0.25">
      <c r="B112" s="1" t="s">
        <v>76</v>
      </c>
      <c r="C112" s="188">
        <v>8.1761006289308167</v>
      </c>
      <c r="D112" s="188">
        <v>8.4507042253521121</v>
      </c>
      <c r="E112" s="188">
        <v>5.532503457814661</v>
      </c>
      <c r="F112" s="188">
        <v>3.0217186024551466</v>
      </c>
      <c r="G112" s="188">
        <v>5.9440559440559442</v>
      </c>
      <c r="H112" s="188">
        <v>5.2016584998115336</v>
      </c>
      <c r="I112" s="188">
        <v>10.175010175010176</v>
      </c>
      <c r="J112" s="188">
        <v>10.472589792060491</v>
      </c>
      <c r="K112" s="188">
        <v>9.6234309623430967</v>
      </c>
      <c r="L112" s="188">
        <v>8.5968175242818763</v>
      </c>
      <c r="M112" s="188">
        <v>5.6179775280898872</v>
      </c>
      <c r="N112" s="188">
        <v>9.281280382918256</v>
      </c>
      <c r="O112" s="188">
        <v>6.4516129032258061</v>
      </c>
      <c r="P112" s="188">
        <v>15.508021390374333</v>
      </c>
      <c r="Q112" s="188">
        <v>29.320987654320991</v>
      </c>
      <c r="R112" s="188">
        <v>33.710407239819006</v>
      </c>
      <c r="S112" s="188">
        <v>16.50485436893204</v>
      </c>
      <c r="T112" s="188">
        <v>25.761531766753698</v>
      </c>
    </row>
    <row r="113" spans="1:20" x14ac:dyDescent="0.25">
      <c r="A113" s="1" t="s">
        <v>69</v>
      </c>
      <c r="C113" s="3">
        <v>49290</v>
      </c>
      <c r="D113" s="3">
        <v>107835</v>
      </c>
      <c r="E113" s="3">
        <v>124826</v>
      </c>
      <c r="F113" s="3">
        <v>176459</v>
      </c>
      <c r="G113" s="3">
        <v>112642</v>
      </c>
      <c r="H113" s="3">
        <v>571052</v>
      </c>
      <c r="I113" s="3">
        <v>713129</v>
      </c>
      <c r="J113" s="3">
        <v>769028</v>
      </c>
      <c r="K113" s="3">
        <v>764996</v>
      </c>
      <c r="L113" s="3">
        <v>766486</v>
      </c>
      <c r="M113" s="3">
        <v>337685</v>
      </c>
      <c r="N113" s="3">
        <v>3351324</v>
      </c>
      <c r="O113" s="3">
        <v>25989</v>
      </c>
      <c r="P113" s="3">
        <v>50683</v>
      </c>
      <c r="Q113" s="3">
        <v>66627</v>
      </c>
      <c r="R113" s="3">
        <v>91329</v>
      </c>
      <c r="S113" s="3">
        <v>52053</v>
      </c>
      <c r="T113" s="3">
        <v>286681</v>
      </c>
    </row>
    <row r="114" spans="1:20" x14ac:dyDescent="0.25">
      <c r="A114" s="1" t="s">
        <v>70</v>
      </c>
      <c r="C114" s="3">
        <v>46943</v>
      </c>
      <c r="D114" s="3">
        <v>92168</v>
      </c>
      <c r="E114" s="3">
        <v>90007</v>
      </c>
      <c r="F114" s="3">
        <v>108791</v>
      </c>
      <c r="G114" s="3">
        <v>72772</v>
      </c>
      <c r="H114" s="3">
        <v>410681</v>
      </c>
      <c r="I114" s="3">
        <v>681656</v>
      </c>
      <c r="J114" s="3">
        <v>704310</v>
      </c>
      <c r="K114" s="3">
        <v>686418</v>
      </c>
      <c r="L114" s="3">
        <v>683489</v>
      </c>
      <c r="M114" s="3">
        <v>298731</v>
      </c>
      <c r="N114" s="3">
        <v>3054604</v>
      </c>
      <c r="O114" s="3">
        <v>23445</v>
      </c>
      <c r="P114" s="3">
        <v>46225</v>
      </c>
      <c r="Q114" s="3">
        <v>58677</v>
      </c>
      <c r="R114" s="3">
        <v>73750</v>
      </c>
      <c r="S114" s="3">
        <v>41911</v>
      </c>
      <c r="T114" s="3">
        <v>244008</v>
      </c>
    </row>
    <row r="115" spans="1:20" x14ac:dyDescent="0.25">
      <c r="A115" s="1" t="s">
        <v>71</v>
      </c>
      <c r="C115" s="3">
        <v>43867</v>
      </c>
      <c r="D115" s="3">
        <v>79668</v>
      </c>
      <c r="E115" s="3">
        <v>66689</v>
      </c>
      <c r="F115" s="3">
        <v>65500</v>
      </c>
      <c r="G115" s="3">
        <v>44985</v>
      </c>
      <c r="H115" s="3">
        <v>300709</v>
      </c>
      <c r="I115" s="3">
        <v>655430</v>
      </c>
      <c r="J115" s="3">
        <v>648626</v>
      </c>
      <c r="K115" s="3">
        <v>592205</v>
      </c>
      <c r="L115" s="3">
        <v>536113</v>
      </c>
      <c r="M115" s="3">
        <v>229025</v>
      </c>
      <c r="N115" s="3">
        <v>2661399</v>
      </c>
      <c r="O115" s="3">
        <v>22067</v>
      </c>
      <c r="P115" s="3">
        <v>42201</v>
      </c>
      <c r="Q115" s="3">
        <v>49478</v>
      </c>
      <c r="R115" s="3">
        <v>52904</v>
      </c>
      <c r="S115" s="3">
        <v>30538</v>
      </c>
      <c r="T115" s="3">
        <v>197188</v>
      </c>
    </row>
    <row r="116" spans="1:20" x14ac:dyDescent="0.25">
      <c r="A116" s="1" t="s">
        <v>75</v>
      </c>
      <c r="C116" s="188">
        <v>95.238385067965098</v>
      </c>
      <c r="D116" s="188">
        <v>85.471321927018124</v>
      </c>
      <c r="E116" s="188">
        <v>72.105971512345178</v>
      </c>
      <c r="F116" s="188">
        <v>61.652281833173717</v>
      </c>
      <c r="G116" s="188">
        <v>64.60467676355178</v>
      </c>
      <c r="H116" s="188">
        <v>71.916568018324085</v>
      </c>
      <c r="I116" s="188">
        <v>95.586632993469621</v>
      </c>
      <c r="J116" s="188">
        <v>91.584441658821277</v>
      </c>
      <c r="K116" s="188">
        <v>89.728312304900939</v>
      </c>
      <c r="L116" s="188">
        <v>89.171752647797874</v>
      </c>
      <c r="M116" s="188">
        <v>88.464397293335509</v>
      </c>
      <c r="N116" s="188">
        <v>91.146185805968031</v>
      </c>
      <c r="O116" s="188">
        <v>90.21124321828465</v>
      </c>
      <c r="P116" s="188">
        <v>91.204151293333069</v>
      </c>
      <c r="Q116" s="188">
        <v>88.067900400738438</v>
      </c>
      <c r="R116" s="188">
        <v>80.752006482059372</v>
      </c>
      <c r="S116" s="188">
        <v>80.516012525694975</v>
      </c>
      <c r="T116" s="188">
        <v>85.114814026740532</v>
      </c>
    </row>
    <row r="117" spans="1:20" x14ac:dyDescent="0.25">
      <c r="A117" s="1" t="s">
        <v>77</v>
      </c>
      <c r="C117" s="188">
        <v>88.99776831000203</v>
      </c>
      <c r="D117" s="188">
        <v>73.87953818333564</v>
      </c>
      <c r="E117" s="188">
        <v>53.425568391200549</v>
      </c>
      <c r="F117" s="188">
        <v>37.119104154506147</v>
      </c>
      <c r="G117" s="188">
        <v>39.936258234051245</v>
      </c>
      <c r="H117" s="188">
        <v>52.658777134131398</v>
      </c>
      <c r="I117" s="188">
        <v>91.909037495319922</v>
      </c>
      <c r="J117" s="188">
        <v>84.343612976380584</v>
      </c>
      <c r="K117" s="188">
        <v>77.412823073584704</v>
      </c>
      <c r="L117" s="188">
        <v>69.944265126825542</v>
      </c>
      <c r="M117" s="188">
        <v>67.822082710218098</v>
      </c>
      <c r="N117" s="188">
        <v>79.413360212262376</v>
      </c>
      <c r="O117" s="188">
        <v>84.908999961522184</v>
      </c>
      <c r="P117" s="188">
        <v>83.264605489019985</v>
      </c>
      <c r="Q117" s="188">
        <v>74.261185405316169</v>
      </c>
      <c r="R117" s="188">
        <v>57.926835944771106</v>
      </c>
      <c r="S117" s="188">
        <v>58.667127735192977</v>
      </c>
      <c r="T117" s="188">
        <v>68.783072474283259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C674-01D5-4DB7-AAB4-E8BF0EDF7275}">
  <dimension ref="A1:F368"/>
  <sheetViews>
    <sheetView workbookViewId="0">
      <selection activeCell="D14" sqref="D14"/>
    </sheetView>
  </sheetViews>
  <sheetFormatPr defaultRowHeight="15" x14ac:dyDescent="0.25"/>
  <cols>
    <col min="1" max="1" width="21.5703125" bestFit="1" customWidth="1"/>
    <col min="2" max="2" width="12.28515625" bestFit="1" customWidth="1"/>
    <col min="3" max="3" width="23" bestFit="1" customWidth="1"/>
    <col min="4" max="4" width="20" bestFit="1" customWidth="1"/>
    <col min="5" max="5" width="25.7109375" bestFit="1" customWidth="1"/>
    <col min="6" max="6" width="16.7109375" bestFit="1" customWidth="1"/>
  </cols>
  <sheetData>
    <row r="1" spans="1:6" x14ac:dyDescent="0.25">
      <c r="A1" t="s">
        <v>47</v>
      </c>
      <c r="B1" t="s">
        <v>42</v>
      </c>
      <c r="C1" t="s">
        <v>44</v>
      </c>
      <c r="D1" t="s">
        <v>58</v>
      </c>
      <c r="E1" t="s">
        <v>60</v>
      </c>
      <c r="F1" t="s">
        <v>61</v>
      </c>
    </row>
    <row r="2" spans="1:6" x14ac:dyDescent="0.25">
      <c r="A2" s="3" t="s">
        <v>0</v>
      </c>
      <c r="B2" s="3" t="s">
        <v>49</v>
      </c>
      <c r="C2" s="3" t="s">
        <v>11</v>
      </c>
      <c r="D2" s="1">
        <v>3685</v>
      </c>
      <c r="E2" s="1">
        <v>2687</v>
      </c>
      <c r="F2" s="1">
        <v>4639</v>
      </c>
    </row>
    <row r="3" spans="1:6" x14ac:dyDescent="0.25">
      <c r="A3" s="3" t="s">
        <v>0</v>
      </c>
      <c r="B3" s="3" t="s">
        <v>49</v>
      </c>
      <c r="C3" s="3" t="s">
        <v>16</v>
      </c>
      <c r="D3" s="1">
        <v>4945</v>
      </c>
      <c r="E3" s="1">
        <v>2711</v>
      </c>
      <c r="F3" s="1">
        <v>9519</v>
      </c>
    </row>
    <row r="4" spans="1:6" x14ac:dyDescent="0.25">
      <c r="A4" s="3" t="s">
        <v>0</v>
      </c>
      <c r="B4" s="3" t="s">
        <v>49</v>
      </c>
      <c r="C4" s="3" t="s">
        <v>30</v>
      </c>
      <c r="D4" s="1">
        <v>5340</v>
      </c>
      <c r="E4" s="1">
        <v>3132</v>
      </c>
      <c r="F4" s="1">
        <v>7295</v>
      </c>
    </row>
    <row r="5" spans="1:6" x14ac:dyDescent="0.25">
      <c r="A5" s="3" t="s">
        <v>0</v>
      </c>
      <c r="B5" s="3" t="s">
        <v>49</v>
      </c>
      <c r="C5" s="3" t="s">
        <v>26</v>
      </c>
      <c r="D5" s="1">
        <v>3628</v>
      </c>
      <c r="E5" s="1">
        <v>2510</v>
      </c>
      <c r="F5" s="1">
        <v>4941</v>
      </c>
    </row>
    <row r="6" spans="1:6" x14ac:dyDescent="0.25">
      <c r="A6" s="3" t="s">
        <v>0</v>
      </c>
      <c r="B6" s="3" t="s">
        <v>49</v>
      </c>
      <c r="C6" s="3" t="s">
        <v>12</v>
      </c>
      <c r="D6" s="1">
        <v>8922</v>
      </c>
      <c r="E6" s="1">
        <v>5668</v>
      </c>
      <c r="F6" s="1">
        <v>13170</v>
      </c>
    </row>
    <row r="7" spans="1:6" x14ac:dyDescent="0.25">
      <c r="A7" s="3" t="s">
        <v>0</v>
      </c>
      <c r="B7" s="3" t="s">
        <v>49</v>
      </c>
      <c r="C7" s="3" t="s">
        <v>22</v>
      </c>
      <c r="D7" s="1">
        <v>4096</v>
      </c>
      <c r="E7" s="1">
        <v>2498</v>
      </c>
      <c r="F7" s="1">
        <v>6900</v>
      </c>
    </row>
    <row r="8" spans="1:6" x14ac:dyDescent="0.25">
      <c r="A8" s="3" t="s">
        <v>0</v>
      </c>
      <c r="B8" s="3" t="s">
        <v>49</v>
      </c>
      <c r="C8" s="3" t="s">
        <v>25</v>
      </c>
      <c r="D8" s="1">
        <v>2318</v>
      </c>
      <c r="E8" s="1">
        <v>1467</v>
      </c>
      <c r="F8" s="1">
        <v>3592</v>
      </c>
    </row>
    <row r="9" spans="1:6" x14ac:dyDescent="0.25">
      <c r="A9" s="3" t="s">
        <v>0</v>
      </c>
      <c r="B9" s="3" t="s">
        <v>49</v>
      </c>
      <c r="C9" s="3" t="s">
        <v>18</v>
      </c>
      <c r="D9" s="1">
        <v>3262</v>
      </c>
      <c r="E9" s="1">
        <v>1847</v>
      </c>
      <c r="F9" s="1">
        <v>5868</v>
      </c>
    </row>
    <row r="10" spans="1:6" x14ac:dyDescent="0.25">
      <c r="A10" s="3" t="s">
        <v>0</v>
      </c>
      <c r="B10" s="3" t="s">
        <v>49</v>
      </c>
      <c r="C10" s="3" t="s">
        <v>23</v>
      </c>
      <c r="D10" s="1">
        <v>3140</v>
      </c>
      <c r="E10" s="1">
        <v>1873</v>
      </c>
      <c r="F10" s="1">
        <v>5083</v>
      </c>
    </row>
    <row r="11" spans="1:6" x14ac:dyDescent="0.25">
      <c r="A11" s="3" t="s">
        <v>0</v>
      </c>
      <c r="B11" s="3" t="s">
        <v>49</v>
      </c>
      <c r="C11" s="3" t="s">
        <v>28</v>
      </c>
      <c r="D11" s="1">
        <v>1507</v>
      </c>
      <c r="E11" s="1">
        <v>947</v>
      </c>
      <c r="F11" s="1">
        <v>2330</v>
      </c>
    </row>
    <row r="12" spans="1:6" x14ac:dyDescent="0.25">
      <c r="A12" s="3" t="s">
        <v>0</v>
      </c>
      <c r="B12" s="3" t="s">
        <v>49</v>
      </c>
      <c r="C12" s="3" t="s">
        <v>8</v>
      </c>
      <c r="D12" s="1">
        <v>5665</v>
      </c>
      <c r="E12" s="1">
        <v>3128</v>
      </c>
      <c r="F12" s="1">
        <v>9714</v>
      </c>
    </row>
    <row r="13" spans="1:6" x14ac:dyDescent="0.25">
      <c r="A13" s="3" t="s">
        <v>0</v>
      </c>
      <c r="B13" s="3" t="s">
        <v>49</v>
      </c>
      <c r="C13" s="3" t="s">
        <v>59</v>
      </c>
      <c r="D13" s="1">
        <v>0</v>
      </c>
      <c r="E13" s="1">
        <v>0</v>
      </c>
      <c r="F13" s="1">
        <v>0</v>
      </c>
    </row>
    <row r="14" spans="1:6" x14ac:dyDescent="0.25">
      <c r="A14" s="3" t="s">
        <v>0</v>
      </c>
      <c r="B14" s="3" t="s">
        <v>49</v>
      </c>
      <c r="C14" s="3" t="s">
        <v>45</v>
      </c>
      <c r="D14" s="1">
        <v>30</v>
      </c>
      <c r="E14" s="1">
        <v>17</v>
      </c>
      <c r="F14" s="1">
        <v>0</v>
      </c>
    </row>
    <row r="15" spans="1:6" x14ac:dyDescent="0.25">
      <c r="A15" s="3" t="s">
        <v>0</v>
      </c>
      <c r="B15" s="3" t="s">
        <v>49</v>
      </c>
      <c r="C15" s="3" t="s">
        <v>31</v>
      </c>
      <c r="D15" s="1">
        <v>471</v>
      </c>
      <c r="E15" s="1">
        <v>308</v>
      </c>
      <c r="F15" s="1">
        <v>705</v>
      </c>
    </row>
    <row r="16" spans="1:6" x14ac:dyDescent="0.25">
      <c r="A16" s="3" t="s">
        <v>0</v>
      </c>
      <c r="B16" s="3" t="s">
        <v>49</v>
      </c>
      <c r="C16" s="3" t="s">
        <v>27</v>
      </c>
      <c r="D16" s="1">
        <v>3431</v>
      </c>
      <c r="E16" s="1">
        <v>2298</v>
      </c>
      <c r="F16" s="1">
        <v>4931</v>
      </c>
    </row>
    <row r="17" spans="1:6" x14ac:dyDescent="0.25">
      <c r="A17" s="3" t="s">
        <v>0</v>
      </c>
      <c r="B17" s="3" t="s">
        <v>49</v>
      </c>
      <c r="C17" s="3" t="s">
        <v>17</v>
      </c>
      <c r="D17" s="1">
        <v>2266</v>
      </c>
      <c r="E17" s="1">
        <v>1387</v>
      </c>
      <c r="F17" s="1">
        <v>3910</v>
      </c>
    </row>
    <row r="18" spans="1:6" x14ac:dyDescent="0.25">
      <c r="A18" s="3" t="s">
        <v>0</v>
      </c>
      <c r="B18" s="3" t="s">
        <v>49</v>
      </c>
      <c r="C18" s="3" t="s">
        <v>19</v>
      </c>
      <c r="D18" s="1">
        <v>1934</v>
      </c>
      <c r="E18" s="1">
        <v>1018</v>
      </c>
      <c r="F18" s="1">
        <v>3261</v>
      </c>
    </row>
    <row r="19" spans="1:6" x14ac:dyDescent="0.25">
      <c r="A19" s="3" t="s">
        <v>0</v>
      </c>
      <c r="B19" s="3" t="s">
        <v>49</v>
      </c>
      <c r="C19" s="3" t="s">
        <v>46</v>
      </c>
      <c r="D19" s="1">
        <v>0</v>
      </c>
      <c r="E19" s="1">
        <v>0</v>
      </c>
      <c r="F19" s="1">
        <v>286</v>
      </c>
    </row>
    <row r="20" spans="1:6" x14ac:dyDescent="0.25">
      <c r="A20" s="3" t="s">
        <v>0</v>
      </c>
      <c r="B20" s="3" t="s">
        <v>49</v>
      </c>
      <c r="C20" s="3" t="s">
        <v>15</v>
      </c>
      <c r="D20" s="1">
        <v>9068</v>
      </c>
      <c r="E20" s="1">
        <v>5391</v>
      </c>
      <c r="F20" s="1">
        <v>13837</v>
      </c>
    </row>
    <row r="21" spans="1:6" x14ac:dyDescent="0.25">
      <c r="A21" s="3" t="s">
        <v>0</v>
      </c>
      <c r="B21" s="3" t="s">
        <v>49</v>
      </c>
      <c r="C21" s="3" t="s">
        <v>24</v>
      </c>
      <c r="D21" s="1">
        <v>817</v>
      </c>
      <c r="E21" s="1">
        <v>470</v>
      </c>
      <c r="F21" s="1">
        <v>1282</v>
      </c>
    </row>
    <row r="22" spans="1:6" x14ac:dyDescent="0.25">
      <c r="A22" s="3" t="s">
        <v>0</v>
      </c>
      <c r="B22" s="3" t="s">
        <v>49</v>
      </c>
      <c r="C22" s="3" t="s">
        <v>13</v>
      </c>
      <c r="D22" s="1">
        <v>6477</v>
      </c>
      <c r="E22" s="1">
        <v>4540</v>
      </c>
      <c r="F22" s="1">
        <v>8278</v>
      </c>
    </row>
    <row r="23" spans="1:6" x14ac:dyDescent="0.25">
      <c r="A23" s="3" t="s">
        <v>0</v>
      </c>
      <c r="B23" s="3" t="s">
        <v>49</v>
      </c>
      <c r="C23" s="3" t="s">
        <v>29</v>
      </c>
      <c r="D23" s="1">
        <v>364</v>
      </c>
      <c r="E23" s="1">
        <v>201</v>
      </c>
      <c r="F23" s="1">
        <v>498</v>
      </c>
    </row>
    <row r="24" spans="1:6" x14ac:dyDescent="0.25">
      <c r="A24" s="3" t="s">
        <v>0</v>
      </c>
      <c r="B24" s="3" t="s">
        <v>49</v>
      </c>
      <c r="C24" s="3" t="s">
        <v>21</v>
      </c>
      <c r="D24" s="1">
        <v>1406</v>
      </c>
      <c r="E24" s="1">
        <v>887</v>
      </c>
      <c r="F24" s="1">
        <v>2603</v>
      </c>
    </row>
    <row r="25" spans="1:6" x14ac:dyDescent="0.25">
      <c r="A25" s="3" t="s">
        <v>0</v>
      </c>
      <c r="B25" s="3" t="s">
        <v>50</v>
      </c>
      <c r="C25" s="3" t="s">
        <v>11</v>
      </c>
      <c r="D25" s="1">
        <v>7382</v>
      </c>
      <c r="E25" s="1">
        <v>5321</v>
      </c>
      <c r="F25" s="1">
        <v>9475</v>
      </c>
    </row>
    <row r="26" spans="1:6" x14ac:dyDescent="0.25">
      <c r="A26" s="3" t="s">
        <v>0</v>
      </c>
      <c r="B26" s="3" t="s">
        <v>50</v>
      </c>
      <c r="C26" s="3" t="s">
        <v>16</v>
      </c>
      <c r="D26" s="1">
        <v>6700</v>
      </c>
      <c r="E26" s="1">
        <v>3587</v>
      </c>
      <c r="F26" s="1">
        <v>13419</v>
      </c>
    </row>
    <row r="27" spans="1:6" x14ac:dyDescent="0.25">
      <c r="A27" s="3" t="s">
        <v>0</v>
      </c>
      <c r="B27" s="3" t="s">
        <v>50</v>
      </c>
      <c r="C27" s="3" t="s">
        <v>30</v>
      </c>
      <c r="D27" s="1">
        <v>8524</v>
      </c>
      <c r="E27" s="1">
        <v>5119</v>
      </c>
      <c r="F27" s="1">
        <v>12465</v>
      </c>
    </row>
    <row r="28" spans="1:6" x14ac:dyDescent="0.25">
      <c r="A28" s="3" t="s">
        <v>0</v>
      </c>
      <c r="B28" s="3" t="s">
        <v>50</v>
      </c>
      <c r="C28" s="3" t="s">
        <v>26</v>
      </c>
      <c r="D28" s="1">
        <v>7018</v>
      </c>
      <c r="E28" s="1">
        <v>4818</v>
      </c>
      <c r="F28" s="1">
        <v>9422</v>
      </c>
    </row>
    <row r="29" spans="1:6" x14ac:dyDescent="0.25">
      <c r="A29" s="3" t="s">
        <v>0</v>
      </c>
      <c r="B29" s="3" t="s">
        <v>50</v>
      </c>
      <c r="C29" s="3" t="s">
        <v>12</v>
      </c>
      <c r="D29" s="1">
        <v>13593</v>
      </c>
      <c r="E29" s="1">
        <v>8209</v>
      </c>
      <c r="F29" s="1">
        <v>21076</v>
      </c>
    </row>
    <row r="30" spans="1:6" x14ac:dyDescent="0.25">
      <c r="A30" s="3" t="s">
        <v>0</v>
      </c>
      <c r="B30" s="3" t="s">
        <v>50</v>
      </c>
      <c r="C30" s="3" t="s">
        <v>22</v>
      </c>
      <c r="D30" s="1">
        <v>5386</v>
      </c>
      <c r="E30" s="1">
        <v>3024</v>
      </c>
      <c r="F30" s="1">
        <v>10020</v>
      </c>
    </row>
    <row r="31" spans="1:6" x14ac:dyDescent="0.25">
      <c r="A31" s="3" t="s">
        <v>0</v>
      </c>
      <c r="B31" s="3" t="s">
        <v>50</v>
      </c>
      <c r="C31" s="3" t="s">
        <v>25</v>
      </c>
      <c r="D31" s="1">
        <v>3807</v>
      </c>
      <c r="E31" s="1">
        <v>2375</v>
      </c>
      <c r="F31" s="1">
        <v>6111</v>
      </c>
    </row>
    <row r="32" spans="1:6" x14ac:dyDescent="0.25">
      <c r="A32" s="3" t="s">
        <v>0</v>
      </c>
      <c r="B32" s="3" t="s">
        <v>50</v>
      </c>
      <c r="C32" s="3" t="s">
        <v>18</v>
      </c>
      <c r="D32" s="1">
        <v>4421</v>
      </c>
      <c r="E32" s="1">
        <v>2373</v>
      </c>
      <c r="F32" s="1">
        <v>8743</v>
      </c>
    </row>
    <row r="33" spans="1:6" x14ac:dyDescent="0.25">
      <c r="A33" s="3" t="s">
        <v>0</v>
      </c>
      <c r="B33" s="3" t="s">
        <v>50</v>
      </c>
      <c r="C33" s="3" t="s">
        <v>23</v>
      </c>
      <c r="D33" s="1">
        <v>4668</v>
      </c>
      <c r="E33" s="1">
        <v>2770</v>
      </c>
      <c r="F33" s="1">
        <v>7502</v>
      </c>
    </row>
    <row r="34" spans="1:6" x14ac:dyDescent="0.25">
      <c r="A34" s="3" t="s">
        <v>0</v>
      </c>
      <c r="B34" s="3" t="s">
        <v>50</v>
      </c>
      <c r="C34" s="3" t="s">
        <v>28</v>
      </c>
      <c r="D34" s="1">
        <v>1833</v>
      </c>
      <c r="E34" s="1">
        <v>1109</v>
      </c>
      <c r="F34" s="1">
        <v>3186</v>
      </c>
    </row>
    <row r="35" spans="1:6" x14ac:dyDescent="0.25">
      <c r="A35" s="3" t="s">
        <v>0</v>
      </c>
      <c r="B35" s="3" t="s">
        <v>50</v>
      </c>
      <c r="C35" s="3" t="s">
        <v>8</v>
      </c>
      <c r="D35" s="1">
        <v>7173</v>
      </c>
      <c r="E35" s="1">
        <v>3642</v>
      </c>
      <c r="F35" s="1">
        <v>13610</v>
      </c>
    </row>
    <row r="36" spans="1:6" x14ac:dyDescent="0.25">
      <c r="A36" s="3" t="s">
        <v>0</v>
      </c>
      <c r="B36" s="3" t="s">
        <v>50</v>
      </c>
      <c r="C36" s="3" t="s">
        <v>59</v>
      </c>
      <c r="D36" s="1">
        <v>0</v>
      </c>
      <c r="E36" s="1">
        <v>0</v>
      </c>
      <c r="F36" s="1">
        <v>0</v>
      </c>
    </row>
    <row r="37" spans="1:6" x14ac:dyDescent="0.25">
      <c r="A37" s="3" t="s">
        <v>0</v>
      </c>
      <c r="B37" s="3" t="s">
        <v>50</v>
      </c>
      <c r="C37" s="3" t="s">
        <v>45</v>
      </c>
      <c r="D37" s="1">
        <v>51</v>
      </c>
      <c r="E37" s="1">
        <v>32</v>
      </c>
      <c r="F37" s="1">
        <v>0</v>
      </c>
    </row>
    <row r="38" spans="1:6" x14ac:dyDescent="0.25">
      <c r="A38" s="3" t="s">
        <v>0</v>
      </c>
      <c r="B38" s="3" t="s">
        <v>50</v>
      </c>
      <c r="C38" s="3" t="s">
        <v>31</v>
      </c>
      <c r="D38" s="1">
        <v>605</v>
      </c>
      <c r="E38" s="1">
        <v>342</v>
      </c>
      <c r="F38" s="1">
        <v>1032</v>
      </c>
    </row>
    <row r="39" spans="1:6" x14ac:dyDescent="0.25">
      <c r="A39" s="3" t="s">
        <v>0</v>
      </c>
      <c r="B39" s="3" t="s">
        <v>50</v>
      </c>
      <c r="C39" s="3" t="s">
        <v>27</v>
      </c>
      <c r="D39" s="1">
        <v>5263</v>
      </c>
      <c r="E39" s="1">
        <v>3515</v>
      </c>
      <c r="F39" s="1">
        <v>7540</v>
      </c>
    </row>
    <row r="40" spans="1:6" x14ac:dyDescent="0.25">
      <c r="A40" s="3" t="s">
        <v>0</v>
      </c>
      <c r="B40" s="3" t="s">
        <v>50</v>
      </c>
      <c r="C40" s="3" t="s">
        <v>17</v>
      </c>
      <c r="D40" s="1">
        <v>2916</v>
      </c>
      <c r="E40" s="1">
        <v>1666</v>
      </c>
      <c r="F40" s="1">
        <v>5390</v>
      </c>
    </row>
    <row r="41" spans="1:6" x14ac:dyDescent="0.25">
      <c r="A41" s="3" t="s">
        <v>0</v>
      </c>
      <c r="B41" s="3" t="s">
        <v>50</v>
      </c>
      <c r="C41" s="3" t="s">
        <v>19</v>
      </c>
      <c r="D41" s="1">
        <v>2551</v>
      </c>
      <c r="E41" s="1">
        <v>1317</v>
      </c>
      <c r="F41" s="1">
        <v>4663</v>
      </c>
    </row>
    <row r="42" spans="1:6" x14ac:dyDescent="0.25">
      <c r="A42" s="3" t="s">
        <v>0</v>
      </c>
      <c r="B42" s="3" t="s">
        <v>50</v>
      </c>
      <c r="C42" s="3" t="s">
        <v>46</v>
      </c>
      <c r="D42" s="1">
        <v>0</v>
      </c>
      <c r="E42" s="1">
        <v>0</v>
      </c>
      <c r="F42" s="1">
        <v>1059</v>
      </c>
    </row>
    <row r="43" spans="1:6" x14ac:dyDescent="0.25">
      <c r="A43" s="3" t="s">
        <v>0</v>
      </c>
      <c r="B43" s="3" t="s">
        <v>50</v>
      </c>
      <c r="C43" s="3" t="s">
        <v>15</v>
      </c>
      <c r="D43" s="1">
        <v>13637</v>
      </c>
      <c r="E43" s="1">
        <v>7699</v>
      </c>
      <c r="F43" s="1">
        <v>21786</v>
      </c>
    </row>
    <row r="44" spans="1:6" x14ac:dyDescent="0.25">
      <c r="A44" s="3" t="s">
        <v>0</v>
      </c>
      <c r="B44" s="3" t="s">
        <v>50</v>
      </c>
      <c r="C44" s="3" t="s">
        <v>24</v>
      </c>
      <c r="D44" s="1">
        <v>1074</v>
      </c>
      <c r="E44" s="1">
        <v>576</v>
      </c>
      <c r="F44" s="1">
        <v>1893</v>
      </c>
    </row>
    <row r="45" spans="1:6" x14ac:dyDescent="0.25">
      <c r="A45" s="3" t="s">
        <v>0</v>
      </c>
      <c r="B45" s="3" t="s">
        <v>50</v>
      </c>
      <c r="C45" s="3" t="s">
        <v>13</v>
      </c>
      <c r="D45" s="1">
        <v>9767</v>
      </c>
      <c r="E45" s="1">
        <v>6584</v>
      </c>
      <c r="F45" s="1">
        <v>13418</v>
      </c>
    </row>
    <row r="46" spans="1:6" x14ac:dyDescent="0.25">
      <c r="A46" s="3" t="s">
        <v>0</v>
      </c>
      <c r="B46" s="3" t="s">
        <v>50</v>
      </c>
      <c r="C46" s="3" t="s">
        <v>29</v>
      </c>
      <c r="D46" s="1">
        <v>437</v>
      </c>
      <c r="E46" s="1">
        <v>264</v>
      </c>
      <c r="F46" s="1">
        <v>763</v>
      </c>
    </row>
    <row r="47" spans="1:6" x14ac:dyDescent="0.25">
      <c r="A47" s="3" t="s">
        <v>0</v>
      </c>
      <c r="B47" s="3" t="s">
        <v>50</v>
      </c>
      <c r="C47" s="3" t="s">
        <v>21</v>
      </c>
      <c r="D47" s="1">
        <v>1985</v>
      </c>
      <c r="E47" s="1">
        <v>1158</v>
      </c>
      <c r="F47" s="1">
        <v>3886</v>
      </c>
    </row>
    <row r="48" spans="1:6" x14ac:dyDescent="0.25">
      <c r="A48" s="3" t="s">
        <v>0</v>
      </c>
      <c r="B48" s="3" t="s">
        <v>51</v>
      </c>
      <c r="C48" s="3" t="s">
        <v>11</v>
      </c>
      <c r="D48" s="1">
        <v>5122</v>
      </c>
      <c r="E48" s="1">
        <v>4069</v>
      </c>
      <c r="F48" s="1">
        <v>6355</v>
      </c>
    </row>
    <row r="49" spans="1:6" x14ac:dyDescent="0.25">
      <c r="A49" s="3" t="s">
        <v>0</v>
      </c>
      <c r="B49" s="3" t="s">
        <v>51</v>
      </c>
      <c r="C49" s="3" t="s">
        <v>16</v>
      </c>
      <c r="D49" s="1">
        <v>6903</v>
      </c>
      <c r="E49" s="1">
        <v>4817</v>
      </c>
      <c r="F49" s="1">
        <v>10597</v>
      </c>
    </row>
    <row r="50" spans="1:6" x14ac:dyDescent="0.25">
      <c r="A50" s="3" t="s">
        <v>0</v>
      </c>
      <c r="B50" s="3" t="s">
        <v>51</v>
      </c>
      <c r="C50" s="3" t="s">
        <v>30</v>
      </c>
      <c r="D50" s="1">
        <v>6157</v>
      </c>
      <c r="E50" s="1">
        <v>4380</v>
      </c>
      <c r="F50" s="1">
        <v>8005</v>
      </c>
    </row>
    <row r="51" spans="1:6" x14ac:dyDescent="0.25">
      <c r="A51" s="3" t="s">
        <v>0</v>
      </c>
      <c r="B51" s="3" t="s">
        <v>51</v>
      </c>
      <c r="C51" s="3" t="s">
        <v>26</v>
      </c>
      <c r="D51" s="1">
        <v>4678</v>
      </c>
      <c r="E51" s="1">
        <v>3774</v>
      </c>
      <c r="F51" s="1">
        <v>5951</v>
      </c>
    </row>
    <row r="52" spans="1:6" x14ac:dyDescent="0.25">
      <c r="A52" s="3" t="s">
        <v>0</v>
      </c>
      <c r="B52" s="3" t="s">
        <v>51</v>
      </c>
      <c r="C52" s="3" t="s">
        <v>12</v>
      </c>
      <c r="D52" s="1">
        <v>10263</v>
      </c>
      <c r="E52" s="1">
        <v>7783</v>
      </c>
      <c r="F52" s="1">
        <v>13694</v>
      </c>
    </row>
    <row r="53" spans="1:6" x14ac:dyDescent="0.25">
      <c r="A53" s="3" t="s">
        <v>0</v>
      </c>
      <c r="B53" s="3" t="s">
        <v>51</v>
      </c>
      <c r="C53" s="3" t="s">
        <v>22</v>
      </c>
      <c r="D53" s="1">
        <v>5070</v>
      </c>
      <c r="E53" s="1">
        <v>3658</v>
      </c>
      <c r="F53" s="1">
        <v>7416</v>
      </c>
    </row>
    <row r="54" spans="1:6" x14ac:dyDescent="0.25">
      <c r="A54" s="3" t="s">
        <v>0</v>
      </c>
      <c r="B54" s="3" t="s">
        <v>51</v>
      </c>
      <c r="C54" s="3" t="s">
        <v>25</v>
      </c>
      <c r="D54" s="1">
        <v>3365</v>
      </c>
      <c r="E54" s="1">
        <v>2557</v>
      </c>
      <c r="F54" s="1">
        <v>4432</v>
      </c>
    </row>
    <row r="55" spans="1:6" x14ac:dyDescent="0.25">
      <c r="A55" s="3" t="s">
        <v>0</v>
      </c>
      <c r="B55" s="3" t="s">
        <v>51</v>
      </c>
      <c r="C55" s="3" t="s">
        <v>18</v>
      </c>
      <c r="D55" s="1">
        <v>4391</v>
      </c>
      <c r="E55" s="1">
        <v>3169</v>
      </c>
      <c r="F55" s="1">
        <v>6599</v>
      </c>
    </row>
    <row r="56" spans="1:6" x14ac:dyDescent="0.25">
      <c r="A56" s="3" t="s">
        <v>0</v>
      </c>
      <c r="B56" s="3" t="s">
        <v>51</v>
      </c>
      <c r="C56" s="3" t="s">
        <v>23</v>
      </c>
      <c r="D56" s="1">
        <v>3645</v>
      </c>
      <c r="E56" s="1">
        <v>2714</v>
      </c>
      <c r="F56" s="1">
        <v>5056</v>
      </c>
    </row>
    <row r="57" spans="1:6" x14ac:dyDescent="0.25">
      <c r="A57" s="3" t="s">
        <v>0</v>
      </c>
      <c r="B57" s="3" t="s">
        <v>51</v>
      </c>
      <c r="C57" s="3" t="s">
        <v>28</v>
      </c>
      <c r="D57" s="1">
        <v>1658</v>
      </c>
      <c r="E57" s="1">
        <v>1277</v>
      </c>
      <c r="F57" s="1">
        <v>2445</v>
      </c>
    </row>
    <row r="58" spans="1:6" x14ac:dyDescent="0.25">
      <c r="A58" s="3" t="s">
        <v>0</v>
      </c>
      <c r="B58" s="3" t="s">
        <v>51</v>
      </c>
      <c r="C58" s="3" t="s">
        <v>8</v>
      </c>
      <c r="D58" s="1">
        <v>7039</v>
      </c>
      <c r="E58" s="1">
        <v>4822</v>
      </c>
      <c r="F58" s="1">
        <v>10503</v>
      </c>
    </row>
    <row r="59" spans="1:6" x14ac:dyDescent="0.25">
      <c r="A59" s="3" t="s">
        <v>0</v>
      </c>
      <c r="B59" s="3" t="s">
        <v>51</v>
      </c>
      <c r="C59" s="3" t="s">
        <v>59</v>
      </c>
      <c r="D59" s="1">
        <v>0</v>
      </c>
      <c r="E59" s="1">
        <v>0</v>
      </c>
      <c r="F59" s="1">
        <v>0</v>
      </c>
    </row>
    <row r="60" spans="1:6" x14ac:dyDescent="0.25">
      <c r="A60" s="3" t="s">
        <v>0</v>
      </c>
      <c r="B60" s="3" t="s">
        <v>51</v>
      </c>
      <c r="C60" s="3" t="s">
        <v>45</v>
      </c>
      <c r="D60" s="1">
        <v>49</v>
      </c>
      <c r="E60" s="1">
        <v>40</v>
      </c>
      <c r="F60" s="1">
        <v>0</v>
      </c>
    </row>
    <row r="61" spans="1:6" x14ac:dyDescent="0.25">
      <c r="A61" s="3" t="s">
        <v>0</v>
      </c>
      <c r="B61" s="3" t="s">
        <v>51</v>
      </c>
      <c r="C61" s="3" t="s">
        <v>31</v>
      </c>
      <c r="D61" s="1">
        <v>526</v>
      </c>
      <c r="E61" s="1">
        <v>403</v>
      </c>
      <c r="F61" s="1">
        <v>757</v>
      </c>
    </row>
    <row r="62" spans="1:6" x14ac:dyDescent="0.25">
      <c r="A62" s="3" t="s">
        <v>0</v>
      </c>
      <c r="B62" s="3" t="s">
        <v>51</v>
      </c>
      <c r="C62" s="3" t="s">
        <v>27</v>
      </c>
      <c r="D62" s="1">
        <v>3749</v>
      </c>
      <c r="E62" s="1">
        <v>2980</v>
      </c>
      <c r="F62" s="1">
        <v>5046</v>
      </c>
    </row>
    <row r="63" spans="1:6" x14ac:dyDescent="0.25">
      <c r="A63" s="3" t="s">
        <v>0</v>
      </c>
      <c r="B63" s="3" t="s">
        <v>51</v>
      </c>
      <c r="C63" s="3" t="s">
        <v>17</v>
      </c>
      <c r="D63" s="1">
        <v>2867</v>
      </c>
      <c r="E63" s="1">
        <v>2052</v>
      </c>
      <c r="F63" s="1">
        <v>4247</v>
      </c>
    </row>
    <row r="64" spans="1:6" x14ac:dyDescent="0.25">
      <c r="A64" s="3" t="s">
        <v>0</v>
      </c>
      <c r="B64" s="3" t="s">
        <v>51</v>
      </c>
      <c r="C64" s="3" t="s">
        <v>19</v>
      </c>
      <c r="D64" s="1">
        <v>2519</v>
      </c>
      <c r="E64" s="1">
        <v>1664</v>
      </c>
      <c r="F64" s="1">
        <v>3586</v>
      </c>
    </row>
    <row r="65" spans="1:6" x14ac:dyDescent="0.25">
      <c r="A65" s="3" t="s">
        <v>0</v>
      </c>
      <c r="B65" s="3" t="s">
        <v>51</v>
      </c>
      <c r="C65" s="3" t="s">
        <v>46</v>
      </c>
      <c r="D65" s="1">
        <v>0</v>
      </c>
      <c r="E65" s="1">
        <v>0</v>
      </c>
      <c r="F65" s="1">
        <v>723</v>
      </c>
    </row>
    <row r="66" spans="1:6" x14ac:dyDescent="0.25">
      <c r="A66" s="3" t="s">
        <v>0</v>
      </c>
      <c r="B66" s="3" t="s">
        <v>51</v>
      </c>
      <c r="C66" s="3" t="s">
        <v>15</v>
      </c>
      <c r="D66" s="1">
        <v>11376</v>
      </c>
      <c r="E66" s="1">
        <v>8188</v>
      </c>
      <c r="F66" s="1">
        <v>15364</v>
      </c>
    </row>
    <row r="67" spans="1:6" x14ac:dyDescent="0.25">
      <c r="A67" s="3" t="s">
        <v>0</v>
      </c>
      <c r="B67" s="3" t="s">
        <v>51</v>
      </c>
      <c r="C67" s="3" t="s">
        <v>24</v>
      </c>
      <c r="D67" s="1">
        <v>989</v>
      </c>
      <c r="E67" s="1">
        <v>724</v>
      </c>
      <c r="F67" s="1">
        <v>1361</v>
      </c>
    </row>
    <row r="68" spans="1:6" x14ac:dyDescent="0.25">
      <c r="A68" s="3" t="s">
        <v>0</v>
      </c>
      <c r="B68" s="3" t="s">
        <v>51</v>
      </c>
      <c r="C68" s="3" t="s">
        <v>13</v>
      </c>
      <c r="D68" s="1">
        <v>7384</v>
      </c>
      <c r="E68" s="1">
        <v>5954</v>
      </c>
      <c r="F68" s="1">
        <v>9270</v>
      </c>
    </row>
    <row r="69" spans="1:6" x14ac:dyDescent="0.25">
      <c r="A69" s="3" t="s">
        <v>0</v>
      </c>
      <c r="B69" s="3" t="s">
        <v>51</v>
      </c>
      <c r="C69" s="3" t="s">
        <v>29</v>
      </c>
      <c r="D69" s="1">
        <v>404</v>
      </c>
      <c r="E69" s="1">
        <v>303</v>
      </c>
      <c r="F69" s="1">
        <v>560</v>
      </c>
    </row>
    <row r="70" spans="1:6" x14ac:dyDescent="0.25">
      <c r="A70" s="3" t="s">
        <v>0</v>
      </c>
      <c r="B70" s="3" t="s">
        <v>51</v>
      </c>
      <c r="C70" s="3" t="s">
        <v>21</v>
      </c>
      <c r="D70" s="1">
        <v>1853</v>
      </c>
      <c r="E70" s="1">
        <v>1361</v>
      </c>
      <c r="F70" s="1">
        <v>2859</v>
      </c>
    </row>
    <row r="71" spans="1:6" x14ac:dyDescent="0.25">
      <c r="A71" s="3" t="s">
        <v>0</v>
      </c>
      <c r="B71" s="3" t="s">
        <v>48</v>
      </c>
      <c r="C71" s="3" t="s">
        <v>11</v>
      </c>
      <c r="D71" s="1">
        <v>4773</v>
      </c>
      <c r="E71" s="1">
        <v>4284</v>
      </c>
      <c r="F71" s="1">
        <v>5221</v>
      </c>
    </row>
    <row r="72" spans="1:6" x14ac:dyDescent="0.25">
      <c r="A72" s="3" t="s">
        <v>0</v>
      </c>
      <c r="B72" s="3" t="s">
        <v>48</v>
      </c>
      <c r="C72" s="3" t="s">
        <v>16</v>
      </c>
      <c r="D72" s="1">
        <v>7598</v>
      </c>
      <c r="E72" s="1">
        <v>6379</v>
      </c>
      <c r="F72" s="1">
        <v>9311</v>
      </c>
    </row>
    <row r="73" spans="1:6" x14ac:dyDescent="0.25">
      <c r="A73" s="3" t="s">
        <v>0</v>
      </c>
      <c r="B73" s="3" t="s">
        <v>48</v>
      </c>
      <c r="C73" s="3" t="s">
        <v>30</v>
      </c>
      <c r="D73" s="1">
        <v>5882</v>
      </c>
      <c r="E73" s="1">
        <v>5062</v>
      </c>
      <c r="F73" s="1">
        <v>6545</v>
      </c>
    </row>
    <row r="74" spans="1:6" x14ac:dyDescent="0.25">
      <c r="A74" s="3" t="s">
        <v>0</v>
      </c>
      <c r="B74" s="3" t="s">
        <v>48</v>
      </c>
      <c r="C74" s="3" t="s">
        <v>26</v>
      </c>
      <c r="D74" s="1">
        <v>4371</v>
      </c>
      <c r="E74" s="1">
        <v>3988</v>
      </c>
      <c r="F74" s="1">
        <v>4758</v>
      </c>
    </row>
    <row r="75" spans="1:6" x14ac:dyDescent="0.25">
      <c r="A75" s="3" t="s">
        <v>0</v>
      </c>
      <c r="B75" s="3" t="s">
        <v>48</v>
      </c>
      <c r="C75" s="3" t="s">
        <v>12</v>
      </c>
      <c r="D75" s="1">
        <v>9864</v>
      </c>
      <c r="E75" s="1">
        <v>8654</v>
      </c>
      <c r="F75" s="1">
        <v>11233</v>
      </c>
    </row>
    <row r="76" spans="1:6" x14ac:dyDescent="0.25">
      <c r="A76" s="3" t="s">
        <v>0</v>
      </c>
      <c r="B76" s="3" t="s">
        <v>48</v>
      </c>
      <c r="C76" s="3" t="s">
        <v>22</v>
      </c>
      <c r="D76" s="1">
        <v>5409</v>
      </c>
      <c r="E76" s="1">
        <v>4609</v>
      </c>
      <c r="F76" s="1">
        <v>6460</v>
      </c>
    </row>
    <row r="77" spans="1:6" x14ac:dyDescent="0.25">
      <c r="A77" s="3" t="s">
        <v>0</v>
      </c>
      <c r="B77" s="3" t="s">
        <v>48</v>
      </c>
      <c r="C77" s="3" t="s">
        <v>25</v>
      </c>
      <c r="D77" s="1">
        <v>3160</v>
      </c>
      <c r="E77" s="1">
        <v>2802</v>
      </c>
      <c r="F77" s="1">
        <v>3545</v>
      </c>
    </row>
    <row r="78" spans="1:6" x14ac:dyDescent="0.25">
      <c r="A78" s="3" t="s">
        <v>0</v>
      </c>
      <c r="B78" s="3" t="s">
        <v>48</v>
      </c>
      <c r="C78" s="3" t="s">
        <v>18</v>
      </c>
      <c r="D78" s="1">
        <v>5008</v>
      </c>
      <c r="E78" s="1">
        <v>4230</v>
      </c>
      <c r="F78" s="1">
        <v>6042</v>
      </c>
    </row>
    <row r="79" spans="1:6" x14ac:dyDescent="0.25">
      <c r="A79" s="3" t="s">
        <v>0</v>
      </c>
      <c r="B79" s="3" t="s">
        <v>48</v>
      </c>
      <c r="C79" s="3" t="s">
        <v>23</v>
      </c>
      <c r="D79" s="1">
        <v>3851</v>
      </c>
      <c r="E79" s="1">
        <v>3328</v>
      </c>
      <c r="F79" s="1">
        <v>4508</v>
      </c>
    </row>
    <row r="80" spans="1:6" x14ac:dyDescent="0.25">
      <c r="A80" s="3" t="s">
        <v>0</v>
      </c>
      <c r="B80" s="3" t="s">
        <v>48</v>
      </c>
      <c r="C80" s="3" t="s">
        <v>28</v>
      </c>
      <c r="D80" s="1">
        <v>1964</v>
      </c>
      <c r="E80" s="1">
        <v>1753</v>
      </c>
      <c r="F80" s="1">
        <v>2247</v>
      </c>
    </row>
    <row r="81" spans="1:6" x14ac:dyDescent="0.25">
      <c r="A81" s="3" t="s">
        <v>0</v>
      </c>
      <c r="B81" s="3" t="s">
        <v>48</v>
      </c>
      <c r="C81" s="3" t="s">
        <v>8</v>
      </c>
      <c r="D81" s="1">
        <v>8788</v>
      </c>
      <c r="E81" s="1">
        <v>7313</v>
      </c>
      <c r="F81" s="1">
        <v>10926</v>
      </c>
    </row>
    <row r="82" spans="1:6" x14ac:dyDescent="0.25">
      <c r="A82" s="3" t="s">
        <v>0</v>
      </c>
      <c r="B82" s="3" t="s">
        <v>48</v>
      </c>
      <c r="C82" s="3" t="s">
        <v>59</v>
      </c>
      <c r="D82" s="1">
        <v>0</v>
      </c>
      <c r="E82" s="1">
        <v>0</v>
      </c>
      <c r="F82" s="1">
        <v>0</v>
      </c>
    </row>
    <row r="83" spans="1:6" x14ac:dyDescent="0.25">
      <c r="A83" s="3" t="s">
        <v>0</v>
      </c>
      <c r="B83" s="3" t="s">
        <v>48</v>
      </c>
      <c r="C83" s="3" t="s">
        <v>45</v>
      </c>
      <c r="D83" s="1">
        <v>45</v>
      </c>
      <c r="E83" s="1">
        <v>36</v>
      </c>
      <c r="F83" s="1">
        <v>0</v>
      </c>
    </row>
    <row r="84" spans="1:6" x14ac:dyDescent="0.25">
      <c r="A84" s="3" t="s">
        <v>0</v>
      </c>
      <c r="B84" s="3" t="s">
        <v>48</v>
      </c>
      <c r="C84" s="3" t="s">
        <v>31</v>
      </c>
      <c r="D84" s="1">
        <v>547</v>
      </c>
      <c r="E84" s="1">
        <v>476</v>
      </c>
      <c r="F84" s="1">
        <v>623</v>
      </c>
    </row>
    <row r="85" spans="1:6" x14ac:dyDescent="0.25">
      <c r="A85" s="3" t="s">
        <v>0</v>
      </c>
      <c r="B85" s="3" t="s">
        <v>48</v>
      </c>
      <c r="C85" s="3" t="s">
        <v>27</v>
      </c>
      <c r="D85" s="1">
        <v>3614</v>
      </c>
      <c r="E85" s="1">
        <v>3235</v>
      </c>
      <c r="F85" s="1">
        <v>4175</v>
      </c>
    </row>
    <row r="86" spans="1:6" x14ac:dyDescent="0.25">
      <c r="A86" s="3" t="s">
        <v>0</v>
      </c>
      <c r="B86" s="3" t="s">
        <v>48</v>
      </c>
      <c r="C86" s="3" t="s">
        <v>17</v>
      </c>
      <c r="D86" s="1">
        <v>3316</v>
      </c>
      <c r="E86" s="1">
        <v>2847</v>
      </c>
      <c r="F86" s="1">
        <v>4075</v>
      </c>
    </row>
    <row r="87" spans="1:6" x14ac:dyDescent="0.25">
      <c r="A87" s="3" t="s">
        <v>0</v>
      </c>
      <c r="B87" s="3" t="s">
        <v>48</v>
      </c>
      <c r="C87" s="3" t="s">
        <v>19</v>
      </c>
      <c r="D87" s="1">
        <v>2534</v>
      </c>
      <c r="E87" s="1">
        <v>2056</v>
      </c>
      <c r="F87" s="1">
        <v>2982</v>
      </c>
    </row>
    <row r="88" spans="1:6" x14ac:dyDescent="0.25">
      <c r="A88" s="3" t="s">
        <v>0</v>
      </c>
      <c r="B88" s="3" t="s">
        <v>48</v>
      </c>
      <c r="C88" s="3" t="s">
        <v>46</v>
      </c>
      <c r="D88" s="1">
        <v>0</v>
      </c>
      <c r="E88" s="1">
        <v>0</v>
      </c>
      <c r="F88" s="1">
        <v>426</v>
      </c>
    </row>
    <row r="89" spans="1:6" x14ac:dyDescent="0.25">
      <c r="A89" s="3" t="s">
        <v>0</v>
      </c>
      <c r="B89" s="3" t="s">
        <v>48</v>
      </c>
      <c r="C89" s="3" t="s">
        <v>15</v>
      </c>
      <c r="D89" s="1">
        <v>10999</v>
      </c>
      <c r="E89" s="1">
        <v>9372</v>
      </c>
      <c r="F89" s="1">
        <v>12823</v>
      </c>
    </row>
    <row r="90" spans="1:6" x14ac:dyDescent="0.25">
      <c r="A90" s="3" t="s">
        <v>0</v>
      </c>
      <c r="B90" s="3" t="s">
        <v>48</v>
      </c>
      <c r="C90" s="3" t="s">
        <v>24</v>
      </c>
      <c r="D90" s="1">
        <v>990</v>
      </c>
      <c r="E90" s="1">
        <v>895</v>
      </c>
      <c r="F90" s="1">
        <v>1166</v>
      </c>
    </row>
    <row r="91" spans="1:6" x14ac:dyDescent="0.25">
      <c r="A91" s="3" t="s">
        <v>0</v>
      </c>
      <c r="B91" s="3" t="s">
        <v>48</v>
      </c>
      <c r="C91" s="3" t="s">
        <v>13</v>
      </c>
      <c r="D91" s="1">
        <v>6662</v>
      </c>
      <c r="E91" s="1">
        <v>5928</v>
      </c>
      <c r="F91" s="1">
        <v>7392</v>
      </c>
    </row>
    <row r="92" spans="1:6" x14ac:dyDescent="0.25">
      <c r="A92" s="3" t="s">
        <v>0</v>
      </c>
      <c r="B92" s="3" t="s">
        <v>48</v>
      </c>
      <c r="C92" s="3" t="s">
        <v>29</v>
      </c>
      <c r="D92" s="1">
        <v>556</v>
      </c>
      <c r="E92" s="1">
        <v>475</v>
      </c>
      <c r="F92" s="1">
        <v>662</v>
      </c>
    </row>
    <row r="93" spans="1:6" x14ac:dyDescent="0.25">
      <c r="A93" s="3" t="s">
        <v>0</v>
      </c>
      <c r="B93" s="3" t="s">
        <v>48</v>
      </c>
      <c r="C93" s="3" t="s">
        <v>21</v>
      </c>
      <c r="D93" s="1">
        <v>2237</v>
      </c>
      <c r="E93" s="1">
        <v>1946</v>
      </c>
      <c r="F93" s="1">
        <v>2715</v>
      </c>
    </row>
    <row r="94" spans="1:6" x14ac:dyDescent="0.25">
      <c r="A94" s="3" t="s">
        <v>0</v>
      </c>
      <c r="B94" s="3" t="s">
        <v>3</v>
      </c>
      <c r="C94" s="3" t="s">
        <v>11</v>
      </c>
      <c r="D94" s="1">
        <v>2010</v>
      </c>
      <c r="E94" s="1">
        <v>1885</v>
      </c>
      <c r="F94" s="1">
        <v>2102</v>
      </c>
    </row>
    <row r="95" spans="1:6" x14ac:dyDescent="0.25">
      <c r="A95" s="3" t="s">
        <v>0</v>
      </c>
      <c r="B95" s="3" t="s">
        <v>3</v>
      </c>
      <c r="C95" s="3" t="s">
        <v>16</v>
      </c>
      <c r="D95" s="1">
        <v>4573</v>
      </c>
      <c r="E95" s="1">
        <v>4225</v>
      </c>
      <c r="F95" s="1">
        <v>4888</v>
      </c>
    </row>
    <row r="96" spans="1:6" x14ac:dyDescent="0.25">
      <c r="A96" s="3" t="s">
        <v>0</v>
      </c>
      <c r="B96" s="3" t="s">
        <v>3</v>
      </c>
      <c r="C96" s="3" t="s">
        <v>30</v>
      </c>
      <c r="D96" s="1">
        <v>2677</v>
      </c>
      <c r="E96" s="1">
        <v>2513</v>
      </c>
      <c r="F96" s="1">
        <v>2659</v>
      </c>
    </row>
    <row r="97" spans="1:6" x14ac:dyDescent="0.25">
      <c r="A97" s="3" t="s">
        <v>0</v>
      </c>
      <c r="B97" s="3" t="s">
        <v>3</v>
      </c>
      <c r="C97" s="3" t="s">
        <v>26</v>
      </c>
      <c r="D97" s="1">
        <v>1868</v>
      </c>
      <c r="E97" s="1">
        <v>1779</v>
      </c>
      <c r="F97" s="1">
        <v>1895</v>
      </c>
    </row>
    <row r="98" spans="1:6" x14ac:dyDescent="0.25">
      <c r="A98" s="3" t="s">
        <v>0</v>
      </c>
      <c r="B98" s="3" t="s">
        <v>3</v>
      </c>
      <c r="C98" s="3" t="s">
        <v>12</v>
      </c>
      <c r="D98" s="1">
        <v>4091</v>
      </c>
      <c r="E98" s="1">
        <v>3820</v>
      </c>
      <c r="F98" s="1">
        <v>4320</v>
      </c>
    </row>
    <row r="99" spans="1:6" x14ac:dyDescent="0.25">
      <c r="A99" s="3" t="s">
        <v>0</v>
      </c>
      <c r="B99" s="3" t="s">
        <v>3</v>
      </c>
      <c r="C99" s="3" t="s">
        <v>22</v>
      </c>
      <c r="D99" s="1">
        <v>3059</v>
      </c>
      <c r="E99" s="1">
        <v>2856</v>
      </c>
      <c r="F99" s="1">
        <v>3263</v>
      </c>
    </row>
    <row r="100" spans="1:6" x14ac:dyDescent="0.25">
      <c r="A100" s="3" t="s">
        <v>0</v>
      </c>
      <c r="B100" s="3" t="s">
        <v>3</v>
      </c>
      <c r="C100" s="3" t="s">
        <v>25</v>
      </c>
      <c r="D100" s="1">
        <v>1397</v>
      </c>
      <c r="E100" s="1">
        <v>1328</v>
      </c>
      <c r="F100" s="1">
        <v>1443</v>
      </c>
    </row>
    <row r="101" spans="1:6" x14ac:dyDescent="0.25">
      <c r="A101" s="3" t="s">
        <v>0</v>
      </c>
      <c r="B101" s="3" t="s">
        <v>3</v>
      </c>
      <c r="C101" s="3" t="s">
        <v>18</v>
      </c>
      <c r="D101" s="1">
        <v>2701</v>
      </c>
      <c r="E101" s="1">
        <v>2504</v>
      </c>
      <c r="F101" s="1">
        <v>2833</v>
      </c>
    </row>
    <row r="102" spans="1:6" x14ac:dyDescent="0.25">
      <c r="A102" s="3" t="s">
        <v>0</v>
      </c>
      <c r="B102" s="3" t="s">
        <v>3</v>
      </c>
      <c r="C102" s="3" t="s">
        <v>23</v>
      </c>
      <c r="D102" s="1">
        <v>2066</v>
      </c>
      <c r="E102" s="1">
        <v>1935</v>
      </c>
      <c r="F102" s="1">
        <v>2076</v>
      </c>
    </row>
    <row r="103" spans="1:6" x14ac:dyDescent="0.25">
      <c r="A103" s="3" t="s">
        <v>0</v>
      </c>
      <c r="B103" s="3" t="s">
        <v>3</v>
      </c>
      <c r="C103" s="3" t="s">
        <v>28</v>
      </c>
      <c r="D103" s="1">
        <v>1009</v>
      </c>
      <c r="E103" s="1">
        <v>971</v>
      </c>
      <c r="F103" s="1">
        <v>1040</v>
      </c>
    </row>
    <row r="104" spans="1:6" x14ac:dyDescent="0.25">
      <c r="A104" s="3" t="s">
        <v>0</v>
      </c>
      <c r="B104" s="3" t="s">
        <v>3</v>
      </c>
      <c r="C104" s="3" t="s">
        <v>8</v>
      </c>
      <c r="D104" s="1">
        <v>5247</v>
      </c>
      <c r="E104" s="1">
        <v>4793</v>
      </c>
      <c r="F104" s="1">
        <v>5735</v>
      </c>
    </row>
    <row r="105" spans="1:6" x14ac:dyDescent="0.25">
      <c r="A105" s="3" t="s">
        <v>0</v>
      </c>
      <c r="B105" s="3" t="s">
        <v>3</v>
      </c>
      <c r="C105" s="3" t="s">
        <v>59</v>
      </c>
      <c r="D105" s="1">
        <v>0</v>
      </c>
      <c r="E105" s="1">
        <v>0</v>
      </c>
      <c r="F105" s="1">
        <v>0</v>
      </c>
    </row>
    <row r="106" spans="1:6" x14ac:dyDescent="0.25">
      <c r="A106" s="3" t="s">
        <v>0</v>
      </c>
      <c r="B106" s="3" t="s">
        <v>3</v>
      </c>
      <c r="C106" s="3" t="s">
        <v>45</v>
      </c>
      <c r="D106" s="1">
        <v>15</v>
      </c>
      <c r="E106" s="1">
        <v>13</v>
      </c>
      <c r="F106" s="1">
        <v>0</v>
      </c>
    </row>
    <row r="107" spans="1:6" x14ac:dyDescent="0.25">
      <c r="A107" s="3" t="s">
        <v>0</v>
      </c>
      <c r="B107" s="3" t="s">
        <v>3</v>
      </c>
      <c r="C107" s="3" t="s">
        <v>31</v>
      </c>
      <c r="D107" s="1">
        <v>313</v>
      </c>
      <c r="E107" s="1">
        <v>302</v>
      </c>
      <c r="F107" s="1">
        <v>311</v>
      </c>
    </row>
    <row r="108" spans="1:6" x14ac:dyDescent="0.25">
      <c r="A108" s="3" t="s">
        <v>0</v>
      </c>
      <c r="B108" s="3" t="s">
        <v>3</v>
      </c>
      <c r="C108" s="3" t="s">
        <v>27</v>
      </c>
      <c r="D108" s="1">
        <v>1900</v>
      </c>
      <c r="E108" s="1">
        <v>1824</v>
      </c>
      <c r="F108" s="1">
        <v>1954</v>
      </c>
    </row>
    <row r="109" spans="1:6" x14ac:dyDescent="0.25">
      <c r="A109" s="3" t="s">
        <v>0</v>
      </c>
      <c r="B109" s="3" t="s">
        <v>3</v>
      </c>
      <c r="C109" s="3" t="s">
        <v>17</v>
      </c>
      <c r="D109" s="1">
        <v>2116</v>
      </c>
      <c r="E109" s="1">
        <v>1973</v>
      </c>
      <c r="F109" s="1">
        <v>2217</v>
      </c>
    </row>
    <row r="110" spans="1:6" x14ac:dyDescent="0.25">
      <c r="A110" s="3" t="s">
        <v>0</v>
      </c>
      <c r="B110" s="3" t="s">
        <v>3</v>
      </c>
      <c r="C110" s="3" t="s">
        <v>19</v>
      </c>
      <c r="D110" s="1">
        <v>1352</v>
      </c>
      <c r="E110" s="1">
        <v>1239</v>
      </c>
      <c r="F110" s="1">
        <v>1412</v>
      </c>
    </row>
    <row r="111" spans="1:6" x14ac:dyDescent="0.25">
      <c r="A111" s="3" t="s">
        <v>0</v>
      </c>
      <c r="B111" s="3" t="s">
        <v>3</v>
      </c>
      <c r="C111" s="3" t="s">
        <v>46</v>
      </c>
      <c r="D111" s="1">
        <v>0</v>
      </c>
      <c r="E111" s="1">
        <v>0</v>
      </c>
      <c r="F111" s="1">
        <v>159</v>
      </c>
    </row>
    <row r="112" spans="1:6" x14ac:dyDescent="0.25">
      <c r="A112" s="3" t="s">
        <v>0</v>
      </c>
      <c r="B112" s="3" t="s">
        <v>3</v>
      </c>
      <c r="C112" s="3" t="s">
        <v>15</v>
      </c>
      <c r="D112" s="1">
        <v>5760</v>
      </c>
      <c r="E112" s="1">
        <v>5344</v>
      </c>
      <c r="F112" s="1">
        <v>5897</v>
      </c>
    </row>
    <row r="113" spans="1:6" x14ac:dyDescent="0.25">
      <c r="A113" s="3" t="s">
        <v>0</v>
      </c>
      <c r="B113" s="3" t="s">
        <v>3</v>
      </c>
      <c r="C113" s="3" t="s">
        <v>24</v>
      </c>
      <c r="D113" s="1">
        <v>569</v>
      </c>
      <c r="E113" s="1">
        <v>528</v>
      </c>
      <c r="F113" s="1">
        <v>600</v>
      </c>
    </row>
    <row r="114" spans="1:6" x14ac:dyDescent="0.25">
      <c r="A114" s="3" t="s">
        <v>0</v>
      </c>
      <c r="B114" s="3" t="s">
        <v>3</v>
      </c>
      <c r="C114" s="3" t="s">
        <v>13</v>
      </c>
      <c r="D114" s="1">
        <v>2623</v>
      </c>
      <c r="E114" s="1">
        <v>2527</v>
      </c>
      <c r="F114" s="1">
        <v>2755</v>
      </c>
    </row>
    <row r="115" spans="1:6" x14ac:dyDescent="0.25">
      <c r="A115" s="3" t="s">
        <v>0</v>
      </c>
      <c r="B115" s="3" t="s">
        <v>3</v>
      </c>
      <c r="C115" s="3" t="s">
        <v>29</v>
      </c>
      <c r="D115" s="1">
        <v>259</v>
      </c>
      <c r="E115" s="1">
        <v>244</v>
      </c>
      <c r="F115" s="1">
        <v>282</v>
      </c>
    </row>
    <row r="116" spans="1:6" x14ac:dyDescent="0.25">
      <c r="A116" s="3" t="s">
        <v>0</v>
      </c>
      <c r="B116" s="3" t="s">
        <v>3</v>
      </c>
      <c r="C116" s="3" t="s">
        <v>21</v>
      </c>
      <c r="D116" s="1">
        <v>1338</v>
      </c>
      <c r="E116" s="1">
        <v>1264</v>
      </c>
      <c r="F116" s="1">
        <v>1449</v>
      </c>
    </row>
    <row r="117" spans="1:6" x14ac:dyDescent="0.25">
      <c r="A117" s="3" t="s">
        <v>35</v>
      </c>
      <c r="B117" s="3" t="s">
        <v>49</v>
      </c>
      <c r="C117" s="3" t="s">
        <v>11</v>
      </c>
      <c r="D117" s="1">
        <v>31422</v>
      </c>
      <c r="E117" s="1">
        <v>27050</v>
      </c>
      <c r="F117" s="1">
        <v>31584</v>
      </c>
    </row>
    <row r="118" spans="1:6" x14ac:dyDescent="0.25">
      <c r="A118" s="3" t="s">
        <v>35</v>
      </c>
      <c r="B118" s="3" t="s">
        <v>49</v>
      </c>
      <c r="C118" s="3" t="s">
        <v>16</v>
      </c>
      <c r="D118" s="1">
        <v>12509</v>
      </c>
      <c r="E118" s="1">
        <v>8218</v>
      </c>
      <c r="F118" s="1">
        <v>15850</v>
      </c>
    </row>
    <row r="119" spans="1:6" x14ac:dyDescent="0.25">
      <c r="A119" s="3" t="s">
        <v>35</v>
      </c>
      <c r="B119" s="3" t="s">
        <v>49</v>
      </c>
      <c r="C119" s="3" t="s">
        <v>30</v>
      </c>
      <c r="D119" s="1">
        <v>40713</v>
      </c>
      <c r="E119" s="1">
        <v>27104</v>
      </c>
      <c r="F119" s="1">
        <v>45603</v>
      </c>
    </row>
    <row r="120" spans="1:6" x14ac:dyDescent="0.25">
      <c r="A120" s="3" t="s">
        <v>35</v>
      </c>
      <c r="B120" s="3" t="s">
        <v>49</v>
      </c>
      <c r="C120" s="3" t="s">
        <v>26</v>
      </c>
      <c r="D120" s="1">
        <v>21266</v>
      </c>
      <c r="E120" s="1">
        <v>17166</v>
      </c>
      <c r="F120" s="1">
        <v>22532</v>
      </c>
    </row>
    <row r="121" spans="1:6" x14ac:dyDescent="0.25">
      <c r="A121" s="3" t="s">
        <v>35</v>
      </c>
      <c r="B121" s="3" t="s">
        <v>49</v>
      </c>
      <c r="C121" s="3" t="s">
        <v>12</v>
      </c>
      <c r="D121" s="1">
        <v>30357</v>
      </c>
      <c r="E121" s="1">
        <v>25389</v>
      </c>
      <c r="F121" s="1">
        <v>31696</v>
      </c>
    </row>
    <row r="122" spans="1:6" x14ac:dyDescent="0.25">
      <c r="A122" s="3" t="s">
        <v>35</v>
      </c>
      <c r="B122" s="3" t="s">
        <v>49</v>
      </c>
      <c r="C122" s="3" t="s">
        <v>22</v>
      </c>
      <c r="D122" s="1">
        <v>8808</v>
      </c>
      <c r="E122" s="1">
        <v>6751</v>
      </c>
      <c r="F122" s="1">
        <v>10660</v>
      </c>
    </row>
    <row r="123" spans="1:6" x14ac:dyDescent="0.25">
      <c r="A123" s="3" t="s">
        <v>35</v>
      </c>
      <c r="B123" s="3" t="s">
        <v>49</v>
      </c>
      <c r="C123" s="3" t="s">
        <v>25</v>
      </c>
      <c r="D123" s="1">
        <v>8870</v>
      </c>
      <c r="E123" s="1">
        <v>6713</v>
      </c>
      <c r="F123" s="1">
        <v>10024</v>
      </c>
    </row>
    <row r="124" spans="1:6" x14ac:dyDescent="0.25">
      <c r="A124" s="3" t="s">
        <v>35</v>
      </c>
      <c r="B124" s="3" t="s">
        <v>49</v>
      </c>
      <c r="C124" s="3" t="s">
        <v>18</v>
      </c>
      <c r="D124" s="1">
        <v>4943</v>
      </c>
      <c r="E124" s="1">
        <v>3490</v>
      </c>
      <c r="F124" s="1">
        <v>6027</v>
      </c>
    </row>
    <row r="125" spans="1:6" x14ac:dyDescent="0.25">
      <c r="A125" s="3" t="s">
        <v>35</v>
      </c>
      <c r="B125" s="3" t="s">
        <v>49</v>
      </c>
      <c r="C125" s="3" t="s">
        <v>23</v>
      </c>
      <c r="D125" s="1">
        <v>10878</v>
      </c>
      <c r="E125" s="1">
        <v>7950</v>
      </c>
      <c r="F125" s="1">
        <v>13160</v>
      </c>
    </row>
    <row r="126" spans="1:6" x14ac:dyDescent="0.25">
      <c r="A126" s="3" t="s">
        <v>35</v>
      </c>
      <c r="B126" s="3" t="s">
        <v>49</v>
      </c>
      <c r="C126" s="3" t="s">
        <v>28</v>
      </c>
      <c r="D126" s="1">
        <v>9550</v>
      </c>
      <c r="E126" s="1">
        <v>7244</v>
      </c>
      <c r="F126" s="1">
        <v>12137</v>
      </c>
    </row>
    <row r="127" spans="1:6" x14ac:dyDescent="0.25">
      <c r="A127" s="3" t="s">
        <v>35</v>
      </c>
      <c r="B127" s="3" t="s">
        <v>49</v>
      </c>
      <c r="C127" s="3" t="s">
        <v>8</v>
      </c>
      <c r="D127" s="1">
        <v>7182</v>
      </c>
      <c r="E127" s="1">
        <v>5011</v>
      </c>
      <c r="F127" s="1">
        <v>9342</v>
      </c>
    </row>
    <row r="128" spans="1:6" x14ac:dyDescent="0.25">
      <c r="A128" s="3" t="s">
        <v>35</v>
      </c>
      <c r="B128" s="3" t="s">
        <v>49</v>
      </c>
      <c r="C128" s="3" t="s">
        <v>59</v>
      </c>
      <c r="D128" s="1">
        <v>0</v>
      </c>
      <c r="E128" s="1">
        <v>0</v>
      </c>
      <c r="F128" s="1">
        <v>0</v>
      </c>
    </row>
    <row r="129" spans="1:6" x14ac:dyDescent="0.25">
      <c r="A129" s="3" t="s">
        <v>35</v>
      </c>
      <c r="B129" s="3" t="s">
        <v>49</v>
      </c>
      <c r="C129" s="3" t="s">
        <v>45</v>
      </c>
      <c r="D129" s="1">
        <v>60</v>
      </c>
      <c r="E129" s="1">
        <v>45</v>
      </c>
      <c r="F129" s="1">
        <v>0</v>
      </c>
    </row>
    <row r="130" spans="1:6" x14ac:dyDescent="0.25">
      <c r="A130" s="3" t="s">
        <v>35</v>
      </c>
      <c r="B130" s="3" t="s">
        <v>49</v>
      </c>
      <c r="C130" s="3" t="s">
        <v>31</v>
      </c>
      <c r="D130" s="1">
        <v>3879</v>
      </c>
      <c r="E130" s="1">
        <v>2847</v>
      </c>
      <c r="F130" s="1">
        <v>4809</v>
      </c>
    </row>
    <row r="131" spans="1:6" x14ac:dyDescent="0.25">
      <c r="A131" s="3" t="s">
        <v>35</v>
      </c>
      <c r="B131" s="3" t="s">
        <v>49</v>
      </c>
      <c r="C131" s="3" t="s">
        <v>27</v>
      </c>
      <c r="D131" s="1">
        <v>23870</v>
      </c>
      <c r="E131" s="1">
        <v>18156</v>
      </c>
      <c r="F131" s="1">
        <v>27957</v>
      </c>
    </row>
    <row r="132" spans="1:6" x14ac:dyDescent="0.25">
      <c r="A132" s="3" t="s">
        <v>35</v>
      </c>
      <c r="B132" s="3" t="s">
        <v>49</v>
      </c>
      <c r="C132" s="3" t="s">
        <v>17</v>
      </c>
      <c r="D132" s="1">
        <v>1605</v>
      </c>
      <c r="E132" s="1">
        <v>1219</v>
      </c>
      <c r="F132" s="1">
        <v>1998</v>
      </c>
    </row>
    <row r="133" spans="1:6" x14ac:dyDescent="0.25">
      <c r="A133" s="3" t="s">
        <v>35</v>
      </c>
      <c r="B133" s="3" t="s">
        <v>49</v>
      </c>
      <c r="C133" s="3" t="s">
        <v>19</v>
      </c>
      <c r="D133" s="1">
        <v>7311</v>
      </c>
      <c r="E133" s="1">
        <v>4855</v>
      </c>
      <c r="F133" s="1">
        <v>8989</v>
      </c>
    </row>
    <row r="134" spans="1:6" x14ac:dyDescent="0.25">
      <c r="A134" s="3" t="s">
        <v>35</v>
      </c>
      <c r="B134" s="3" t="s">
        <v>49</v>
      </c>
      <c r="C134" s="3" t="s">
        <v>46</v>
      </c>
      <c r="D134" s="1">
        <v>0</v>
      </c>
      <c r="E134" s="1">
        <v>0</v>
      </c>
      <c r="F134" s="1">
        <v>801</v>
      </c>
    </row>
    <row r="135" spans="1:6" x14ac:dyDescent="0.25">
      <c r="A135" s="3" t="s">
        <v>35</v>
      </c>
      <c r="B135" s="3" t="s">
        <v>49</v>
      </c>
      <c r="C135" s="3" t="s">
        <v>15</v>
      </c>
      <c r="D135" s="1">
        <v>25291</v>
      </c>
      <c r="E135" s="1">
        <v>18933</v>
      </c>
      <c r="F135" s="1">
        <v>29198</v>
      </c>
    </row>
    <row r="136" spans="1:6" x14ac:dyDescent="0.25">
      <c r="A136" s="3" t="s">
        <v>35</v>
      </c>
      <c r="B136" s="3" t="s">
        <v>49</v>
      </c>
      <c r="C136" s="3" t="s">
        <v>24</v>
      </c>
      <c r="D136" s="1">
        <v>2631</v>
      </c>
      <c r="E136" s="1">
        <v>1873</v>
      </c>
      <c r="F136" s="1">
        <v>3262</v>
      </c>
    </row>
    <row r="137" spans="1:6" x14ac:dyDescent="0.25">
      <c r="A137" s="3" t="s">
        <v>35</v>
      </c>
      <c r="B137" s="3" t="s">
        <v>49</v>
      </c>
      <c r="C137" s="3" t="s">
        <v>13</v>
      </c>
      <c r="D137" s="1">
        <v>42848</v>
      </c>
      <c r="E137" s="1">
        <v>35673</v>
      </c>
      <c r="F137" s="1">
        <v>45801</v>
      </c>
    </row>
    <row r="138" spans="1:6" x14ac:dyDescent="0.25">
      <c r="A138" s="3" t="s">
        <v>35</v>
      </c>
      <c r="B138" s="3" t="s">
        <v>49</v>
      </c>
      <c r="C138" s="3" t="s">
        <v>29</v>
      </c>
      <c r="D138" s="1">
        <v>1679</v>
      </c>
      <c r="E138" s="1">
        <v>1082</v>
      </c>
      <c r="F138" s="1">
        <v>2206</v>
      </c>
    </row>
    <row r="139" spans="1:6" x14ac:dyDescent="0.25">
      <c r="A139" s="3" t="s">
        <v>35</v>
      </c>
      <c r="B139" s="3" t="s">
        <v>49</v>
      </c>
      <c r="C139" s="3" t="s">
        <v>21</v>
      </c>
      <c r="D139" s="1">
        <v>3059</v>
      </c>
      <c r="E139" s="1">
        <v>2256</v>
      </c>
      <c r="F139" s="1">
        <v>4049</v>
      </c>
    </row>
    <row r="140" spans="1:6" x14ac:dyDescent="0.25">
      <c r="A140" s="3" t="s">
        <v>35</v>
      </c>
      <c r="B140" s="3" t="s">
        <v>50</v>
      </c>
      <c r="C140" s="3" t="s">
        <v>11</v>
      </c>
      <c r="D140" s="1">
        <v>103158</v>
      </c>
      <c r="E140" s="1">
        <v>91037</v>
      </c>
      <c r="F140" s="1">
        <v>104829</v>
      </c>
    </row>
    <row r="141" spans="1:6" x14ac:dyDescent="0.25">
      <c r="A141" s="3" t="s">
        <v>35</v>
      </c>
      <c r="B141" s="3" t="s">
        <v>50</v>
      </c>
      <c r="C141" s="3" t="s">
        <v>16</v>
      </c>
      <c r="D141" s="1">
        <v>25920</v>
      </c>
      <c r="E141" s="1">
        <v>17498</v>
      </c>
      <c r="F141" s="1">
        <v>30553</v>
      </c>
    </row>
    <row r="142" spans="1:6" x14ac:dyDescent="0.25">
      <c r="A142" s="3" t="s">
        <v>35</v>
      </c>
      <c r="B142" s="3" t="s">
        <v>50</v>
      </c>
      <c r="C142" s="3" t="s">
        <v>30</v>
      </c>
      <c r="D142" s="1">
        <v>91087</v>
      </c>
      <c r="E142" s="1">
        <v>62759</v>
      </c>
      <c r="F142" s="1">
        <v>101813</v>
      </c>
    </row>
    <row r="143" spans="1:6" x14ac:dyDescent="0.25">
      <c r="A143" s="3" t="s">
        <v>35</v>
      </c>
      <c r="B143" s="3" t="s">
        <v>50</v>
      </c>
      <c r="C143" s="3" t="s">
        <v>26</v>
      </c>
      <c r="D143" s="1">
        <v>56820</v>
      </c>
      <c r="E143" s="1">
        <v>45619</v>
      </c>
      <c r="F143" s="1">
        <v>60689</v>
      </c>
    </row>
    <row r="144" spans="1:6" x14ac:dyDescent="0.25">
      <c r="A144" s="3" t="s">
        <v>35</v>
      </c>
      <c r="B144" s="3" t="s">
        <v>50</v>
      </c>
      <c r="C144" s="3" t="s">
        <v>12</v>
      </c>
      <c r="D144" s="1">
        <v>71063</v>
      </c>
      <c r="E144" s="1">
        <v>60896</v>
      </c>
      <c r="F144" s="1">
        <v>75557</v>
      </c>
    </row>
    <row r="145" spans="1:6" x14ac:dyDescent="0.25">
      <c r="A145" s="3" t="s">
        <v>35</v>
      </c>
      <c r="B145" s="3" t="s">
        <v>50</v>
      </c>
      <c r="C145" s="3" t="s">
        <v>22</v>
      </c>
      <c r="D145" s="1">
        <v>15752</v>
      </c>
      <c r="E145" s="1">
        <v>11543</v>
      </c>
      <c r="F145" s="1">
        <v>18720</v>
      </c>
    </row>
    <row r="146" spans="1:6" x14ac:dyDescent="0.25">
      <c r="A146" s="3" t="s">
        <v>35</v>
      </c>
      <c r="B146" s="3" t="s">
        <v>50</v>
      </c>
      <c r="C146" s="3" t="s">
        <v>25</v>
      </c>
      <c r="D146" s="1">
        <v>19688</v>
      </c>
      <c r="E146" s="1">
        <v>15021</v>
      </c>
      <c r="F146" s="1">
        <v>22648</v>
      </c>
    </row>
    <row r="147" spans="1:6" x14ac:dyDescent="0.25">
      <c r="A147" s="3" t="s">
        <v>35</v>
      </c>
      <c r="B147" s="3" t="s">
        <v>50</v>
      </c>
      <c r="C147" s="3" t="s">
        <v>18</v>
      </c>
      <c r="D147" s="1">
        <v>10080</v>
      </c>
      <c r="E147" s="1">
        <v>7200</v>
      </c>
      <c r="F147" s="1">
        <v>12157</v>
      </c>
    </row>
    <row r="148" spans="1:6" x14ac:dyDescent="0.25">
      <c r="A148" s="3" t="s">
        <v>35</v>
      </c>
      <c r="B148" s="3" t="s">
        <v>50</v>
      </c>
      <c r="C148" s="3" t="s">
        <v>23</v>
      </c>
      <c r="D148" s="1">
        <v>22040</v>
      </c>
      <c r="E148" s="1">
        <v>16171</v>
      </c>
      <c r="F148" s="1">
        <v>25814</v>
      </c>
    </row>
    <row r="149" spans="1:6" x14ac:dyDescent="0.25">
      <c r="A149" s="3" t="s">
        <v>35</v>
      </c>
      <c r="B149" s="3" t="s">
        <v>50</v>
      </c>
      <c r="C149" s="3" t="s">
        <v>28</v>
      </c>
      <c r="D149" s="1">
        <v>16276</v>
      </c>
      <c r="E149" s="1">
        <v>12166</v>
      </c>
      <c r="F149" s="1">
        <v>20263</v>
      </c>
    </row>
    <row r="150" spans="1:6" x14ac:dyDescent="0.25">
      <c r="A150" s="3" t="s">
        <v>35</v>
      </c>
      <c r="B150" s="3" t="s">
        <v>50</v>
      </c>
      <c r="C150" s="3" t="s">
        <v>8</v>
      </c>
      <c r="D150" s="1">
        <v>12922</v>
      </c>
      <c r="E150" s="1">
        <v>9117</v>
      </c>
      <c r="F150" s="1">
        <v>17015</v>
      </c>
    </row>
    <row r="151" spans="1:6" x14ac:dyDescent="0.25">
      <c r="A151" s="3" t="s">
        <v>35</v>
      </c>
      <c r="B151" s="3" t="s">
        <v>50</v>
      </c>
      <c r="C151" s="3" t="s">
        <v>59</v>
      </c>
      <c r="D151" s="1">
        <v>0</v>
      </c>
      <c r="E151" s="1">
        <v>0</v>
      </c>
      <c r="F151" s="1">
        <v>0</v>
      </c>
    </row>
    <row r="152" spans="1:6" x14ac:dyDescent="0.25">
      <c r="A152" s="3" t="s">
        <v>35</v>
      </c>
      <c r="B152" s="3" t="s">
        <v>50</v>
      </c>
      <c r="C152" s="3" t="s">
        <v>45</v>
      </c>
      <c r="D152" s="1">
        <v>557</v>
      </c>
      <c r="E152" s="1">
        <v>416</v>
      </c>
      <c r="F152" s="1">
        <v>0</v>
      </c>
    </row>
    <row r="153" spans="1:6" x14ac:dyDescent="0.25">
      <c r="A153" s="3" t="s">
        <v>35</v>
      </c>
      <c r="B153" s="3" t="s">
        <v>50</v>
      </c>
      <c r="C153" s="3" t="s">
        <v>31</v>
      </c>
      <c r="D153" s="1">
        <v>7101</v>
      </c>
      <c r="E153" s="1">
        <v>5043</v>
      </c>
      <c r="F153" s="1">
        <v>9177</v>
      </c>
    </row>
    <row r="154" spans="1:6" x14ac:dyDescent="0.25">
      <c r="A154" s="3" t="s">
        <v>35</v>
      </c>
      <c r="B154" s="3" t="s">
        <v>50</v>
      </c>
      <c r="C154" s="3" t="s">
        <v>27</v>
      </c>
      <c r="D154" s="1">
        <v>54438</v>
      </c>
      <c r="E154" s="1">
        <v>42168</v>
      </c>
      <c r="F154" s="1">
        <v>60176</v>
      </c>
    </row>
    <row r="155" spans="1:6" x14ac:dyDescent="0.25">
      <c r="A155" s="3" t="s">
        <v>35</v>
      </c>
      <c r="B155" s="3" t="s">
        <v>50</v>
      </c>
      <c r="C155" s="3" t="s">
        <v>17</v>
      </c>
      <c r="D155" s="1">
        <v>3326</v>
      </c>
      <c r="E155" s="1">
        <v>2478</v>
      </c>
      <c r="F155" s="1">
        <v>4007</v>
      </c>
    </row>
    <row r="156" spans="1:6" x14ac:dyDescent="0.25">
      <c r="A156" s="3" t="s">
        <v>35</v>
      </c>
      <c r="B156" s="3" t="s">
        <v>50</v>
      </c>
      <c r="C156" s="3" t="s">
        <v>19</v>
      </c>
      <c r="D156" s="1">
        <v>12495</v>
      </c>
      <c r="E156" s="1">
        <v>8374</v>
      </c>
      <c r="F156" s="1">
        <v>16167</v>
      </c>
    </row>
    <row r="157" spans="1:6" x14ac:dyDescent="0.25">
      <c r="A157" s="3" t="s">
        <v>35</v>
      </c>
      <c r="B157" s="3" t="s">
        <v>50</v>
      </c>
      <c r="C157" s="3" t="s">
        <v>46</v>
      </c>
      <c r="D157" s="1">
        <v>0</v>
      </c>
      <c r="E157" s="1">
        <v>0</v>
      </c>
      <c r="F157" s="1">
        <v>4839</v>
      </c>
    </row>
    <row r="158" spans="1:6" x14ac:dyDescent="0.25">
      <c r="A158" s="3" t="s">
        <v>35</v>
      </c>
      <c r="B158" s="3" t="s">
        <v>50</v>
      </c>
      <c r="C158" s="3" t="s">
        <v>15</v>
      </c>
      <c r="D158" s="1">
        <v>53620</v>
      </c>
      <c r="E158" s="1">
        <v>40791</v>
      </c>
      <c r="F158" s="1">
        <v>61444</v>
      </c>
    </row>
    <row r="159" spans="1:6" x14ac:dyDescent="0.25">
      <c r="A159" s="3" t="s">
        <v>35</v>
      </c>
      <c r="B159" s="3" t="s">
        <v>50</v>
      </c>
      <c r="C159" s="3" t="s">
        <v>24</v>
      </c>
      <c r="D159" s="1">
        <v>4158</v>
      </c>
      <c r="E159" s="1">
        <v>2871</v>
      </c>
      <c r="F159" s="1">
        <v>5443</v>
      </c>
    </row>
    <row r="160" spans="1:6" x14ac:dyDescent="0.25">
      <c r="A160" s="3" t="s">
        <v>35</v>
      </c>
      <c r="B160" s="3" t="s">
        <v>50</v>
      </c>
      <c r="C160" s="3" t="s">
        <v>13</v>
      </c>
      <c r="D160" s="1">
        <v>94308</v>
      </c>
      <c r="E160" s="1">
        <v>78776</v>
      </c>
      <c r="F160" s="1">
        <v>103516</v>
      </c>
    </row>
    <row r="161" spans="1:6" x14ac:dyDescent="0.25">
      <c r="A161" s="3" t="s">
        <v>35</v>
      </c>
      <c r="B161" s="3" t="s">
        <v>50</v>
      </c>
      <c r="C161" s="3" t="s">
        <v>29</v>
      </c>
      <c r="D161" s="1">
        <v>2904</v>
      </c>
      <c r="E161" s="1">
        <v>1992</v>
      </c>
      <c r="F161" s="1">
        <v>4156</v>
      </c>
    </row>
    <row r="162" spans="1:6" x14ac:dyDescent="0.25">
      <c r="A162" s="3" t="s">
        <v>35</v>
      </c>
      <c r="B162" s="3" t="s">
        <v>50</v>
      </c>
      <c r="C162" s="3" t="s">
        <v>21</v>
      </c>
      <c r="D162" s="1">
        <v>5776</v>
      </c>
      <c r="E162" s="1">
        <v>4177</v>
      </c>
      <c r="F162" s="1">
        <v>7503</v>
      </c>
    </row>
    <row r="163" spans="1:6" x14ac:dyDescent="0.25">
      <c r="A163" s="3" t="s">
        <v>35</v>
      </c>
      <c r="B163" s="3" t="s">
        <v>51</v>
      </c>
      <c r="C163" s="3" t="s">
        <v>11</v>
      </c>
      <c r="D163" s="1">
        <v>82354</v>
      </c>
      <c r="E163" s="1">
        <v>75828</v>
      </c>
      <c r="F163" s="1">
        <v>86741</v>
      </c>
    </row>
    <row r="164" spans="1:6" x14ac:dyDescent="0.25">
      <c r="A164" s="3" t="s">
        <v>35</v>
      </c>
      <c r="B164" s="3" t="s">
        <v>51</v>
      </c>
      <c r="C164" s="3" t="s">
        <v>16</v>
      </c>
      <c r="D164" s="1">
        <v>29148</v>
      </c>
      <c r="E164" s="1">
        <v>23209</v>
      </c>
      <c r="F164" s="1">
        <v>34310</v>
      </c>
    </row>
    <row r="165" spans="1:6" x14ac:dyDescent="0.25">
      <c r="A165" s="3" t="s">
        <v>35</v>
      </c>
      <c r="B165" s="3" t="s">
        <v>51</v>
      </c>
      <c r="C165" s="3" t="s">
        <v>30</v>
      </c>
      <c r="D165" s="1">
        <v>88908</v>
      </c>
      <c r="E165" s="1">
        <v>70763</v>
      </c>
      <c r="F165" s="1">
        <v>98398</v>
      </c>
    </row>
    <row r="166" spans="1:6" x14ac:dyDescent="0.25">
      <c r="A166" s="3" t="s">
        <v>35</v>
      </c>
      <c r="B166" s="3" t="s">
        <v>51</v>
      </c>
      <c r="C166" s="3" t="s">
        <v>26</v>
      </c>
      <c r="D166" s="1">
        <v>50544</v>
      </c>
      <c r="E166" s="1">
        <v>44740</v>
      </c>
      <c r="F166" s="1">
        <v>54676</v>
      </c>
    </row>
    <row r="167" spans="1:6" x14ac:dyDescent="0.25">
      <c r="A167" s="3" t="s">
        <v>35</v>
      </c>
      <c r="B167" s="3" t="s">
        <v>51</v>
      </c>
      <c r="C167" s="3" t="s">
        <v>12</v>
      </c>
      <c r="D167" s="1">
        <v>70911</v>
      </c>
      <c r="E167" s="1">
        <v>65140</v>
      </c>
      <c r="F167" s="1">
        <v>74582</v>
      </c>
    </row>
    <row r="168" spans="1:6" x14ac:dyDescent="0.25">
      <c r="A168" s="3" t="s">
        <v>35</v>
      </c>
      <c r="B168" s="3" t="s">
        <v>51</v>
      </c>
      <c r="C168" s="3" t="s">
        <v>22</v>
      </c>
      <c r="D168" s="1">
        <v>18733</v>
      </c>
      <c r="E168" s="1">
        <v>15944</v>
      </c>
      <c r="F168" s="1">
        <v>21939</v>
      </c>
    </row>
    <row r="169" spans="1:6" x14ac:dyDescent="0.25">
      <c r="A169" s="3" t="s">
        <v>35</v>
      </c>
      <c r="B169" s="3" t="s">
        <v>51</v>
      </c>
      <c r="C169" s="3" t="s">
        <v>25</v>
      </c>
      <c r="D169" s="1">
        <v>22739</v>
      </c>
      <c r="E169" s="1">
        <v>19461</v>
      </c>
      <c r="F169" s="1">
        <v>24869</v>
      </c>
    </row>
    <row r="170" spans="1:6" x14ac:dyDescent="0.25">
      <c r="A170" s="3" t="s">
        <v>35</v>
      </c>
      <c r="B170" s="3" t="s">
        <v>51</v>
      </c>
      <c r="C170" s="3" t="s">
        <v>18</v>
      </c>
      <c r="D170" s="1">
        <v>11397</v>
      </c>
      <c r="E170" s="1">
        <v>9459</v>
      </c>
      <c r="F170" s="1">
        <v>13365</v>
      </c>
    </row>
    <row r="171" spans="1:6" x14ac:dyDescent="0.25">
      <c r="A171" s="3" t="s">
        <v>35</v>
      </c>
      <c r="B171" s="3" t="s">
        <v>51</v>
      </c>
      <c r="C171" s="3" t="s">
        <v>23</v>
      </c>
      <c r="D171" s="1">
        <v>21673</v>
      </c>
      <c r="E171" s="1">
        <v>18291</v>
      </c>
      <c r="F171" s="1">
        <v>24734</v>
      </c>
    </row>
    <row r="172" spans="1:6" x14ac:dyDescent="0.25">
      <c r="A172" s="3" t="s">
        <v>35</v>
      </c>
      <c r="B172" s="3" t="s">
        <v>51</v>
      </c>
      <c r="C172" s="3" t="s">
        <v>28</v>
      </c>
      <c r="D172" s="1">
        <v>21140</v>
      </c>
      <c r="E172" s="1">
        <v>18335</v>
      </c>
      <c r="F172" s="1">
        <v>25448</v>
      </c>
    </row>
    <row r="173" spans="1:6" x14ac:dyDescent="0.25">
      <c r="A173" s="3" t="s">
        <v>35</v>
      </c>
      <c r="B173" s="3" t="s">
        <v>51</v>
      </c>
      <c r="C173" s="3" t="s">
        <v>8</v>
      </c>
      <c r="D173" s="1">
        <v>16257</v>
      </c>
      <c r="E173" s="1">
        <v>13105</v>
      </c>
      <c r="F173" s="1">
        <v>20136</v>
      </c>
    </row>
    <row r="174" spans="1:6" x14ac:dyDescent="0.25">
      <c r="A174" s="3" t="s">
        <v>35</v>
      </c>
      <c r="B174" s="3" t="s">
        <v>51</v>
      </c>
      <c r="C174" s="3" t="s">
        <v>59</v>
      </c>
      <c r="D174" s="1">
        <v>0</v>
      </c>
      <c r="E174" s="1">
        <v>0</v>
      </c>
      <c r="F174" s="1">
        <v>0</v>
      </c>
    </row>
    <row r="175" spans="1:6" x14ac:dyDescent="0.25">
      <c r="A175" s="3" t="s">
        <v>35</v>
      </c>
      <c r="B175" s="3" t="s">
        <v>51</v>
      </c>
      <c r="C175" s="3" t="s">
        <v>45</v>
      </c>
      <c r="D175" s="1">
        <v>314</v>
      </c>
      <c r="E175" s="1">
        <v>253</v>
      </c>
      <c r="F175" s="1">
        <v>0</v>
      </c>
    </row>
    <row r="176" spans="1:6" x14ac:dyDescent="0.25">
      <c r="A176" s="3" t="s">
        <v>35</v>
      </c>
      <c r="B176" s="3" t="s">
        <v>51</v>
      </c>
      <c r="C176" s="3" t="s">
        <v>31</v>
      </c>
      <c r="D176" s="1">
        <v>7977</v>
      </c>
      <c r="E176" s="1">
        <v>6745</v>
      </c>
      <c r="F176" s="1">
        <v>9481</v>
      </c>
    </row>
    <row r="177" spans="1:6" x14ac:dyDescent="0.25">
      <c r="A177" s="3" t="s">
        <v>35</v>
      </c>
      <c r="B177" s="3" t="s">
        <v>51</v>
      </c>
      <c r="C177" s="3" t="s">
        <v>27</v>
      </c>
      <c r="D177" s="1">
        <v>49142</v>
      </c>
      <c r="E177" s="1">
        <v>42115</v>
      </c>
      <c r="F177" s="1">
        <v>55945</v>
      </c>
    </row>
    <row r="178" spans="1:6" x14ac:dyDescent="0.25">
      <c r="A178" s="3" t="s">
        <v>35</v>
      </c>
      <c r="B178" s="3" t="s">
        <v>51</v>
      </c>
      <c r="C178" s="3" t="s">
        <v>17</v>
      </c>
      <c r="D178" s="1">
        <v>3662</v>
      </c>
      <c r="E178" s="1">
        <v>3042</v>
      </c>
      <c r="F178" s="1">
        <v>4388</v>
      </c>
    </row>
    <row r="179" spans="1:6" x14ac:dyDescent="0.25">
      <c r="A179" s="3" t="s">
        <v>35</v>
      </c>
      <c r="B179" s="3" t="s">
        <v>51</v>
      </c>
      <c r="C179" s="3" t="s">
        <v>19</v>
      </c>
      <c r="D179" s="1">
        <v>15681</v>
      </c>
      <c r="E179" s="1">
        <v>11744</v>
      </c>
      <c r="F179" s="1">
        <v>18605</v>
      </c>
    </row>
    <row r="180" spans="1:6" x14ac:dyDescent="0.25">
      <c r="A180" s="3" t="s">
        <v>35</v>
      </c>
      <c r="B180" s="3" t="s">
        <v>51</v>
      </c>
      <c r="C180" s="3" t="s">
        <v>46</v>
      </c>
      <c r="D180" s="1">
        <v>0</v>
      </c>
      <c r="E180" s="1">
        <v>0</v>
      </c>
      <c r="F180" s="1">
        <v>2629</v>
      </c>
    </row>
    <row r="181" spans="1:6" x14ac:dyDescent="0.25">
      <c r="A181" s="3" t="s">
        <v>35</v>
      </c>
      <c r="B181" s="3" t="s">
        <v>51</v>
      </c>
      <c r="C181" s="3" t="s">
        <v>15</v>
      </c>
      <c r="D181" s="1">
        <v>53041</v>
      </c>
      <c r="E181" s="1">
        <v>45254</v>
      </c>
      <c r="F181" s="1">
        <v>59864</v>
      </c>
    </row>
    <row r="182" spans="1:6" x14ac:dyDescent="0.25">
      <c r="A182" s="3" t="s">
        <v>35</v>
      </c>
      <c r="B182" s="3" t="s">
        <v>51</v>
      </c>
      <c r="C182" s="3" t="s">
        <v>24</v>
      </c>
      <c r="D182" s="1">
        <v>5687</v>
      </c>
      <c r="E182" s="1">
        <v>4729</v>
      </c>
      <c r="F182" s="1">
        <v>6704</v>
      </c>
    </row>
    <row r="183" spans="1:6" x14ac:dyDescent="0.25">
      <c r="A183" s="3" t="s">
        <v>35</v>
      </c>
      <c r="B183" s="3" t="s">
        <v>51</v>
      </c>
      <c r="C183" s="3" t="s">
        <v>13</v>
      </c>
      <c r="D183" s="1">
        <v>106906</v>
      </c>
      <c r="E183" s="1">
        <v>95742</v>
      </c>
      <c r="F183" s="1">
        <v>115421</v>
      </c>
    </row>
    <row r="184" spans="1:6" x14ac:dyDescent="0.25">
      <c r="A184" s="3" t="s">
        <v>35</v>
      </c>
      <c r="B184" s="3" t="s">
        <v>51</v>
      </c>
      <c r="C184" s="3" t="s">
        <v>29</v>
      </c>
      <c r="D184" s="1">
        <v>3783</v>
      </c>
      <c r="E184" s="1">
        <v>2976</v>
      </c>
      <c r="F184" s="1">
        <v>4844</v>
      </c>
    </row>
    <row r="185" spans="1:6" x14ac:dyDescent="0.25">
      <c r="A185" s="3" t="s">
        <v>35</v>
      </c>
      <c r="B185" s="3" t="s">
        <v>51</v>
      </c>
      <c r="C185" s="3" t="s">
        <v>21</v>
      </c>
      <c r="D185" s="1">
        <v>6421</v>
      </c>
      <c r="E185" s="1">
        <v>5330</v>
      </c>
      <c r="F185" s="1">
        <v>7917</v>
      </c>
    </row>
    <row r="186" spans="1:6" x14ac:dyDescent="0.25">
      <c r="A186" s="3" t="s">
        <v>35</v>
      </c>
      <c r="B186" s="3" t="s">
        <v>48</v>
      </c>
      <c r="C186" s="3" t="s">
        <v>11</v>
      </c>
      <c r="D186" s="1">
        <v>66709</v>
      </c>
      <c r="E186" s="1">
        <v>63274</v>
      </c>
      <c r="F186" s="1">
        <v>70893</v>
      </c>
    </row>
    <row r="187" spans="1:6" x14ac:dyDescent="0.25">
      <c r="A187" s="3" t="s">
        <v>35</v>
      </c>
      <c r="B187" s="3" t="s">
        <v>48</v>
      </c>
      <c r="C187" s="3" t="s">
        <v>16</v>
      </c>
      <c r="D187" s="1">
        <v>34467</v>
      </c>
      <c r="E187" s="1">
        <v>31044</v>
      </c>
      <c r="F187" s="1">
        <v>38979</v>
      </c>
    </row>
    <row r="188" spans="1:6" x14ac:dyDescent="0.25">
      <c r="A188" s="3" t="s">
        <v>35</v>
      </c>
      <c r="B188" s="3" t="s">
        <v>48</v>
      </c>
      <c r="C188" s="3" t="s">
        <v>30</v>
      </c>
      <c r="D188" s="1">
        <v>93436</v>
      </c>
      <c r="E188" s="1">
        <v>84050</v>
      </c>
      <c r="F188" s="1">
        <v>99276</v>
      </c>
    </row>
    <row r="189" spans="1:6" x14ac:dyDescent="0.25">
      <c r="A189" s="3" t="s">
        <v>35</v>
      </c>
      <c r="B189" s="3" t="s">
        <v>48</v>
      </c>
      <c r="C189" s="3" t="s">
        <v>26</v>
      </c>
      <c r="D189" s="1">
        <v>46191</v>
      </c>
      <c r="E189" s="1">
        <v>43660</v>
      </c>
      <c r="F189" s="1">
        <v>48165</v>
      </c>
    </row>
    <row r="190" spans="1:6" x14ac:dyDescent="0.25">
      <c r="A190" s="3" t="s">
        <v>35</v>
      </c>
      <c r="B190" s="3" t="s">
        <v>48</v>
      </c>
      <c r="C190" s="3" t="s">
        <v>12</v>
      </c>
      <c r="D190" s="1">
        <v>62510</v>
      </c>
      <c r="E190" s="1">
        <v>59001</v>
      </c>
      <c r="F190" s="1">
        <v>66905</v>
      </c>
    </row>
    <row r="191" spans="1:6" x14ac:dyDescent="0.25">
      <c r="A191" s="3" t="s">
        <v>35</v>
      </c>
      <c r="B191" s="3" t="s">
        <v>48</v>
      </c>
      <c r="C191" s="3" t="s">
        <v>22</v>
      </c>
      <c r="D191" s="1">
        <v>24186</v>
      </c>
      <c r="E191" s="1">
        <v>22331</v>
      </c>
      <c r="F191" s="1">
        <v>26495</v>
      </c>
    </row>
    <row r="192" spans="1:6" x14ac:dyDescent="0.25">
      <c r="A192" s="3" t="s">
        <v>35</v>
      </c>
      <c r="B192" s="3" t="s">
        <v>48</v>
      </c>
      <c r="C192" s="3" t="s">
        <v>25</v>
      </c>
      <c r="D192" s="1">
        <v>22184</v>
      </c>
      <c r="E192" s="1">
        <v>20559</v>
      </c>
      <c r="F192" s="1">
        <v>23753</v>
      </c>
    </row>
    <row r="193" spans="1:6" x14ac:dyDescent="0.25">
      <c r="A193" s="3" t="s">
        <v>35</v>
      </c>
      <c r="B193" s="3" t="s">
        <v>48</v>
      </c>
      <c r="C193" s="3" t="s">
        <v>18</v>
      </c>
      <c r="D193" s="1">
        <v>13467</v>
      </c>
      <c r="E193" s="1">
        <v>12297</v>
      </c>
      <c r="F193" s="1">
        <v>15013</v>
      </c>
    </row>
    <row r="194" spans="1:6" x14ac:dyDescent="0.25">
      <c r="A194" s="3" t="s">
        <v>35</v>
      </c>
      <c r="B194" s="3" t="s">
        <v>48</v>
      </c>
      <c r="C194" s="3" t="s">
        <v>23</v>
      </c>
      <c r="D194" s="1">
        <v>26385</v>
      </c>
      <c r="E194" s="1">
        <v>24128</v>
      </c>
      <c r="F194" s="1">
        <v>29218</v>
      </c>
    </row>
    <row r="195" spans="1:6" x14ac:dyDescent="0.25">
      <c r="A195" s="3" t="s">
        <v>35</v>
      </c>
      <c r="B195" s="3" t="s">
        <v>48</v>
      </c>
      <c r="C195" s="3" t="s">
        <v>28</v>
      </c>
      <c r="D195" s="1">
        <v>27939</v>
      </c>
      <c r="E195" s="1">
        <v>25918</v>
      </c>
      <c r="F195" s="1">
        <v>31880</v>
      </c>
    </row>
    <row r="196" spans="1:6" x14ac:dyDescent="0.25">
      <c r="A196" s="3" t="s">
        <v>35</v>
      </c>
      <c r="B196" s="3" t="s">
        <v>48</v>
      </c>
      <c r="C196" s="3" t="s">
        <v>8</v>
      </c>
      <c r="D196" s="1">
        <v>24626</v>
      </c>
      <c r="E196" s="1">
        <v>22054</v>
      </c>
      <c r="F196" s="1">
        <v>28866</v>
      </c>
    </row>
    <row r="197" spans="1:6" x14ac:dyDescent="0.25">
      <c r="A197" s="3" t="s">
        <v>35</v>
      </c>
      <c r="B197" s="3" t="s">
        <v>48</v>
      </c>
      <c r="C197" s="3" t="s">
        <v>59</v>
      </c>
      <c r="D197" s="1">
        <v>0</v>
      </c>
      <c r="E197" s="1">
        <v>0</v>
      </c>
      <c r="F197" s="1">
        <v>0</v>
      </c>
    </row>
    <row r="198" spans="1:6" x14ac:dyDescent="0.25">
      <c r="A198" s="3" t="s">
        <v>35</v>
      </c>
      <c r="B198" s="3" t="s">
        <v>48</v>
      </c>
      <c r="C198" s="3" t="s">
        <v>45</v>
      </c>
      <c r="D198" s="1">
        <v>308</v>
      </c>
      <c r="E198" s="1">
        <v>277</v>
      </c>
      <c r="F198" s="1">
        <v>0</v>
      </c>
    </row>
    <row r="199" spans="1:6" x14ac:dyDescent="0.25">
      <c r="A199" s="3" t="s">
        <v>35</v>
      </c>
      <c r="B199" s="3" t="s">
        <v>48</v>
      </c>
      <c r="C199" s="3" t="s">
        <v>31</v>
      </c>
      <c r="D199" s="1">
        <v>10944</v>
      </c>
      <c r="E199" s="1">
        <v>10082</v>
      </c>
      <c r="F199" s="1">
        <v>12056</v>
      </c>
    </row>
    <row r="200" spans="1:6" x14ac:dyDescent="0.25">
      <c r="A200" s="3" t="s">
        <v>35</v>
      </c>
      <c r="B200" s="3" t="s">
        <v>48</v>
      </c>
      <c r="C200" s="3" t="s">
        <v>27</v>
      </c>
      <c r="D200" s="1">
        <v>54515</v>
      </c>
      <c r="E200" s="1">
        <v>50595</v>
      </c>
      <c r="F200" s="1">
        <v>59522</v>
      </c>
    </row>
    <row r="201" spans="1:6" x14ac:dyDescent="0.25">
      <c r="A201" s="3" t="s">
        <v>35</v>
      </c>
      <c r="B201" s="3" t="s">
        <v>48</v>
      </c>
      <c r="C201" s="3" t="s">
        <v>17</v>
      </c>
      <c r="D201" s="1">
        <v>4543</v>
      </c>
      <c r="E201" s="1">
        <v>4171</v>
      </c>
      <c r="F201" s="1">
        <v>5166</v>
      </c>
    </row>
    <row r="202" spans="1:6" x14ac:dyDescent="0.25">
      <c r="A202" s="3" t="s">
        <v>35</v>
      </c>
      <c r="B202" s="3" t="s">
        <v>48</v>
      </c>
      <c r="C202" s="3" t="s">
        <v>19</v>
      </c>
      <c r="D202" s="1">
        <v>18583</v>
      </c>
      <c r="E202" s="1">
        <v>15814</v>
      </c>
      <c r="F202" s="1">
        <v>20678</v>
      </c>
    </row>
    <row r="203" spans="1:6" x14ac:dyDescent="0.25">
      <c r="A203" s="3" t="s">
        <v>35</v>
      </c>
      <c r="B203" s="3" t="s">
        <v>48</v>
      </c>
      <c r="C203" s="3" t="s">
        <v>46</v>
      </c>
      <c r="D203" s="1">
        <v>0</v>
      </c>
      <c r="E203" s="1">
        <v>0</v>
      </c>
      <c r="F203" s="1">
        <v>2645</v>
      </c>
    </row>
    <row r="204" spans="1:6" x14ac:dyDescent="0.25">
      <c r="A204" s="3" t="s">
        <v>35</v>
      </c>
      <c r="B204" s="3" t="s">
        <v>48</v>
      </c>
      <c r="C204" s="3" t="s">
        <v>15</v>
      </c>
      <c r="D204" s="1">
        <v>56959</v>
      </c>
      <c r="E204" s="1">
        <v>51795</v>
      </c>
      <c r="F204" s="1">
        <v>62784</v>
      </c>
    </row>
    <row r="205" spans="1:6" x14ac:dyDescent="0.25">
      <c r="A205" s="3" t="s">
        <v>35</v>
      </c>
      <c r="B205" s="3" t="s">
        <v>48</v>
      </c>
      <c r="C205" s="3" t="s">
        <v>24</v>
      </c>
      <c r="D205" s="1">
        <v>8208</v>
      </c>
      <c r="E205" s="1">
        <v>7524</v>
      </c>
      <c r="F205" s="1">
        <v>8942</v>
      </c>
    </row>
    <row r="206" spans="1:6" x14ac:dyDescent="0.25">
      <c r="A206" s="3" t="s">
        <v>35</v>
      </c>
      <c r="B206" s="3" t="s">
        <v>48</v>
      </c>
      <c r="C206" s="3" t="s">
        <v>13</v>
      </c>
      <c r="D206" s="1">
        <v>92385</v>
      </c>
      <c r="E206" s="1">
        <v>85960</v>
      </c>
      <c r="F206" s="1">
        <v>99699</v>
      </c>
    </row>
    <row r="207" spans="1:6" x14ac:dyDescent="0.25">
      <c r="A207" s="3" t="s">
        <v>35</v>
      </c>
      <c r="B207" s="3" t="s">
        <v>48</v>
      </c>
      <c r="C207" s="3" t="s">
        <v>29</v>
      </c>
      <c r="D207" s="1">
        <v>6166</v>
      </c>
      <c r="E207" s="1">
        <v>5377</v>
      </c>
      <c r="F207" s="1">
        <v>7186</v>
      </c>
    </row>
    <row r="208" spans="1:6" x14ac:dyDescent="0.25">
      <c r="A208" s="3" t="s">
        <v>35</v>
      </c>
      <c r="B208" s="3" t="s">
        <v>48</v>
      </c>
      <c r="C208" s="3" t="s">
        <v>21</v>
      </c>
      <c r="D208" s="1">
        <v>9599</v>
      </c>
      <c r="E208" s="1">
        <v>8715</v>
      </c>
      <c r="F208" s="1">
        <v>10907</v>
      </c>
    </row>
    <row r="209" spans="1:6" x14ac:dyDescent="0.25">
      <c r="A209" s="3" t="s">
        <v>35</v>
      </c>
      <c r="B209" s="3" t="s">
        <v>3</v>
      </c>
      <c r="C209" s="3" t="s">
        <v>11</v>
      </c>
      <c r="D209" s="1">
        <v>52297</v>
      </c>
      <c r="E209" s="1">
        <v>50509</v>
      </c>
      <c r="F209" s="1">
        <v>55253</v>
      </c>
    </row>
    <row r="210" spans="1:6" x14ac:dyDescent="0.25">
      <c r="A210" s="3" t="s">
        <v>35</v>
      </c>
      <c r="B210" s="3" t="s">
        <v>3</v>
      </c>
      <c r="C210" s="3" t="s">
        <v>16</v>
      </c>
      <c r="D210" s="1">
        <v>43571</v>
      </c>
      <c r="E210" s="1">
        <v>41750</v>
      </c>
      <c r="F210" s="1">
        <v>45836</v>
      </c>
    </row>
    <row r="211" spans="1:6" x14ac:dyDescent="0.25">
      <c r="A211" s="3" t="s">
        <v>35</v>
      </c>
      <c r="B211" s="3" t="s">
        <v>3</v>
      </c>
      <c r="C211" s="3" t="s">
        <v>30</v>
      </c>
      <c r="D211" s="1">
        <v>86738</v>
      </c>
      <c r="E211" s="1">
        <v>83270</v>
      </c>
      <c r="F211" s="1">
        <v>88094</v>
      </c>
    </row>
    <row r="212" spans="1:6" x14ac:dyDescent="0.25">
      <c r="A212" s="3" t="s">
        <v>35</v>
      </c>
      <c r="B212" s="3" t="s">
        <v>3</v>
      </c>
      <c r="C212" s="3" t="s">
        <v>26</v>
      </c>
      <c r="D212" s="1">
        <v>37848</v>
      </c>
      <c r="E212" s="1">
        <v>36694</v>
      </c>
      <c r="F212" s="1">
        <v>38968</v>
      </c>
    </row>
    <row r="213" spans="1:6" x14ac:dyDescent="0.25">
      <c r="A213" s="3" t="s">
        <v>35</v>
      </c>
      <c r="B213" s="3" t="s">
        <v>3</v>
      </c>
      <c r="C213" s="3" t="s">
        <v>12</v>
      </c>
      <c r="D213" s="1">
        <v>50914</v>
      </c>
      <c r="E213" s="1">
        <v>49192</v>
      </c>
      <c r="F213" s="1">
        <v>54042</v>
      </c>
    </row>
    <row r="214" spans="1:6" x14ac:dyDescent="0.25">
      <c r="A214" s="3" t="s">
        <v>35</v>
      </c>
      <c r="B214" s="3" t="s">
        <v>3</v>
      </c>
      <c r="C214" s="3" t="s">
        <v>22</v>
      </c>
      <c r="D214" s="1">
        <v>27607</v>
      </c>
      <c r="E214" s="1">
        <v>26660</v>
      </c>
      <c r="F214" s="1">
        <v>28678</v>
      </c>
    </row>
    <row r="215" spans="1:6" x14ac:dyDescent="0.25">
      <c r="A215" s="3" t="s">
        <v>35</v>
      </c>
      <c r="B215" s="3" t="s">
        <v>3</v>
      </c>
      <c r="C215" s="3" t="s">
        <v>25</v>
      </c>
      <c r="D215" s="1">
        <v>19205</v>
      </c>
      <c r="E215" s="1">
        <v>18485</v>
      </c>
      <c r="F215" s="1">
        <v>19928</v>
      </c>
    </row>
    <row r="216" spans="1:6" x14ac:dyDescent="0.25">
      <c r="A216" s="3" t="s">
        <v>35</v>
      </c>
      <c r="B216" s="3" t="s">
        <v>3</v>
      </c>
      <c r="C216" s="3" t="s">
        <v>18</v>
      </c>
      <c r="D216" s="1">
        <v>14739</v>
      </c>
      <c r="E216" s="1">
        <v>14124</v>
      </c>
      <c r="F216" s="1">
        <v>15486</v>
      </c>
    </row>
    <row r="217" spans="1:6" x14ac:dyDescent="0.25">
      <c r="A217" s="3" t="s">
        <v>35</v>
      </c>
      <c r="B217" s="3" t="s">
        <v>3</v>
      </c>
      <c r="C217" s="3" t="s">
        <v>23</v>
      </c>
      <c r="D217" s="1">
        <v>29313</v>
      </c>
      <c r="E217" s="1">
        <v>28168</v>
      </c>
      <c r="F217" s="1">
        <v>30683</v>
      </c>
    </row>
    <row r="218" spans="1:6" x14ac:dyDescent="0.25">
      <c r="A218" s="3" t="s">
        <v>35</v>
      </c>
      <c r="B218" s="3" t="s">
        <v>3</v>
      </c>
      <c r="C218" s="3" t="s">
        <v>28</v>
      </c>
      <c r="D218" s="1">
        <v>31366</v>
      </c>
      <c r="E218" s="1">
        <v>30365</v>
      </c>
      <c r="F218" s="1">
        <v>32652</v>
      </c>
    </row>
    <row r="219" spans="1:6" x14ac:dyDescent="0.25">
      <c r="A219" s="3" t="s">
        <v>35</v>
      </c>
      <c r="B219" s="3" t="s">
        <v>3</v>
      </c>
      <c r="C219" s="3" t="s">
        <v>8</v>
      </c>
      <c r="D219" s="1">
        <v>30484</v>
      </c>
      <c r="E219" s="1">
        <v>28963</v>
      </c>
      <c r="F219" s="1">
        <v>32539</v>
      </c>
    </row>
    <row r="220" spans="1:6" x14ac:dyDescent="0.25">
      <c r="A220" s="3" t="s">
        <v>35</v>
      </c>
      <c r="B220" s="3" t="s">
        <v>3</v>
      </c>
      <c r="C220" s="3" t="s">
        <v>59</v>
      </c>
      <c r="D220" s="1">
        <v>0</v>
      </c>
      <c r="E220" s="1">
        <v>0</v>
      </c>
      <c r="F220" s="1">
        <v>0</v>
      </c>
    </row>
    <row r="221" spans="1:6" x14ac:dyDescent="0.25">
      <c r="A221" s="3" t="s">
        <v>35</v>
      </c>
      <c r="B221" s="3" t="s">
        <v>3</v>
      </c>
      <c r="C221" s="3" t="s">
        <v>45</v>
      </c>
      <c r="D221" s="1">
        <v>273</v>
      </c>
      <c r="E221" s="1">
        <v>250</v>
      </c>
      <c r="F221" s="1">
        <v>0</v>
      </c>
    </row>
    <row r="222" spans="1:6" x14ac:dyDescent="0.25">
      <c r="A222" s="3" t="s">
        <v>35</v>
      </c>
      <c r="B222" s="3" t="s">
        <v>3</v>
      </c>
      <c r="C222" s="3" t="s">
        <v>31</v>
      </c>
      <c r="D222" s="1">
        <v>12384</v>
      </c>
      <c r="E222" s="1">
        <v>12078</v>
      </c>
      <c r="F222" s="1">
        <v>12796</v>
      </c>
    </row>
    <row r="223" spans="1:6" x14ac:dyDescent="0.25">
      <c r="A223" s="3" t="s">
        <v>35</v>
      </c>
      <c r="B223" s="3" t="s">
        <v>3</v>
      </c>
      <c r="C223" s="3" t="s">
        <v>27</v>
      </c>
      <c r="D223" s="1">
        <v>53179</v>
      </c>
      <c r="E223" s="1">
        <v>51557</v>
      </c>
      <c r="F223" s="1">
        <v>54738</v>
      </c>
    </row>
    <row r="224" spans="1:6" x14ac:dyDescent="0.25">
      <c r="A224" s="3" t="s">
        <v>35</v>
      </c>
      <c r="B224" s="3" t="s">
        <v>3</v>
      </c>
      <c r="C224" s="3" t="s">
        <v>17</v>
      </c>
      <c r="D224" s="1">
        <v>5330</v>
      </c>
      <c r="E224" s="1">
        <v>5115</v>
      </c>
      <c r="F224" s="1">
        <v>5602</v>
      </c>
    </row>
    <row r="225" spans="1:6" x14ac:dyDescent="0.25">
      <c r="A225" s="3" t="s">
        <v>35</v>
      </c>
      <c r="B225" s="3" t="s">
        <v>3</v>
      </c>
      <c r="C225" s="3" t="s">
        <v>19</v>
      </c>
      <c r="D225" s="1">
        <v>20002</v>
      </c>
      <c r="E225" s="1">
        <v>18601</v>
      </c>
      <c r="F225" s="1">
        <v>20534</v>
      </c>
    </row>
    <row r="226" spans="1:6" x14ac:dyDescent="0.25">
      <c r="A226" s="3" t="s">
        <v>35</v>
      </c>
      <c r="B226" s="3" t="s">
        <v>3</v>
      </c>
      <c r="C226" s="3" t="s">
        <v>46</v>
      </c>
      <c r="D226" s="1">
        <v>0</v>
      </c>
      <c r="E226" s="1">
        <v>0</v>
      </c>
      <c r="F226" s="1">
        <v>2457</v>
      </c>
    </row>
    <row r="227" spans="1:6" x14ac:dyDescent="0.25">
      <c r="A227" s="3" t="s">
        <v>35</v>
      </c>
      <c r="B227" s="3" t="s">
        <v>3</v>
      </c>
      <c r="C227" s="3" t="s">
        <v>15</v>
      </c>
      <c r="D227" s="1">
        <v>60815</v>
      </c>
      <c r="E227" s="1">
        <v>57970</v>
      </c>
      <c r="F227" s="1">
        <v>63497</v>
      </c>
    </row>
    <row r="228" spans="1:6" x14ac:dyDescent="0.25">
      <c r="A228" s="3" t="s">
        <v>35</v>
      </c>
      <c r="B228" s="3" t="s">
        <v>3</v>
      </c>
      <c r="C228" s="3" t="s">
        <v>24</v>
      </c>
      <c r="D228" s="1">
        <v>9621</v>
      </c>
      <c r="E228" s="1">
        <v>9289</v>
      </c>
      <c r="F228" s="1">
        <v>9937</v>
      </c>
    </row>
    <row r="229" spans="1:6" x14ac:dyDescent="0.25">
      <c r="A229" s="3" t="s">
        <v>35</v>
      </c>
      <c r="B229" s="3" t="s">
        <v>3</v>
      </c>
      <c r="C229" s="3" t="s">
        <v>13</v>
      </c>
      <c r="D229" s="1">
        <v>78541</v>
      </c>
      <c r="E229" s="1">
        <v>75727</v>
      </c>
      <c r="F229" s="1">
        <v>82964</v>
      </c>
    </row>
    <row r="230" spans="1:6" x14ac:dyDescent="0.25">
      <c r="A230" s="3" t="s">
        <v>35</v>
      </c>
      <c r="B230" s="3" t="s">
        <v>3</v>
      </c>
      <c r="C230" s="3" t="s">
        <v>29</v>
      </c>
      <c r="D230" s="1">
        <v>6027</v>
      </c>
      <c r="E230" s="1">
        <v>5709</v>
      </c>
      <c r="F230" s="1">
        <v>6467</v>
      </c>
    </row>
    <row r="231" spans="1:6" x14ac:dyDescent="0.25">
      <c r="A231" s="3" t="s">
        <v>35</v>
      </c>
      <c r="B231" s="3" t="s">
        <v>3</v>
      </c>
      <c r="C231" s="3" t="s">
        <v>21</v>
      </c>
      <c r="D231" s="1">
        <v>11402</v>
      </c>
      <c r="E231" s="1">
        <v>10954</v>
      </c>
      <c r="F231" s="1">
        <v>11978</v>
      </c>
    </row>
    <row r="232" spans="1:6" x14ac:dyDescent="0.25">
      <c r="A232" s="3" t="s">
        <v>35</v>
      </c>
      <c r="B232" s="3" t="s">
        <v>46</v>
      </c>
      <c r="C232" s="3" t="s">
        <v>11</v>
      </c>
      <c r="D232" s="1">
        <v>2</v>
      </c>
      <c r="E232" s="1">
        <v>2</v>
      </c>
      <c r="F232" s="1">
        <v>0</v>
      </c>
    </row>
    <row r="233" spans="1:6" x14ac:dyDescent="0.25">
      <c r="A233" s="3" t="s">
        <v>35</v>
      </c>
      <c r="B233" s="3" t="s">
        <v>46</v>
      </c>
      <c r="C233" s="3" t="s">
        <v>16</v>
      </c>
      <c r="D233" s="1">
        <v>0</v>
      </c>
      <c r="E233" s="1">
        <v>0</v>
      </c>
      <c r="F233" s="1">
        <v>0</v>
      </c>
    </row>
    <row r="234" spans="1:6" x14ac:dyDescent="0.25">
      <c r="A234" s="3" t="s">
        <v>35</v>
      </c>
      <c r="B234" s="3" t="s">
        <v>46</v>
      </c>
      <c r="C234" s="3" t="s">
        <v>30</v>
      </c>
      <c r="D234" s="1">
        <v>1</v>
      </c>
      <c r="E234" s="1">
        <v>0</v>
      </c>
      <c r="F234" s="1">
        <v>0</v>
      </c>
    </row>
    <row r="235" spans="1:6" x14ac:dyDescent="0.25">
      <c r="A235" s="3" t="s">
        <v>35</v>
      </c>
      <c r="B235" s="3" t="s">
        <v>46</v>
      </c>
      <c r="C235" s="3" t="s">
        <v>26</v>
      </c>
      <c r="D235" s="1">
        <v>0</v>
      </c>
      <c r="E235" s="1">
        <v>0</v>
      </c>
      <c r="F235" s="1">
        <v>0</v>
      </c>
    </row>
    <row r="236" spans="1:6" x14ac:dyDescent="0.25">
      <c r="A236" s="3" t="s">
        <v>35</v>
      </c>
      <c r="B236" s="3" t="s">
        <v>46</v>
      </c>
      <c r="C236" s="3" t="s">
        <v>12</v>
      </c>
      <c r="D236" s="1">
        <v>1</v>
      </c>
      <c r="E236" s="1">
        <v>0</v>
      </c>
      <c r="F236" s="1">
        <v>0</v>
      </c>
    </row>
    <row r="237" spans="1:6" x14ac:dyDescent="0.25">
      <c r="A237" s="3" t="s">
        <v>35</v>
      </c>
      <c r="B237" s="3" t="s">
        <v>46</v>
      </c>
      <c r="C237" s="3" t="s">
        <v>22</v>
      </c>
      <c r="D237" s="1">
        <v>0</v>
      </c>
      <c r="E237" s="1">
        <v>0</v>
      </c>
      <c r="F237" s="1">
        <v>0</v>
      </c>
    </row>
    <row r="238" spans="1:6" x14ac:dyDescent="0.25">
      <c r="A238" s="3" t="s">
        <v>35</v>
      </c>
      <c r="B238" s="3" t="s">
        <v>46</v>
      </c>
      <c r="C238" s="3" t="s">
        <v>25</v>
      </c>
      <c r="D238" s="1">
        <v>0</v>
      </c>
      <c r="E238" s="1">
        <v>0</v>
      </c>
      <c r="F238" s="1">
        <v>0</v>
      </c>
    </row>
    <row r="239" spans="1:6" x14ac:dyDescent="0.25">
      <c r="A239" s="3" t="s">
        <v>35</v>
      </c>
      <c r="B239" s="3" t="s">
        <v>46</v>
      </c>
      <c r="C239" s="3" t="s">
        <v>18</v>
      </c>
      <c r="D239" s="1">
        <v>0</v>
      </c>
      <c r="E239" s="1">
        <v>0</v>
      </c>
      <c r="F239" s="1">
        <v>0</v>
      </c>
    </row>
    <row r="240" spans="1:6" x14ac:dyDescent="0.25">
      <c r="A240" s="3" t="s">
        <v>35</v>
      </c>
      <c r="B240" s="3" t="s">
        <v>46</v>
      </c>
      <c r="C240" s="3" t="s">
        <v>23</v>
      </c>
      <c r="D240" s="1">
        <v>0</v>
      </c>
      <c r="E240" s="1">
        <v>0</v>
      </c>
      <c r="F240" s="1">
        <v>0</v>
      </c>
    </row>
    <row r="241" spans="1:6" x14ac:dyDescent="0.25">
      <c r="A241" s="3" t="s">
        <v>35</v>
      </c>
      <c r="B241" s="3" t="s">
        <v>46</v>
      </c>
      <c r="C241" s="3" t="s">
        <v>28</v>
      </c>
      <c r="D241" s="1">
        <v>0</v>
      </c>
      <c r="E241" s="1">
        <v>0</v>
      </c>
      <c r="F241" s="1">
        <v>0</v>
      </c>
    </row>
    <row r="242" spans="1:6" x14ac:dyDescent="0.25">
      <c r="A242" s="3" t="s">
        <v>35</v>
      </c>
      <c r="B242" s="3" t="s">
        <v>46</v>
      </c>
      <c r="C242" s="3" t="s">
        <v>8</v>
      </c>
      <c r="D242" s="1">
        <v>0</v>
      </c>
      <c r="E242" s="1">
        <v>0</v>
      </c>
      <c r="F242" s="1">
        <v>0</v>
      </c>
    </row>
    <row r="243" spans="1:6" x14ac:dyDescent="0.25">
      <c r="A243" s="3" t="s">
        <v>35</v>
      </c>
      <c r="B243" s="3" t="s">
        <v>46</v>
      </c>
      <c r="C243" s="3" t="s">
        <v>59</v>
      </c>
      <c r="D243" s="1">
        <v>0</v>
      </c>
      <c r="E243" s="1">
        <v>0</v>
      </c>
      <c r="F243" s="1">
        <v>0</v>
      </c>
    </row>
    <row r="244" spans="1:6" x14ac:dyDescent="0.25">
      <c r="A244" s="3" t="s">
        <v>35</v>
      </c>
      <c r="B244" s="3" t="s">
        <v>46</v>
      </c>
      <c r="C244" s="3" t="s">
        <v>31</v>
      </c>
      <c r="D244" s="1">
        <v>0</v>
      </c>
      <c r="E244" s="1">
        <v>0</v>
      </c>
      <c r="F244" s="1">
        <v>0</v>
      </c>
    </row>
    <row r="245" spans="1:6" x14ac:dyDescent="0.25">
      <c r="A245" s="3" t="s">
        <v>35</v>
      </c>
      <c r="B245" s="3" t="s">
        <v>46</v>
      </c>
      <c r="C245" s="3" t="s">
        <v>27</v>
      </c>
      <c r="D245" s="1">
        <v>3</v>
      </c>
      <c r="E245" s="1">
        <v>0</v>
      </c>
      <c r="F245" s="1">
        <v>0</v>
      </c>
    </row>
    <row r="246" spans="1:6" x14ac:dyDescent="0.25">
      <c r="A246" s="3" t="s">
        <v>35</v>
      </c>
      <c r="B246" s="3" t="s">
        <v>46</v>
      </c>
      <c r="C246" s="3" t="s">
        <v>17</v>
      </c>
      <c r="D246" s="1">
        <v>0</v>
      </c>
      <c r="E246" s="1">
        <v>0</v>
      </c>
      <c r="F246" s="1">
        <v>0</v>
      </c>
    </row>
    <row r="247" spans="1:6" x14ac:dyDescent="0.25">
      <c r="A247" s="3" t="s">
        <v>35</v>
      </c>
      <c r="B247" s="3" t="s">
        <v>46</v>
      </c>
      <c r="C247" s="3" t="s">
        <v>19</v>
      </c>
      <c r="D247" s="1">
        <v>1</v>
      </c>
      <c r="E247" s="1">
        <v>0</v>
      </c>
      <c r="F247" s="1">
        <v>0</v>
      </c>
    </row>
    <row r="248" spans="1:6" x14ac:dyDescent="0.25">
      <c r="A248" s="3" t="s">
        <v>35</v>
      </c>
      <c r="B248" s="3" t="s">
        <v>46</v>
      </c>
      <c r="C248" s="3" t="s">
        <v>46</v>
      </c>
      <c r="D248" s="1">
        <v>2</v>
      </c>
      <c r="E248" s="1">
        <v>0</v>
      </c>
      <c r="F248" s="1">
        <v>0</v>
      </c>
    </row>
    <row r="249" spans="1:6" x14ac:dyDescent="0.25">
      <c r="A249" s="3" t="s">
        <v>35</v>
      </c>
      <c r="B249" s="3" t="s">
        <v>46</v>
      </c>
      <c r="C249" s="3" t="s">
        <v>15</v>
      </c>
      <c r="D249" s="1">
        <v>2</v>
      </c>
      <c r="E249" s="1">
        <v>0</v>
      </c>
      <c r="F249" s="1">
        <v>0</v>
      </c>
    </row>
    <row r="250" spans="1:6" x14ac:dyDescent="0.25">
      <c r="A250" s="3" t="s">
        <v>35</v>
      </c>
      <c r="B250" s="3" t="s">
        <v>46</v>
      </c>
      <c r="C250" s="3" t="s">
        <v>24</v>
      </c>
      <c r="D250" s="1">
        <v>0</v>
      </c>
      <c r="E250" s="1">
        <v>0</v>
      </c>
      <c r="F250" s="1">
        <v>0</v>
      </c>
    </row>
    <row r="251" spans="1:6" x14ac:dyDescent="0.25">
      <c r="A251" s="3" t="s">
        <v>35</v>
      </c>
      <c r="B251" s="3" t="s">
        <v>46</v>
      </c>
      <c r="C251" s="3" t="s">
        <v>13</v>
      </c>
      <c r="D251" s="1">
        <v>1</v>
      </c>
      <c r="E251" s="1">
        <v>0</v>
      </c>
      <c r="F251" s="1">
        <v>0</v>
      </c>
    </row>
    <row r="252" spans="1:6" x14ac:dyDescent="0.25">
      <c r="A252" s="3" t="s">
        <v>35</v>
      </c>
      <c r="B252" s="3" t="s">
        <v>46</v>
      </c>
      <c r="C252" s="3" t="s">
        <v>29</v>
      </c>
      <c r="D252" s="1">
        <v>0</v>
      </c>
      <c r="E252" s="1">
        <v>0</v>
      </c>
      <c r="F252" s="1">
        <v>0</v>
      </c>
    </row>
    <row r="253" spans="1:6" x14ac:dyDescent="0.25">
      <c r="A253" s="3" t="s">
        <v>35</v>
      </c>
      <c r="B253" s="3" t="s">
        <v>46</v>
      </c>
      <c r="C253" s="3" t="s">
        <v>21</v>
      </c>
      <c r="D253" s="1">
        <v>0</v>
      </c>
      <c r="E253" s="1">
        <v>0</v>
      </c>
      <c r="F253" s="1">
        <v>0</v>
      </c>
    </row>
    <row r="254" spans="1:6" x14ac:dyDescent="0.25">
      <c r="A254" s="3" t="s">
        <v>62</v>
      </c>
      <c r="B254" s="3" t="s">
        <v>49</v>
      </c>
      <c r="C254" s="3" t="s">
        <v>11</v>
      </c>
      <c r="D254" s="1">
        <v>6517</v>
      </c>
      <c r="E254" s="1">
        <v>4843</v>
      </c>
      <c r="F254" s="1">
        <v>8063</v>
      </c>
    </row>
    <row r="255" spans="1:6" x14ac:dyDescent="0.25">
      <c r="A255" s="3" t="s">
        <v>62</v>
      </c>
      <c r="B255" s="3" t="s">
        <v>49</v>
      </c>
      <c r="C255" s="3" t="s">
        <v>16</v>
      </c>
      <c r="D255" s="1">
        <v>460</v>
      </c>
      <c r="E255" s="1">
        <v>270</v>
      </c>
      <c r="F255" s="1">
        <v>668</v>
      </c>
    </row>
    <row r="256" spans="1:6" x14ac:dyDescent="0.25">
      <c r="A256" s="3" t="s">
        <v>62</v>
      </c>
      <c r="B256" s="3" t="s">
        <v>49</v>
      </c>
      <c r="C256" s="3" t="s">
        <v>30</v>
      </c>
      <c r="D256" s="1">
        <v>1920</v>
      </c>
      <c r="E256" s="1">
        <v>1312</v>
      </c>
      <c r="F256" s="1">
        <v>2362</v>
      </c>
    </row>
    <row r="257" spans="1:6" x14ac:dyDescent="0.25">
      <c r="A257" s="3" t="s">
        <v>62</v>
      </c>
      <c r="B257" s="3" t="s">
        <v>49</v>
      </c>
      <c r="C257" s="3" t="s">
        <v>26</v>
      </c>
      <c r="D257" s="1">
        <v>2461</v>
      </c>
      <c r="E257" s="1">
        <v>1754</v>
      </c>
      <c r="F257" s="1">
        <v>3154</v>
      </c>
    </row>
    <row r="258" spans="1:6" x14ac:dyDescent="0.25">
      <c r="A258" s="3" t="s">
        <v>62</v>
      </c>
      <c r="B258" s="3" t="s">
        <v>49</v>
      </c>
      <c r="C258" s="3" t="s">
        <v>12</v>
      </c>
      <c r="D258" s="1">
        <v>17740</v>
      </c>
      <c r="E258" s="1">
        <v>13121</v>
      </c>
      <c r="F258" s="1">
        <v>21908</v>
      </c>
    </row>
    <row r="259" spans="1:6" x14ac:dyDescent="0.25">
      <c r="A259" s="3" t="s">
        <v>62</v>
      </c>
      <c r="B259" s="3" t="s">
        <v>49</v>
      </c>
      <c r="C259" s="3" t="s">
        <v>22</v>
      </c>
      <c r="D259" s="1">
        <v>713</v>
      </c>
      <c r="E259" s="1">
        <v>521</v>
      </c>
      <c r="F259" s="1">
        <v>963</v>
      </c>
    </row>
    <row r="260" spans="1:6" x14ac:dyDescent="0.25">
      <c r="A260" s="3" t="s">
        <v>62</v>
      </c>
      <c r="B260" s="3" t="s">
        <v>49</v>
      </c>
      <c r="C260" s="3" t="s">
        <v>25</v>
      </c>
      <c r="D260" s="1">
        <v>1324</v>
      </c>
      <c r="E260" s="1">
        <v>938</v>
      </c>
      <c r="F260" s="1">
        <v>1678</v>
      </c>
    </row>
    <row r="261" spans="1:6" x14ac:dyDescent="0.25">
      <c r="A261" s="3" t="s">
        <v>62</v>
      </c>
      <c r="B261" s="3" t="s">
        <v>49</v>
      </c>
      <c r="C261" s="3" t="s">
        <v>18</v>
      </c>
      <c r="D261" s="1">
        <v>255</v>
      </c>
      <c r="E261" s="1">
        <v>168</v>
      </c>
      <c r="F261" s="1">
        <v>344</v>
      </c>
    </row>
    <row r="262" spans="1:6" x14ac:dyDescent="0.25">
      <c r="A262" s="3" t="s">
        <v>62</v>
      </c>
      <c r="B262" s="3" t="s">
        <v>49</v>
      </c>
      <c r="C262" s="3" t="s">
        <v>23</v>
      </c>
      <c r="D262" s="1">
        <v>704</v>
      </c>
      <c r="E262" s="1">
        <v>482</v>
      </c>
      <c r="F262" s="1">
        <v>883</v>
      </c>
    </row>
    <row r="263" spans="1:6" x14ac:dyDescent="0.25">
      <c r="A263" s="3" t="s">
        <v>62</v>
      </c>
      <c r="B263" s="3" t="s">
        <v>49</v>
      </c>
      <c r="C263" s="3" t="s">
        <v>28</v>
      </c>
      <c r="D263" s="1">
        <v>336</v>
      </c>
      <c r="E263" s="1">
        <v>257</v>
      </c>
      <c r="F263" s="1">
        <v>401</v>
      </c>
    </row>
    <row r="264" spans="1:6" x14ac:dyDescent="0.25">
      <c r="A264" s="3" t="s">
        <v>62</v>
      </c>
      <c r="B264" s="3" t="s">
        <v>49</v>
      </c>
      <c r="C264" s="3" t="s">
        <v>8</v>
      </c>
      <c r="D264" s="1">
        <v>348</v>
      </c>
      <c r="E264" s="1">
        <v>201</v>
      </c>
      <c r="F264" s="1">
        <v>485</v>
      </c>
    </row>
    <row r="265" spans="1:6" x14ac:dyDescent="0.25">
      <c r="A265" s="3" t="s">
        <v>62</v>
      </c>
      <c r="B265" s="3" t="s">
        <v>49</v>
      </c>
      <c r="C265" s="3" t="s">
        <v>59</v>
      </c>
      <c r="D265" s="1">
        <v>0</v>
      </c>
      <c r="E265" s="1">
        <v>0</v>
      </c>
      <c r="F265" s="1">
        <v>0</v>
      </c>
    </row>
    <row r="266" spans="1:6" x14ac:dyDescent="0.25">
      <c r="A266" s="3" t="s">
        <v>62</v>
      </c>
      <c r="B266" s="3" t="s">
        <v>49</v>
      </c>
      <c r="C266" s="3" t="s">
        <v>45</v>
      </c>
      <c r="D266" s="1">
        <v>24</v>
      </c>
      <c r="E266" s="1">
        <v>17</v>
      </c>
      <c r="F266" s="1">
        <v>0</v>
      </c>
    </row>
    <row r="267" spans="1:6" x14ac:dyDescent="0.25">
      <c r="A267" s="3" t="s">
        <v>62</v>
      </c>
      <c r="B267" s="3" t="s">
        <v>49</v>
      </c>
      <c r="C267" s="3" t="s">
        <v>31</v>
      </c>
      <c r="D267" s="1">
        <v>123</v>
      </c>
      <c r="E267" s="1">
        <v>90</v>
      </c>
      <c r="F267" s="1">
        <v>147</v>
      </c>
    </row>
    <row r="268" spans="1:6" x14ac:dyDescent="0.25">
      <c r="A268" s="3" t="s">
        <v>62</v>
      </c>
      <c r="B268" s="3" t="s">
        <v>49</v>
      </c>
      <c r="C268" s="3" t="s">
        <v>27</v>
      </c>
      <c r="D268" s="1">
        <v>1018</v>
      </c>
      <c r="E268" s="1">
        <v>742</v>
      </c>
      <c r="F268" s="1">
        <v>1258</v>
      </c>
    </row>
    <row r="269" spans="1:6" x14ac:dyDescent="0.25">
      <c r="A269" s="3" t="s">
        <v>62</v>
      </c>
      <c r="B269" s="3" t="s">
        <v>49</v>
      </c>
      <c r="C269" s="3" t="s">
        <v>17</v>
      </c>
      <c r="D269" s="1">
        <v>111</v>
      </c>
      <c r="E269" s="1">
        <v>67</v>
      </c>
      <c r="F269" s="1">
        <v>136</v>
      </c>
    </row>
    <row r="270" spans="1:6" x14ac:dyDescent="0.25">
      <c r="A270" s="3" t="s">
        <v>62</v>
      </c>
      <c r="B270" s="3" t="s">
        <v>49</v>
      </c>
      <c r="C270" s="3" t="s">
        <v>19</v>
      </c>
      <c r="D270" s="1">
        <v>198</v>
      </c>
      <c r="E270" s="1">
        <v>130</v>
      </c>
      <c r="F270" s="1">
        <v>264</v>
      </c>
    </row>
    <row r="271" spans="1:6" x14ac:dyDescent="0.25">
      <c r="A271" s="3" t="s">
        <v>62</v>
      </c>
      <c r="B271" s="3" t="s">
        <v>49</v>
      </c>
      <c r="C271" s="3" t="s">
        <v>46</v>
      </c>
      <c r="D271" s="1">
        <v>0</v>
      </c>
      <c r="E271" s="1">
        <v>0</v>
      </c>
      <c r="F271" s="1">
        <v>103</v>
      </c>
    </row>
    <row r="272" spans="1:6" x14ac:dyDescent="0.25">
      <c r="A272" s="3" t="s">
        <v>62</v>
      </c>
      <c r="B272" s="3" t="s">
        <v>49</v>
      </c>
      <c r="C272" s="3" t="s">
        <v>15</v>
      </c>
      <c r="D272" s="1">
        <v>1501</v>
      </c>
      <c r="E272" s="1">
        <v>1068</v>
      </c>
      <c r="F272" s="1">
        <v>1833</v>
      </c>
    </row>
    <row r="273" spans="1:6" x14ac:dyDescent="0.25">
      <c r="A273" s="3" t="s">
        <v>62</v>
      </c>
      <c r="B273" s="3" t="s">
        <v>49</v>
      </c>
      <c r="C273" s="3" t="s">
        <v>24</v>
      </c>
      <c r="D273" s="1">
        <v>121</v>
      </c>
      <c r="E273" s="1">
        <v>86</v>
      </c>
      <c r="F273" s="1">
        <v>169</v>
      </c>
    </row>
    <row r="274" spans="1:6" x14ac:dyDescent="0.25">
      <c r="A274" s="3" t="s">
        <v>62</v>
      </c>
      <c r="B274" s="3" t="s">
        <v>49</v>
      </c>
      <c r="C274" s="3" t="s">
        <v>13</v>
      </c>
      <c r="D274" s="1">
        <v>5813</v>
      </c>
      <c r="E274" s="1">
        <v>4321</v>
      </c>
      <c r="F274" s="1">
        <v>6926</v>
      </c>
    </row>
    <row r="275" spans="1:6" x14ac:dyDescent="0.25">
      <c r="A275" s="3" t="s">
        <v>62</v>
      </c>
      <c r="B275" s="3" t="s">
        <v>49</v>
      </c>
      <c r="C275" s="3" t="s">
        <v>29</v>
      </c>
      <c r="D275" s="1">
        <v>40</v>
      </c>
      <c r="E275" s="1">
        <v>23</v>
      </c>
      <c r="F275" s="1">
        <v>61</v>
      </c>
    </row>
    <row r="276" spans="1:6" x14ac:dyDescent="0.25">
      <c r="A276" s="3" t="s">
        <v>62</v>
      </c>
      <c r="B276" s="3" t="s">
        <v>49</v>
      </c>
      <c r="C276" s="3" t="s">
        <v>21</v>
      </c>
      <c r="D276" s="1">
        <v>184</v>
      </c>
      <c r="E276" s="1">
        <v>127</v>
      </c>
      <c r="F276" s="1">
        <v>247</v>
      </c>
    </row>
    <row r="277" spans="1:6" x14ac:dyDescent="0.25">
      <c r="A277" s="3" t="s">
        <v>62</v>
      </c>
      <c r="B277" s="3" t="s">
        <v>50</v>
      </c>
      <c r="C277" s="3" t="s">
        <v>11</v>
      </c>
      <c r="D277" s="1">
        <v>11703</v>
      </c>
      <c r="E277" s="1">
        <v>8521</v>
      </c>
      <c r="F277" s="1">
        <v>14638</v>
      </c>
    </row>
    <row r="278" spans="1:6" x14ac:dyDescent="0.25">
      <c r="A278" s="3" t="s">
        <v>62</v>
      </c>
      <c r="B278" s="3" t="s">
        <v>50</v>
      </c>
      <c r="C278" s="3" t="s">
        <v>16</v>
      </c>
      <c r="D278" s="1">
        <v>1497</v>
      </c>
      <c r="E278" s="1">
        <v>1119</v>
      </c>
      <c r="F278" s="1">
        <v>1159</v>
      </c>
    </row>
    <row r="279" spans="1:6" x14ac:dyDescent="0.25">
      <c r="A279" s="3" t="s">
        <v>62</v>
      </c>
      <c r="B279" s="3" t="s">
        <v>50</v>
      </c>
      <c r="C279" s="3" t="s">
        <v>30</v>
      </c>
      <c r="D279" s="1">
        <v>3523</v>
      </c>
      <c r="E279" s="1">
        <v>2313</v>
      </c>
      <c r="F279" s="1">
        <v>4484</v>
      </c>
    </row>
    <row r="280" spans="1:6" x14ac:dyDescent="0.25">
      <c r="A280" s="3" t="s">
        <v>62</v>
      </c>
      <c r="B280" s="3" t="s">
        <v>50</v>
      </c>
      <c r="C280" s="3" t="s">
        <v>26</v>
      </c>
      <c r="D280" s="1">
        <v>4423</v>
      </c>
      <c r="E280" s="1">
        <v>3090</v>
      </c>
      <c r="F280" s="1">
        <v>5958</v>
      </c>
    </row>
    <row r="281" spans="1:6" x14ac:dyDescent="0.25">
      <c r="A281" s="3" t="s">
        <v>62</v>
      </c>
      <c r="B281" s="3" t="s">
        <v>50</v>
      </c>
      <c r="C281" s="3" t="s">
        <v>12</v>
      </c>
      <c r="D281" s="1">
        <v>28941</v>
      </c>
      <c r="E281" s="1">
        <v>20730</v>
      </c>
      <c r="F281" s="1">
        <v>37473</v>
      </c>
    </row>
    <row r="282" spans="1:6" x14ac:dyDescent="0.25">
      <c r="A282" s="3" t="s">
        <v>62</v>
      </c>
      <c r="B282" s="3" t="s">
        <v>50</v>
      </c>
      <c r="C282" s="3" t="s">
        <v>22</v>
      </c>
      <c r="D282" s="1">
        <v>1928</v>
      </c>
      <c r="E282" s="1">
        <v>1496</v>
      </c>
      <c r="F282" s="1">
        <v>1710</v>
      </c>
    </row>
    <row r="283" spans="1:6" x14ac:dyDescent="0.25">
      <c r="A283" s="3" t="s">
        <v>62</v>
      </c>
      <c r="B283" s="3" t="s">
        <v>50</v>
      </c>
      <c r="C283" s="3" t="s">
        <v>25</v>
      </c>
      <c r="D283" s="1">
        <v>2007</v>
      </c>
      <c r="E283" s="1">
        <v>1387</v>
      </c>
      <c r="F283" s="1">
        <v>2880</v>
      </c>
    </row>
    <row r="284" spans="1:6" x14ac:dyDescent="0.25">
      <c r="A284" s="3" t="s">
        <v>62</v>
      </c>
      <c r="B284" s="3" t="s">
        <v>50</v>
      </c>
      <c r="C284" s="3" t="s">
        <v>18</v>
      </c>
      <c r="D284" s="1">
        <v>473</v>
      </c>
      <c r="E284" s="1">
        <v>332</v>
      </c>
      <c r="F284" s="1">
        <v>688</v>
      </c>
    </row>
    <row r="285" spans="1:6" x14ac:dyDescent="0.25">
      <c r="A285" s="3" t="s">
        <v>62</v>
      </c>
      <c r="B285" s="3" t="s">
        <v>50</v>
      </c>
      <c r="C285" s="3" t="s">
        <v>23</v>
      </c>
      <c r="D285" s="1">
        <v>1179</v>
      </c>
      <c r="E285" s="1">
        <v>811</v>
      </c>
      <c r="F285" s="1">
        <v>1439</v>
      </c>
    </row>
    <row r="286" spans="1:6" x14ac:dyDescent="0.25">
      <c r="A286" s="3" t="s">
        <v>62</v>
      </c>
      <c r="B286" s="3" t="s">
        <v>50</v>
      </c>
      <c r="C286" s="3" t="s">
        <v>28</v>
      </c>
      <c r="D286" s="1">
        <v>1671</v>
      </c>
      <c r="E286" s="1">
        <v>1454</v>
      </c>
      <c r="F286" s="1">
        <v>730</v>
      </c>
    </row>
    <row r="287" spans="1:6" x14ac:dyDescent="0.25">
      <c r="A287" s="3" t="s">
        <v>62</v>
      </c>
      <c r="B287" s="3" t="s">
        <v>50</v>
      </c>
      <c r="C287" s="3" t="s">
        <v>8</v>
      </c>
      <c r="D287" s="1">
        <v>617</v>
      </c>
      <c r="E287" s="1">
        <v>376</v>
      </c>
      <c r="F287" s="1">
        <v>837</v>
      </c>
    </row>
    <row r="288" spans="1:6" x14ac:dyDescent="0.25">
      <c r="A288" s="3" t="s">
        <v>62</v>
      </c>
      <c r="B288" s="3" t="s">
        <v>50</v>
      </c>
      <c r="C288" s="3" t="s">
        <v>59</v>
      </c>
      <c r="D288" s="1">
        <v>0</v>
      </c>
      <c r="E288" s="1">
        <v>0</v>
      </c>
      <c r="F288" s="1">
        <v>0</v>
      </c>
    </row>
    <row r="289" spans="1:6" x14ac:dyDescent="0.25">
      <c r="A289" s="3" t="s">
        <v>62</v>
      </c>
      <c r="B289" s="3" t="s">
        <v>50</v>
      </c>
      <c r="C289" s="3" t="s">
        <v>45</v>
      </c>
      <c r="D289" s="1">
        <v>165</v>
      </c>
      <c r="E289" s="1">
        <v>149</v>
      </c>
      <c r="F289" s="1">
        <v>0</v>
      </c>
    </row>
    <row r="290" spans="1:6" x14ac:dyDescent="0.25">
      <c r="A290" s="3" t="s">
        <v>62</v>
      </c>
      <c r="B290" s="3" t="s">
        <v>50</v>
      </c>
      <c r="C290" s="3" t="s">
        <v>31</v>
      </c>
      <c r="D290" s="1">
        <v>309</v>
      </c>
      <c r="E290" s="1">
        <v>198</v>
      </c>
      <c r="F290" s="1">
        <v>323</v>
      </c>
    </row>
    <row r="291" spans="1:6" x14ac:dyDescent="0.25">
      <c r="A291" s="3" t="s">
        <v>62</v>
      </c>
      <c r="B291" s="3" t="s">
        <v>50</v>
      </c>
      <c r="C291" s="3" t="s">
        <v>27</v>
      </c>
      <c r="D291" s="1">
        <v>2046</v>
      </c>
      <c r="E291" s="1">
        <v>1529</v>
      </c>
      <c r="F291" s="1">
        <v>2079</v>
      </c>
    </row>
    <row r="292" spans="1:6" x14ac:dyDescent="0.25">
      <c r="A292" s="3" t="s">
        <v>62</v>
      </c>
      <c r="B292" s="3" t="s">
        <v>50</v>
      </c>
      <c r="C292" s="3" t="s">
        <v>17</v>
      </c>
      <c r="D292" s="1">
        <v>265</v>
      </c>
      <c r="E292" s="1">
        <v>176</v>
      </c>
      <c r="F292" s="1">
        <v>299</v>
      </c>
    </row>
    <row r="293" spans="1:6" x14ac:dyDescent="0.25">
      <c r="A293" s="3" t="s">
        <v>62</v>
      </c>
      <c r="B293" s="3" t="s">
        <v>50</v>
      </c>
      <c r="C293" s="3" t="s">
        <v>19</v>
      </c>
      <c r="D293" s="1">
        <v>307</v>
      </c>
      <c r="E293" s="1">
        <v>206</v>
      </c>
      <c r="F293" s="1">
        <v>394</v>
      </c>
    </row>
    <row r="294" spans="1:6" x14ac:dyDescent="0.25">
      <c r="A294" s="3" t="s">
        <v>62</v>
      </c>
      <c r="B294" s="3" t="s">
        <v>50</v>
      </c>
      <c r="C294" s="3" t="s">
        <v>46</v>
      </c>
      <c r="D294" s="1">
        <v>0</v>
      </c>
      <c r="E294" s="1">
        <v>0</v>
      </c>
      <c r="F294" s="1">
        <v>442</v>
      </c>
    </row>
    <row r="295" spans="1:6" x14ac:dyDescent="0.25">
      <c r="A295" s="3" t="s">
        <v>62</v>
      </c>
      <c r="B295" s="3" t="s">
        <v>50</v>
      </c>
      <c r="C295" s="3" t="s">
        <v>15</v>
      </c>
      <c r="D295" s="1">
        <v>2695</v>
      </c>
      <c r="E295" s="1">
        <v>1886</v>
      </c>
      <c r="F295" s="1">
        <v>3357</v>
      </c>
    </row>
    <row r="296" spans="1:6" x14ac:dyDescent="0.25">
      <c r="A296" s="3" t="s">
        <v>62</v>
      </c>
      <c r="B296" s="3" t="s">
        <v>50</v>
      </c>
      <c r="C296" s="3" t="s">
        <v>24</v>
      </c>
      <c r="D296" s="1">
        <v>179</v>
      </c>
      <c r="E296" s="1">
        <v>133</v>
      </c>
      <c r="F296" s="1">
        <v>239</v>
      </c>
    </row>
    <row r="297" spans="1:6" x14ac:dyDescent="0.25">
      <c r="A297" s="3" t="s">
        <v>62</v>
      </c>
      <c r="B297" s="3" t="s">
        <v>50</v>
      </c>
      <c r="C297" s="3" t="s">
        <v>13</v>
      </c>
      <c r="D297" s="1">
        <v>9461</v>
      </c>
      <c r="E297" s="1">
        <v>6735</v>
      </c>
      <c r="F297" s="1">
        <v>11671</v>
      </c>
    </row>
    <row r="298" spans="1:6" x14ac:dyDescent="0.25">
      <c r="A298" s="3" t="s">
        <v>62</v>
      </c>
      <c r="B298" s="3" t="s">
        <v>50</v>
      </c>
      <c r="C298" s="3" t="s">
        <v>29</v>
      </c>
      <c r="D298" s="1">
        <v>63</v>
      </c>
      <c r="E298" s="1">
        <v>52</v>
      </c>
      <c r="F298" s="1">
        <v>75</v>
      </c>
    </row>
    <row r="299" spans="1:6" x14ac:dyDescent="0.25">
      <c r="A299" s="3" t="s">
        <v>62</v>
      </c>
      <c r="B299" s="3" t="s">
        <v>50</v>
      </c>
      <c r="C299" s="3" t="s">
        <v>21</v>
      </c>
      <c r="D299" s="1">
        <v>298</v>
      </c>
      <c r="E299" s="1">
        <v>211</v>
      </c>
      <c r="F299" s="1">
        <v>454</v>
      </c>
    </row>
    <row r="300" spans="1:6" x14ac:dyDescent="0.25">
      <c r="A300" s="3" t="s">
        <v>62</v>
      </c>
      <c r="B300" s="3" t="s">
        <v>51</v>
      </c>
      <c r="C300" s="3" t="s">
        <v>11</v>
      </c>
      <c r="D300" s="1">
        <v>8882</v>
      </c>
      <c r="E300" s="1">
        <v>7473</v>
      </c>
      <c r="F300" s="1">
        <v>10406</v>
      </c>
    </row>
    <row r="301" spans="1:6" x14ac:dyDescent="0.25">
      <c r="A301" s="3" t="s">
        <v>62</v>
      </c>
      <c r="B301" s="3" t="s">
        <v>51</v>
      </c>
      <c r="C301" s="3" t="s">
        <v>16</v>
      </c>
      <c r="D301" s="1">
        <v>1240</v>
      </c>
      <c r="E301" s="1">
        <v>1024</v>
      </c>
      <c r="F301" s="1">
        <v>978</v>
      </c>
    </row>
    <row r="302" spans="1:6" x14ac:dyDescent="0.25">
      <c r="A302" s="3" t="s">
        <v>62</v>
      </c>
      <c r="B302" s="3" t="s">
        <v>51</v>
      </c>
      <c r="C302" s="3" t="s">
        <v>30</v>
      </c>
      <c r="D302" s="1">
        <v>2777</v>
      </c>
      <c r="E302" s="1">
        <v>2204</v>
      </c>
      <c r="F302" s="1">
        <v>3108</v>
      </c>
    </row>
    <row r="303" spans="1:6" x14ac:dyDescent="0.25">
      <c r="A303" s="3" t="s">
        <v>62</v>
      </c>
      <c r="B303" s="3" t="s">
        <v>51</v>
      </c>
      <c r="C303" s="3" t="s">
        <v>26</v>
      </c>
      <c r="D303" s="1">
        <v>3638</v>
      </c>
      <c r="E303" s="1">
        <v>2993</v>
      </c>
      <c r="F303" s="1">
        <v>4430</v>
      </c>
    </row>
    <row r="304" spans="1:6" x14ac:dyDescent="0.25">
      <c r="A304" s="3" t="s">
        <v>62</v>
      </c>
      <c r="B304" s="3" t="s">
        <v>51</v>
      </c>
      <c r="C304" s="3" t="s">
        <v>12</v>
      </c>
      <c r="D304" s="1">
        <v>22810</v>
      </c>
      <c r="E304" s="1">
        <v>19400</v>
      </c>
      <c r="F304" s="1">
        <v>26418</v>
      </c>
    </row>
    <row r="305" spans="1:6" x14ac:dyDescent="0.25">
      <c r="A305" s="3" t="s">
        <v>62</v>
      </c>
      <c r="B305" s="3" t="s">
        <v>51</v>
      </c>
      <c r="C305" s="3" t="s">
        <v>22</v>
      </c>
      <c r="D305" s="1">
        <v>1380</v>
      </c>
      <c r="E305" s="1">
        <v>1200</v>
      </c>
      <c r="F305" s="1">
        <v>1173</v>
      </c>
    </row>
    <row r="306" spans="1:6" x14ac:dyDescent="0.25">
      <c r="A306" s="3" t="s">
        <v>62</v>
      </c>
      <c r="B306" s="3" t="s">
        <v>51</v>
      </c>
      <c r="C306" s="3" t="s">
        <v>25</v>
      </c>
      <c r="D306" s="1">
        <v>2057</v>
      </c>
      <c r="E306" s="1">
        <v>1692</v>
      </c>
      <c r="F306" s="1">
        <v>2476</v>
      </c>
    </row>
    <row r="307" spans="1:6" x14ac:dyDescent="0.25">
      <c r="A307" s="3" t="s">
        <v>62</v>
      </c>
      <c r="B307" s="3" t="s">
        <v>51</v>
      </c>
      <c r="C307" s="3" t="s">
        <v>18</v>
      </c>
      <c r="D307" s="1">
        <v>494</v>
      </c>
      <c r="E307" s="1">
        <v>404</v>
      </c>
      <c r="F307" s="1">
        <v>601</v>
      </c>
    </row>
    <row r="308" spans="1:6" x14ac:dyDescent="0.25">
      <c r="A308" s="3" t="s">
        <v>62</v>
      </c>
      <c r="B308" s="3" t="s">
        <v>51</v>
      </c>
      <c r="C308" s="3" t="s">
        <v>23</v>
      </c>
      <c r="D308" s="1">
        <v>881</v>
      </c>
      <c r="E308" s="1">
        <v>720</v>
      </c>
      <c r="F308" s="1">
        <v>1047</v>
      </c>
    </row>
    <row r="309" spans="1:6" x14ac:dyDescent="0.25">
      <c r="A309" s="3" t="s">
        <v>62</v>
      </c>
      <c r="B309" s="3" t="s">
        <v>51</v>
      </c>
      <c r="C309" s="3" t="s">
        <v>28</v>
      </c>
      <c r="D309" s="1">
        <v>1164</v>
      </c>
      <c r="E309" s="1">
        <v>1056</v>
      </c>
      <c r="F309" s="1">
        <v>576</v>
      </c>
    </row>
    <row r="310" spans="1:6" x14ac:dyDescent="0.25">
      <c r="A310" s="3" t="s">
        <v>62</v>
      </c>
      <c r="B310" s="3" t="s">
        <v>51</v>
      </c>
      <c r="C310" s="3" t="s">
        <v>8</v>
      </c>
      <c r="D310" s="1">
        <v>640</v>
      </c>
      <c r="E310" s="1">
        <v>493</v>
      </c>
      <c r="F310" s="1">
        <v>758</v>
      </c>
    </row>
    <row r="311" spans="1:6" x14ac:dyDescent="0.25">
      <c r="A311" s="3" t="s">
        <v>62</v>
      </c>
      <c r="B311" s="3" t="s">
        <v>51</v>
      </c>
      <c r="C311" s="3" t="s">
        <v>59</v>
      </c>
      <c r="D311" s="1">
        <v>0</v>
      </c>
      <c r="E311" s="1">
        <v>0</v>
      </c>
      <c r="F311" s="1">
        <v>0</v>
      </c>
    </row>
    <row r="312" spans="1:6" x14ac:dyDescent="0.25">
      <c r="A312" s="3" t="s">
        <v>62</v>
      </c>
      <c r="B312" s="3" t="s">
        <v>51</v>
      </c>
      <c r="C312" s="3" t="s">
        <v>45</v>
      </c>
      <c r="D312" s="1">
        <v>107</v>
      </c>
      <c r="E312" s="1">
        <v>95</v>
      </c>
      <c r="F312" s="1">
        <v>0</v>
      </c>
    </row>
    <row r="313" spans="1:6" x14ac:dyDescent="0.25">
      <c r="A313" s="3" t="s">
        <v>62</v>
      </c>
      <c r="B313" s="3" t="s">
        <v>51</v>
      </c>
      <c r="C313" s="3" t="s">
        <v>31</v>
      </c>
      <c r="D313" s="1">
        <v>242</v>
      </c>
      <c r="E313" s="1">
        <v>198</v>
      </c>
      <c r="F313" s="1">
        <v>247</v>
      </c>
    </row>
    <row r="314" spans="1:6" x14ac:dyDescent="0.25">
      <c r="A314" s="3" t="s">
        <v>62</v>
      </c>
      <c r="B314" s="3" t="s">
        <v>51</v>
      </c>
      <c r="C314" s="3" t="s">
        <v>27</v>
      </c>
      <c r="D314" s="1">
        <v>1403</v>
      </c>
      <c r="E314" s="1">
        <v>1200</v>
      </c>
      <c r="F314" s="1">
        <v>1483</v>
      </c>
    </row>
    <row r="315" spans="1:6" x14ac:dyDescent="0.25">
      <c r="A315" s="3" t="s">
        <v>62</v>
      </c>
      <c r="B315" s="3" t="s">
        <v>51</v>
      </c>
      <c r="C315" s="3" t="s">
        <v>17</v>
      </c>
      <c r="D315" s="1">
        <v>229</v>
      </c>
      <c r="E315" s="1">
        <v>187</v>
      </c>
      <c r="F315" s="1">
        <v>251</v>
      </c>
    </row>
    <row r="316" spans="1:6" x14ac:dyDescent="0.25">
      <c r="A316" s="3" t="s">
        <v>62</v>
      </c>
      <c r="B316" s="3" t="s">
        <v>51</v>
      </c>
      <c r="C316" s="3" t="s">
        <v>19</v>
      </c>
      <c r="D316" s="1">
        <v>301</v>
      </c>
      <c r="E316" s="1">
        <v>243</v>
      </c>
      <c r="F316" s="1">
        <v>335</v>
      </c>
    </row>
    <row r="317" spans="1:6" x14ac:dyDescent="0.25">
      <c r="A317" s="3" t="s">
        <v>62</v>
      </c>
      <c r="B317" s="3" t="s">
        <v>51</v>
      </c>
      <c r="C317" s="3" t="s">
        <v>46</v>
      </c>
      <c r="D317" s="1">
        <v>0</v>
      </c>
      <c r="E317" s="1">
        <v>0</v>
      </c>
      <c r="F317" s="1">
        <v>324</v>
      </c>
    </row>
    <row r="318" spans="1:6" x14ac:dyDescent="0.25">
      <c r="A318" s="3" t="s">
        <v>62</v>
      </c>
      <c r="B318" s="3" t="s">
        <v>51</v>
      </c>
      <c r="C318" s="3" t="s">
        <v>15</v>
      </c>
      <c r="D318" s="1">
        <v>2402</v>
      </c>
      <c r="E318" s="1">
        <v>2009</v>
      </c>
      <c r="F318" s="1">
        <v>2730</v>
      </c>
    </row>
    <row r="319" spans="1:6" x14ac:dyDescent="0.25">
      <c r="A319" s="3" t="s">
        <v>62</v>
      </c>
      <c r="B319" s="3" t="s">
        <v>51</v>
      </c>
      <c r="C319" s="3" t="s">
        <v>24</v>
      </c>
      <c r="D319" s="1">
        <v>168</v>
      </c>
      <c r="E319" s="1">
        <v>136</v>
      </c>
      <c r="F319" s="1">
        <v>205</v>
      </c>
    </row>
    <row r="320" spans="1:6" x14ac:dyDescent="0.25">
      <c r="A320" s="3" t="s">
        <v>62</v>
      </c>
      <c r="B320" s="3" t="s">
        <v>51</v>
      </c>
      <c r="C320" s="3" t="s">
        <v>13</v>
      </c>
      <c r="D320" s="1">
        <v>7520</v>
      </c>
      <c r="E320" s="1">
        <v>6466</v>
      </c>
      <c r="F320" s="1">
        <v>8661</v>
      </c>
    </row>
    <row r="321" spans="1:6" x14ac:dyDescent="0.25">
      <c r="A321" s="3" t="s">
        <v>62</v>
      </c>
      <c r="B321" s="3" t="s">
        <v>51</v>
      </c>
      <c r="C321" s="3" t="s">
        <v>29</v>
      </c>
      <c r="D321" s="1">
        <v>71</v>
      </c>
      <c r="E321" s="1">
        <v>54</v>
      </c>
      <c r="F321" s="1">
        <v>88</v>
      </c>
    </row>
    <row r="322" spans="1:6" x14ac:dyDescent="0.25">
      <c r="A322" s="3" t="s">
        <v>62</v>
      </c>
      <c r="B322" s="3" t="s">
        <v>51</v>
      </c>
      <c r="C322" s="3" t="s">
        <v>21</v>
      </c>
      <c r="D322" s="1">
        <v>271</v>
      </c>
      <c r="E322" s="1">
        <v>231</v>
      </c>
      <c r="F322" s="1">
        <v>332</v>
      </c>
    </row>
    <row r="323" spans="1:6" x14ac:dyDescent="0.25">
      <c r="A323" s="3" t="s">
        <v>62</v>
      </c>
      <c r="B323" s="3" t="s">
        <v>48</v>
      </c>
      <c r="C323" s="3" t="s">
        <v>11</v>
      </c>
      <c r="D323" s="1">
        <v>8200</v>
      </c>
      <c r="E323" s="1">
        <v>7477</v>
      </c>
      <c r="F323" s="1">
        <v>8947</v>
      </c>
    </row>
    <row r="324" spans="1:6" x14ac:dyDescent="0.25">
      <c r="A324" s="3" t="s">
        <v>62</v>
      </c>
      <c r="B324" s="3" t="s">
        <v>48</v>
      </c>
      <c r="C324" s="3" t="s">
        <v>16</v>
      </c>
      <c r="D324" s="1">
        <v>573</v>
      </c>
      <c r="E324" s="1">
        <v>491</v>
      </c>
      <c r="F324" s="1">
        <v>590</v>
      </c>
    </row>
    <row r="325" spans="1:6" x14ac:dyDescent="0.25">
      <c r="A325" s="3" t="s">
        <v>62</v>
      </c>
      <c r="B325" s="3" t="s">
        <v>48</v>
      </c>
      <c r="C325" s="3" t="s">
        <v>30</v>
      </c>
      <c r="D325" s="1">
        <v>1771</v>
      </c>
      <c r="E325" s="1">
        <v>1579</v>
      </c>
      <c r="F325" s="1">
        <v>1920</v>
      </c>
    </row>
    <row r="326" spans="1:6" x14ac:dyDescent="0.25">
      <c r="A326" s="3" t="s">
        <v>62</v>
      </c>
      <c r="B326" s="3" t="s">
        <v>48</v>
      </c>
      <c r="C326" s="3" t="s">
        <v>26</v>
      </c>
      <c r="D326" s="1">
        <v>3262</v>
      </c>
      <c r="E326" s="1">
        <v>3003</v>
      </c>
      <c r="F326" s="1">
        <v>3607</v>
      </c>
    </row>
    <row r="327" spans="1:6" x14ac:dyDescent="0.25">
      <c r="A327" s="3" t="s">
        <v>62</v>
      </c>
      <c r="B327" s="3" t="s">
        <v>48</v>
      </c>
      <c r="C327" s="3" t="s">
        <v>12</v>
      </c>
      <c r="D327" s="1">
        <v>18680</v>
      </c>
      <c r="E327" s="1">
        <v>17183</v>
      </c>
      <c r="F327" s="1">
        <v>20505</v>
      </c>
    </row>
    <row r="328" spans="1:6" x14ac:dyDescent="0.25">
      <c r="A328" s="3" t="s">
        <v>62</v>
      </c>
      <c r="B328" s="3" t="s">
        <v>48</v>
      </c>
      <c r="C328" s="3" t="s">
        <v>22</v>
      </c>
      <c r="D328" s="1">
        <v>757</v>
      </c>
      <c r="E328" s="1">
        <v>678</v>
      </c>
      <c r="F328" s="1">
        <v>801</v>
      </c>
    </row>
    <row r="329" spans="1:6" x14ac:dyDescent="0.25">
      <c r="A329" s="3" t="s">
        <v>62</v>
      </c>
      <c r="B329" s="3" t="s">
        <v>48</v>
      </c>
      <c r="C329" s="3" t="s">
        <v>25</v>
      </c>
      <c r="D329" s="1">
        <v>1631</v>
      </c>
      <c r="E329" s="1">
        <v>1487</v>
      </c>
      <c r="F329" s="1">
        <v>1804</v>
      </c>
    </row>
    <row r="330" spans="1:6" x14ac:dyDescent="0.25">
      <c r="A330" s="3" t="s">
        <v>62</v>
      </c>
      <c r="B330" s="3" t="s">
        <v>48</v>
      </c>
      <c r="C330" s="3" t="s">
        <v>18</v>
      </c>
      <c r="D330" s="1">
        <v>399</v>
      </c>
      <c r="E330" s="1">
        <v>353</v>
      </c>
      <c r="F330" s="1">
        <v>453</v>
      </c>
    </row>
    <row r="331" spans="1:6" x14ac:dyDescent="0.25">
      <c r="A331" s="3" t="s">
        <v>62</v>
      </c>
      <c r="B331" s="3" t="s">
        <v>48</v>
      </c>
      <c r="C331" s="3" t="s">
        <v>23</v>
      </c>
      <c r="D331" s="1">
        <v>644</v>
      </c>
      <c r="E331" s="1">
        <v>582</v>
      </c>
      <c r="F331" s="1">
        <v>712</v>
      </c>
    </row>
    <row r="332" spans="1:6" x14ac:dyDescent="0.25">
      <c r="A332" s="3" t="s">
        <v>62</v>
      </c>
      <c r="B332" s="3" t="s">
        <v>48</v>
      </c>
      <c r="C332" s="3" t="s">
        <v>28</v>
      </c>
      <c r="D332" s="1">
        <v>336</v>
      </c>
      <c r="E332" s="1">
        <v>298</v>
      </c>
      <c r="F332" s="1">
        <v>296</v>
      </c>
    </row>
    <row r="333" spans="1:6" x14ac:dyDescent="0.25">
      <c r="A333" s="3" t="s">
        <v>62</v>
      </c>
      <c r="B333" s="3" t="s">
        <v>48</v>
      </c>
      <c r="C333" s="3" t="s">
        <v>8</v>
      </c>
      <c r="D333" s="1">
        <v>494</v>
      </c>
      <c r="E333" s="1">
        <v>417</v>
      </c>
      <c r="F333" s="1">
        <v>545</v>
      </c>
    </row>
    <row r="334" spans="1:6" x14ac:dyDescent="0.25">
      <c r="A334" s="3" t="s">
        <v>62</v>
      </c>
      <c r="B334" s="3" t="s">
        <v>48</v>
      </c>
      <c r="C334" s="3" t="s">
        <v>59</v>
      </c>
      <c r="D334" s="1">
        <v>0</v>
      </c>
      <c r="E334" s="1">
        <v>0</v>
      </c>
      <c r="F334" s="1">
        <v>0</v>
      </c>
    </row>
    <row r="335" spans="1:6" x14ac:dyDescent="0.25">
      <c r="A335" s="3" t="s">
        <v>62</v>
      </c>
      <c r="B335" s="3" t="s">
        <v>48</v>
      </c>
      <c r="C335" s="3" t="s">
        <v>45</v>
      </c>
      <c r="D335" s="1">
        <v>35</v>
      </c>
      <c r="E335" s="1">
        <v>29</v>
      </c>
      <c r="F335" s="1">
        <v>0</v>
      </c>
    </row>
    <row r="336" spans="1:6" x14ac:dyDescent="0.25">
      <c r="A336" s="3" t="s">
        <v>62</v>
      </c>
      <c r="B336" s="3" t="s">
        <v>48</v>
      </c>
      <c r="C336" s="3" t="s">
        <v>31</v>
      </c>
      <c r="D336" s="1">
        <v>85</v>
      </c>
      <c r="E336" s="1">
        <v>73</v>
      </c>
      <c r="F336" s="1">
        <v>84</v>
      </c>
    </row>
    <row r="337" spans="1:6" x14ac:dyDescent="0.25">
      <c r="A337" s="3" t="s">
        <v>62</v>
      </c>
      <c r="B337" s="3" t="s">
        <v>48</v>
      </c>
      <c r="C337" s="3" t="s">
        <v>27</v>
      </c>
      <c r="D337" s="1">
        <v>767</v>
      </c>
      <c r="E337" s="1">
        <v>708</v>
      </c>
      <c r="F337" s="1">
        <v>822</v>
      </c>
    </row>
    <row r="338" spans="1:6" x14ac:dyDescent="0.25">
      <c r="A338" s="3" t="s">
        <v>62</v>
      </c>
      <c r="B338" s="3" t="s">
        <v>48</v>
      </c>
      <c r="C338" s="3" t="s">
        <v>17</v>
      </c>
      <c r="D338" s="1">
        <v>197</v>
      </c>
      <c r="E338" s="1">
        <v>176</v>
      </c>
      <c r="F338" s="1">
        <v>206</v>
      </c>
    </row>
    <row r="339" spans="1:6" x14ac:dyDescent="0.25">
      <c r="A339" s="3" t="s">
        <v>62</v>
      </c>
      <c r="B339" s="3" t="s">
        <v>48</v>
      </c>
      <c r="C339" s="3" t="s">
        <v>19</v>
      </c>
      <c r="D339" s="1">
        <v>173</v>
      </c>
      <c r="E339" s="1">
        <v>148</v>
      </c>
      <c r="F339" s="1">
        <v>195</v>
      </c>
    </row>
    <row r="340" spans="1:6" x14ac:dyDescent="0.25">
      <c r="A340" s="3" t="s">
        <v>62</v>
      </c>
      <c r="B340" s="3" t="s">
        <v>48</v>
      </c>
      <c r="C340" s="3" t="s">
        <v>46</v>
      </c>
      <c r="D340" s="1">
        <v>0</v>
      </c>
      <c r="E340" s="1">
        <v>0</v>
      </c>
      <c r="F340" s="1">
        <v>187</v>
      </c>
    </row>
    <row r="341" spans="1:6" x14ac:dyDescent="0.25">
      <c r="A341" s="3" t="s">
        <v>62</v>
      </c>
      <c r="B341" s="3" t="s">
        <v>48</v>
      </c>
      <c r="C341" s="3" t="s">
        <v>15</v>
      </c>
      <c r="D341" s="1">
        <v>1663</v>
      </c>
      <c r="E341" s="1">
        <v>1505</v>
      </c>
      <c r="F341" s="1">
        <v>1819</v>
      </c>
    </row>
    <row r="342" spans="1:6" x14ac:dyDescent="0.25">
      <c r="A342" s="3" t="s">
        <v>62</v>
      </c>
      <c r="B342" s="3" t="s">
        <v>48</v>
      </c>
      <c r="C342" s="3" t="s">
        <v>24</v>
      </c>
      <c r="D342" s="1">
        <v>149</v>
      </c>
      <c r="E342" s="1">
        <v>138</v>
      </c>
      <c r="F342" s="1">
        <v>150</v>
      </c>
    </row>
    <row r="343" spans="1:6" x14ac:dyDescent="0.25">
      <c r="A343" s="3" t="s">
        <v>62</v>
      </c>
      <c r="B343" s="3" t="s">
        <v>48</v>
      </c>
      <c r="C343" s="3" t="s">
        <v>13</v>
      </c>
      <c r="D343" s="1">
        <v>6167</v>
      </c>
      <c r="E343" s="1">
        <v>5665</v>
      </c>
      <c r="F343" s="1">
        <v>6753</v>
      </c>
    </row>
    <row r="344" spans="1:6" x14ac:dyDescent="0.25">
      <c r="A344" s="3" t="s">
        <v>62</v>
      </c>
      <c r="B344" s="3" t="s">
        <v>48</v>
      </c>
      <c r="C344" s="3" t="s">
        <v>29</v>
      </c>
      <c r="D344" s="1">
        <v>42</v>
      </c>
      <c r="E344" s="1">
        <v>35</v>
      </c>
      <c r="F344" s="1">
        <v>45</v>
      </c>
    </row>
    <row r="345" spans="1:6" x14ac:dyDescent="0.25">
      <c r="A345" s="3" t="s">
        <v>62</v>
      </c>
      <c r="B345" s="3" t="s">
        <v>48</v>
      </c>
      <c r="C345" s="3" t="s">
        <v>21</v>
      </c>
      <c r="D345" s="1">
        <v>200</v>
      </c>
      <c r="E345" s="1">
        <v>176</v>
      </c>
      <c r="F345" s="1">
        <v>242</v>
      </c>
    </row>
    <row r="346" spans="1:6" x14ac:dyDescent="0.25">
      <c r="A346" s="3" t="s">
        <v>62</v>
      </c>
      <c r="B346" s="3" t="s">
        <v>3</v>
      </c>
      <c r="C346" s="3" t="s">
        <v>11</v>
      </c>
      <c r="D346" s="1">
        <v>4328</v>
      </c>
      <c r="E346" s="1">
        <v>4056</v>
      </c>
      <c r="F346" s="1">
        <v>4812</v>
      </c>
    </row>
    <row r="347" spans="1:6" x14ac:dyDescent="0.25">
      <c r="A347" s="3" t="s">
        <v>62</v>
      </c>
      <c r="B347" s="3" t="s">
        <v>3</v>
      </c>
      <c r="C347" s="3" t="s">
        <v>16</v>
      </c>
      <c r="D347" s="1">
        <v>256</v>
      </c>
      <c r="E347" s="1">
        <v>232</v>
      </c>
      <c r="F347" s="1">
        <v>284</v>
      </c>
    </row>
    <row r="348" spans="1:6" x14ac:dyDescent="0.25">
      <c r="A348" s="3" t="s">
        <v>62</v>
      </c>
      <c r="B348" s="3" t="s">
        <v>3</v>
      </c>
      <c r="C348" s="3" t="s">
        <v>30</v>
      </c>
      <c r="D348" s="1">
        <v>823</v>
      </c>
      <c r="E348" s="1">
        <v>768</v>
      </c>
      <c r="F348" s="1">
        <v>863</v>
      </c>
    </row>
    <row r="349" spans="1:6" x14ac:dyDescent="0.25">
      <c r="A349" s="3" t="s">
        <v>62</v>
      </c>
      <c r="B349" s="3" t="s">
        <v>3</v>
      </c>
      <c r="C349" s="3" t="s">
        <v>26</v>
      </c>
      <c r="D349" s="1">
        <v>1893</v>
      </c>
      <c r="E349" s="1">
        <v>1810</v>
      </c>
      <c r="F349" s="1">
        <v>2028</v>
      </c>
    </row>
    <row r="350" spans="1:6" x14ac:dyDescent="0.25">
      <c r="A350" s="3" t="s">
        <v>62</v>
      </c>
      <c r="B350" s="3" t="s">
        <v>3</v>
      </c>
      <c r="C350" s="3" t="s">
        <v>12</v>
      </c>
      <c r="D350" s="1">
        <v>9063</v>
      </c>
      <c r="E350" s="1">
        <v>8542</v>
      </c>
      <c r="F350" s="1">
        <v>10194</v>
      </c>
    </row>
    <row r="351" spans="1:6" x14ac:dyDescent="0.25">
      <c r="A351" s="3" t="s">
        <v>62</v>
      </c>
      <c r="B351" s="3" t="s">
        <v>3</v>
      </c>
      <c r="C351" s="3" t="s">
        <v>22</v>
      </c>
      <c r="D351" s="1">
        <v>341</v>
      </c>
      <c r="E351" s="1">
        <v>317</v>
      </c>
      <c r="F351" s="1">
        <v>373</v>
      </c>
    </row>
    <row r="352" spans="1:6" x14ac:dyDescent="0.25">
      <c r="A352" s="3" t="s">
        <v>62</v>
      </c>
      <c r="B352" s="3" t="s">
        <v>3</v>
      </c>
      <c r="C352" s="3" t="s">
        <v>25</v>
      </c>
      <c r="D352" s="1">
        <v>957</v>
      </c>
      <c r="E352" s="1">
        <v>913</v>
      </c>
      <c r="F352" s="1">
        <v>1056</v>
      </c>
    </row>
    <row r="353" spans="1:6" x14ac:dyDescent="0.25">
      <c r="A353" s="3" t="s">
        <v>62</v>
      </c>
      <c r="B353" s="3" t="s">
        <v>3</v>
      </c>
      <c r="C353" s="3" t="s">
        <v>18</v>
      </c>
      <c r="D353" s="1">
        <v>203</v>
      </c>
      <c r="E353" s="1">
        <v>188</v>
      </c>
      <c r="F353" s="1">
        <v>200</v>
      </c>
    </row>
    <row r="354" spans="1:6" x14ac:dyDescent="0.25">
      <c r="A354" s="3" t="s">
        <v>62</v>
      </c>
      <c r="B354" s="3" t="s">
        <v>3</v>
      </c>
      <c r="C354" s="3" t="s">
        <v>23</v>
      </c>
      <c r="D354" s="1">
        <v>374</v>
      </c>
      <c r="E354" s="1">
        <v>350</v>
      </c>
      <c r="F354" s="1">
        <v>387</v>
      </c>
    </row>
    <row r="355" spans="1:6" x14ac:dyDescent="0.25">
      <c r="A355" s="3" t="s">
        <v>62</v>
      </c>
      <c r="B355" s="3" t="s">
        <v>3</v>
      </c>
      <c r="C355" s="3" t="s">
        <v>28</v>
      </c>
      <c r="D355" s="1">
        <v>113</v>
      </c>
      <c r="E355" s="1">
        <v>109</v>
      </c>
      <c r="F355" s="1">
        <v>112</v>
      </c>
    </row>
    <row r="356" spans="1:6" x14ac:dyDescent="0.25">
      <c r="A356" s="3" t="s">
        <v>62</v>
      </c>
      <c r="B356" s="3" t="s">
        <v>3</v>
      </c>
      <c r="C356" s="3" t="s">
        <v>8</v>
      </c>
      <c r="D356" s="1">
        <v>270</v>
      </c>
      <c r="E356" s="1">
        <v>254</v>
      </c>
      <c r="F356" s="1">
        <v>309</v>
      </c>
    </row>
    <row r="357" spans="1:6" x14ac:dyDescent="0.25">
      <c r="A357" s="3" t="s">
        <v>62</v>
      </c>
      <c r="B357" s="3" t="s">
        <v>3</v>
      </c>
      <c r="C357" s="3" t="s">
        <v>59</v>
      </c>
      <c r="D357" s="1">
        <v>0</v>
      </c>
      <c r="E357" s="1">
        <v>0</v>
      </c>
      <c r="F357" s="1">
        <v>0</v>
      </c>
    </row>
    <row r="358" spans="1:6" x14ac:dyDescent="0.25">
      <c r="A358" s="3" t="s">
        <v>62</v>
      </c>
      <c r="B358" s="3" t="s">
        <v>3</v>
      </c>
      <c r="C358" s="3" t="s">
        <v>45</v>
      </c>
      <c r="D358" s="1">
        <v>7</v>
      </c>
      <c r="E358" s="1">
        <v>6</v>
      </c>
      <c r="F358" s="1">
        <v>0</v>
      </c>
    </row>
    <row r="359" spans="1:6" x14ac:dyDescent="0.25">
      <c r="A359" s="3" t="s">
        <v>62</v>
      </c>
      <c r="B359" s="3" t="s">
        <v>3</v>
      </c>
      <c r="C359" s="3" t="s">
        <v>31</v>
      </c>
      <c r="D359" s="1">
        <v>33</v>
      </c>
      <c r="E359" s="1">
        <v>32</v>
      </c>
      <c r="F359" s="1">
        <v>36</v>
      </c>
    </row>
    <row r="360" spans="1:6" x14ac:dyDescent="0.25">
      <c r="A360" s="3" t="s">
        <v>62</v>
      </c>
      <c r="B360" s="3" t="s">
        <v>3</v>
      </c>
      <c r="C360" s="3" t="s">
        <v>27</v>
      </c>
      <c r="D360" s="1">
        <v>364</v>
      </c>
      <c r="E360" s="1">
        <v>353</v>
      </c>
      <c r="F360" s="1">
        <v>389</v>
      </c>
    </row>
    <row r="361" spans="1:6" x14ac:dyDescent="0.25">
      <c r="A361" s="3" t="s">
        <v>62</v>
      </c>
      <c r="B361" s="3" t="s">
        <v>3</v>
      </c>
      <c r="C361" s="3" t="s">
        <v>17</v>
      </c>
      <c r="D361" s="1">
        <v>72</v>
      </c>
      <c r="E361" s="1">
        <v>70</v>
      </c>
      <c r="F361" s="1">
        <v>73</v>
      </c>
    </row>
    <row r="362" spans="1:6" x14ac:dyDescent="0.25">
      <c r="A362" s="3" t="s">
        <v>62</v>
      </c>
      <c r="B362" s="3" t="s">
        <v>3</v>
      </c>
      <c r="C362" s="3" t="s">
        <v>19</v>
      </c>
      <c r="D362" s="1">
        <v>79</v>
      </c>
      <c r="E362" s="1">
        <v>71</v>
      </c>
      <c r="F362" s="1">
        <v>82</v>
      </c>
    </row>
    <row r="363" spans="1:6" x14ac:dyDescent="0.25">
      <c r="A363" s="3" t="s">
        <v>62</v>
      </c>
      <c r="B363" s="3" t="s">
        <v>3</v>
      </c>
      <c r="C363" s="3" t="s">
        <v>46</v>
      </c>
      <c r="D363" s="1">
        <v>0</v>
      </c>
      <c r="E363" s="1">
        <v>0</v>
      </c>
      <c r="F363" s="1">
        <v>93</v>
      </c>
    </row>
    <row r="364" spans="1:6" x14ac:dyDescent="0.25">
      <c r="A364" s="3" t="s">
        <v>62</v>
      </c>
      <c r="B364" s="3" t="s">
        <v>3</v>
      </c>
      <c r="C364" s="3" t="s">
        <v>15</v>
      </c>
      <c r="D364" s="1">
        <v>902</v>
      </c>
      <c r="E364" s="1">
        <v>839</v>
      </c>
      <c r="F364" s="1">
        <v>943</v>
      </c>
    </row>
    <row r="365" spans="1:6" x14ac:dyDescent="0.25">
      <c r="A365" s="3" t="s">
        <v>62</v>
      </c>
      <c r="B365" s="3" t="s">
        <v>3</v>
      </c>
      <c r="C365" s="3" t="s">
        <v>24</v>
      </c>
      <c r="D365" s="1">
        <v>72</v>
      </c>
      <c r="E365" s="1">
        <v>74</v>
      </c>
      <c r="F365" s="1">
        <v>74</v>
      </c>
    </row>
    <row r="366" spans="1:6" x14ac:dyDescent="0.25">
      <c r="A366" s="3" t="s">
        <v>62</v>
      </c>
      <c r="B366" s="3" t="s">
        <v>3</v>
      </c>
      <c r="C366" s="3" t="s">
        <v>13</v>
      </c>
      <c r="D366" s="1">
        <v>3186</v>
      </c>
      <c r="E366" s="1">
        <v>2980</v>
      </c>
      <c r="F366" s="1">
        <v>3562</v>
      </c>
    </row>
    <row r="367" spans="1:6" x14ac:dyDescent="0.25">
      <c r="A367" s="3" t="s">
        <v>62</v>
      </c>
      <c r="B367" s="3" t="s">
        <v>3</v>
      </c>
      <c r="C367" s="3" t="s">
        <v>29</v>
      </c>
      <c r="D367" s="1">
        <v>16</v>
      </c>
      <c r="E367" s="1">
        <v>15</v>
      </c>
      <c r="F367" s="1">
        <v>13</v>
      </c>
    </row>
    <row r="368" spans="1:6" x14ac:dyDescent="0.25">
      <c r="A368" s="3" t="s">
        <v>62</v>
      </c>
      <c r="B368" s="3" t="s">
        <v>3</v>
      </c>
      <c r="C368" s="3" t="s">
        <v>21</v>
      </c>
      <c r="D368" s="1">
        <v>93</v>
      </c>
      <c r="E368" s="1">
        <v>88</v>
      </c>
      <c r="F368" s="1">
        <v>106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63299D33DDC543AB36E59194EBA7AF" ma:contentTypeVersion="12" ma:contentTypeDescription="Create a new document." ma:contentTypeScope="" ma:versionID="b400923c6888166a144ccbef85fca145">
  <xsd:schema xmlns:xsd="http://www.w3.org/2001/XMLSchema" xmlns:xs="http://www.w3.org/2001/XMLSchema" xmlns:p="http://schemas.microsoft.com/office/2006/metadata/properties" xmlns:ns2="d203bab0-fa0b-4707-aa48-a8f0cb782957" xmlns:ns3="db6c4f41-4826-46c2-ae02-ca67150214fa" targetNamespace="http://schemas.microsoft.com/office/2006/metadata/properties" ma:root="true" ma:fieldsID="f5a338842e0863c5307deb22d46c1db9" ns2:_="" ns3:_="">
    <xsd:import namespace="d203bab0-fa0b-4707-aa48-a8f0cb782957"/>
    <xsd:import namespace="db6c4f41-4826-46c2-ae02-ca67150214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SharingLink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03bab0-fa0b-4707-aa48-a8f0cb7829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SharingLink" ma:index="12" nillable="true" ma:displayName="Sharing Link" ma:format="Hyperlink" ma:internalName="Sharing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c4f41-4826-46c2-ae02-ca67150214f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scriptIds xmlns="http://schemas.microsoft.com/office/extensibility/maker/v1.0" id="script-ids-node-id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ingLink xmlns="d203bab0-fa0b-4707-aa48-a8f0cb782957">
      <Url xsi:nil="true"/>
      <Description xsi:nil="true"/>
    </SharingLink>
  </documentManagement>
</p:properties>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Props1.xml><?xml version="1.0" encoding="utf-8"?>
<ds:datastoreItem xmlns:ds="http://schemas.openxmlformats.org/officeDocument/2006/customXml" ds:itemID="{A3C40AB5-E9E5-404A-BB8E-E0836E88A4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2D0D3B-10CA-4807-AF4D-F20B97216E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03bab0-fa0b-4707-aa48-a8f0cb782957"/>
    <ds:schemaRef ds:uri="db6c4f41-4826-46c2-ae02-ca67150214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BDD694-75C2-42CD-A007-2FFFDE94F915}">
  <ds:schemaRefs>
    <ds:schemaRef ds:uri="http://schemas.microsoft.com/office/extensibility/maker/v1.0"/>
  </ds:schemaRefs>
</ds:datastoreItem>
</file>

<file path=customXml/itemProps4.xml><?xml version="1.0" encoding="utf-8"?>
<ds:datastoreItem xmlns:ds="http://schemas.openxmlformats.org/officeDocument/2006/customXml" ds:itemID="{DA180951-5906-4E0A-B91E-B10C36156D4A}">
  <ds:schemaRefs>
    <ds:schemaRef ds:uri="http://www.w3.org/XML/1998/namespace"/>
    <ds:schemaRef ds:uri="db6c4f41-4826-46c2-ae02-ca67150214fa"/>
    <ds:schemaRef ds:uri="d203bab0-fa0b-4707-aa48-a8f0cb782957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DB1415B3-4E3A-4874-9CC8-EA62527AB392}">
  <ds:schemaRefs>
    <ds:schemaRef ds:uri="http://gemini/pivotcustomization/TableXML_Table2"/>
  </ds:schemaRefs>
</ds:datastoreItem>
</file>

<file path=customXml/itemProps6.xml><?xml version="1.0" encoding="utf-8"?>
<ds:datastoreItem xmlns:ds="http://schemas.openxmlformats.org/officeDocument/2006/customXml" ds:itemID="{A4FA8478-6976-42D9-A924-49FD7FBA5E15}">
  <ds:schemaRefs>
    <ds:schemaRef ds:uri="http://gemini/pivotcustomization/TableWidget"/>
  </ds:schemaRefs>
</ds:datastoreItem>
</file>

<file path=customXml/itemProps7.xml><?xml version="1.0" encoding="utf-8"?>
<ds:datastoreItem xmlns:ds="http://schemas.openxmlformats.org/officeDocument/2006/customXml" ds:itemID="{64B6DCEC-47A6-4E92-BCA2-3A98744BC598}">
  <ds:schemaRefs>
    <ds:schemaRef ds:uri="http://gemini/pivotcustomization/TableXML_Table3"/>
  </ds:schemaRefs>
</ds:datastoreItem>
</file>

<file path=customXml/itemProps8.xml><?xml version="1.0" encoding="utf-8"?>
<ds:datastoreItem xmlns:ds="http://schemas.openxmlformats.org/officeDocument/2006/customXml" ds:itemID="{7D118C97-C8C7-4386-A28F-D23A8D549FB3}">
  <ds:schemaRefs>
    <ds:schemaRef ds:uri="http://gemini/pivotcustomization/TableXML_Table1"/>
  </ds:schemaRefs>
</ds:datastoreItem>
</file>

<file path=customXml/itemProps9.xml><?xml version="1.0" encoding="utf-8"?>
<ds:datastoreItem xmlns:ds="http://schemas.openxmlformats.org/officeDocument/2006/customXml" ds:itemID="{0A431046-C5FB-4691-829B-7F3CBC3F0776}">
  <ds:schemaRefs>
    <ds:schemaRef ds:uri="http://gemini/pivotcustomization/FormulaBarState"/>
  </ds:schemaRefs>
</ds:datastoreItem>
</file>

<file path=customXml/itemProps10.xml><?xml version="1.0" encoding="utf-8"?>
<ds:datastoreItem xmlns:ds="http://schemas.openxmlformats.org/officeDocument/2006/customXml" ds:itemID="{CEC019E9-618C-451B-9E4D-9770A5B5AF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Uptake</vt:lpstr>
      <vt:lpstr>Rate Ratios</vt:lpstr>
      <vt:lpstr>Pivot</vt:lpstr>
      <vt:lpstr>Data</vt:lpstr>
      <vt:lpstr>'Rate Ratios'!Print_Area</vt:lpstr>
      <vt:lpstr>Uptake!Print_Area</vt:lpstr>
      <vt:lpstr>'Rate Ratios'!Print_Titles</vt:lpstr>
      <vt:lpstr>Uptake!Print_Titles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Liam Hunt</dc:creator>
  <cp:keywords/>
  <dc:description/>
  <cp:lastModifiedBy>Rod Ogilvie</cp:lastModifiedBy>
  <cp:lastPrinted>2021-10-31T19:54:12Z</cp:lastPrinted>
  <dcterms:created xsi:type="dcterms:W3CDTF">2021-07-16T03:15:44Z</dcterms:created>
  <dcterms:modified xsi:type="dcterms:W3CDTF">2021-10-31T19:54:29Z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0x0101009863299D33DDC543AB36E59194EBA7AF</vt:lpwstr>
  </property>
</Properties>
</file>