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slicers/slicer3.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wxchfpd1\CVIP_Intel\A Outward Reporting\Equity Reports\20211205\"/>
    </mc:Choice>
  </mc:AlternateContent>
  <xr:revisionPtr revIDLastSave="0" documentId="13_ncr:1_{AC344A75-F032-4FBA-A5BE-0022D0DE6EE9}" xr6:coauthVersionLast="46" xr6:coauthVersionMax="46" xr10:uidLastSave="{00000000-0000-0000-0000-000000000000}"/>
  <workbookProtection workbookAlgorithmName="SHA-512" workbookHashValue="HwFBT8FCHMgDZCBXWr1uUl1mmjH5d9zGrHd8wj63PJ1Y3ZGJsJFClVgvzS/0pAD0yVHRbPn67tsiAv5ePutJDQ==" workbookSaltValue="Bkn7kdBW06jkz7eOrhRxPA==" workbookSpinCount="100000" lockStructure="1"/>
  <bookViews>
    <workbookView xWindow="-120" yWindow="-16320" windowWidth="29040" windowHeight="15840" xr2:uid="{984C08F0-0082-4945-84B0-C35B20097A19}"/>
  </bookViews>
  <sheets>
    <sheet name="A3 Summary" sheetId="36" r:id="rId1"/>
    <sheet name="Uptake" sheetId="26" r:id="rId2"/>
    <sheet name="Rate Ratios" sheetId="16" r:id="rId3"/>
    <sheet name="Summary Pivot" sheetId="35" state="hidden" r:id="rId4"/>
    <sheet name="Green Pivot" sheetId="19" state="hidden" r:id="rId5"/>
    <sheet name="Orange Pivot" sheetId="32" state="hidden" r:id="rId6"/>
    <sheet name="Blue Pivot" sheetId="33" state="hidden" r:id="rId7"/>
    <sheet name="Data" sheetId="34" state="hidden" r:id="rId8"/>
  </sheets>
  <definedNames>
    <definedName name="_Toc491078557" localSheetId="0">'A3 Summary'!#REF!</definedName>
    <definedName name="_Toc491078557" localSheetId="1">Uptake!$C$139</definedName>
    <definedName name="_Toc69802768" localSheetId="0">'A3 Summary'!#REF!</definedName>
    <definedName name="_Toc69802768" localSheetId="1">Uptake!$C$130</definedName>
    <definedName name="_Toc69802769" localSheetId="0">'A3 Summary'!#REF!</definedName>
    <definedName name="_Toc69802769" localSheetId="1">Uptake!$C$140</definedName>
    <definedName name="ExternalData_1" localSheetId="7" hidden="1">Data!$A$1:$G$2746</definedName>
    <definedName name="_xlnm.Print_Area" localSheetId="0">'A3 Summary'!$A$1:$AK$45</definedName>
    <definedName name="_xlnm.Print_Area" localSheetId="2">'Rate Ratios'!$A$1:$Y$194</definedName>
    <definedName name="_xlnm.Print_Area" localSheetId="1">Uptake!$A$1:$Y$166</definedName>
    <definedName name="Slicer_DHB_of_residence2">#N/A</definedName>
    <definedName name="Slicer_Ethnic_group">#N/A</definedName>
    <definedName name="Slicer_Ethnic_group1">#N/A</definedName>
    <definedName name="Slicer_Ethnic_group2">#N/A</definedName>
    <definedName name="Slicer_Ethnicity_level_2">#N/A</definedName>
    <definedName name="Slicer_Ethnicity_level_21">#N/A</definedName>
    <definedName name="Slicer_Ethnicity_level_22">#N/A</definedName>
  </definedNames>
  <calcPr calcId="191028"/>
  <pivotCaches>
    <pivotCache cacheId="90"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41" i="36" l="1"/>
  <c r="AI41" i="36"/>
  <c r="AH41" i="36"/>
  <c r="AG41" i="36"/>
  <c r="AF41" i="36"/>
  <c r="AE41" i="36"/>
  <c r="AC41" i="36"/>
  <c r="AB41" i="36"/>
  <c r="AA41" i="36"/>
  <c r="Z41" i="36"/>
  <c r="Y41" i="36"/>
  <c r="X41" i="36"/>
  <c r="V41" i="36"/>
  <c r="U41" i="36"/>
  <c r="T41" i="36"/>
  <c r="S41" i="36"/>
  <c r="R41" i="36"/>
  <c r="Q41" i="36"/>
  <c r="O41" i="36"/>
  <c r="N41" i="36"/>
  <c r="M41" i="36"/>
  <c r="L41" i="36"/>
  <c r="K41" i="36"/>
  <c r="J41" i="36"/>
  <c r="H41" i="36"/>
  <c r="G41" i="36"/>
  <c r="F41" i="36"/>
  <c r="E41" i="36"/>
  <c r="D41" i="36"/>
  <c r="C41" i="36"/>
  <c r="AJ40" i="36"/>
  <c r="AI40" i="36"/>
  <c r="AH40" i="36"/>
  <c r="AG40" i="36"/>
  <c r="AF40" i="36"/>
  <c r="AE40" i="36"/>
  <c r="AC40" i="36"/>
  <c r="AB40" i="36"/>
  <c r="AA40" i="36"/>
  <c r="Z40" i="36"/>
  <c r="Y40" i="36"/>
  <c r="X40" i="36"/>
  <c r="V40" i="36"/>
  <c r="U40" i="36"/>
  <c r="T40" i="36"/>
  <c r="S40" i="36"/>
  <c r="R40" i="36"/>
  <c r="Q40" i="36"/>
  <c r="O40" i="36"/>
  <c r="N40" i="36"/>
  <c r="M40" i="36"/>
  <c r="L40" i="36"/>
  <c r="K40" i="36"/>
  <c r="J40" i="36"/>
  <c r="H40" i="36"/>
  <c r="G40" i="36"/>
  <c r="F40" i="36"/>
  <c r="E40" i="36"/>
  <c r="D40" i="36"/>
  <c r="C40" i="36"/>
  <c r="AJ39" i="36"/>
  <c r="AI39" i="36"/>
  <c r="AH39" i="36"/>
  <c r="AG39" i="36"/>
  <c r="AF39" i="36"/>
  <c r="AE39" i="36"/>
  <c r="AC39" i="36"/>
  <c r="AB39" i="36"/>
  <c r="AA39" i="36"/>
  <c r="Z39" i="36"/>
  <c r="Y39" i="36"/>
  <c r="X39" i="36"/>
  <c r="V39" i="36"/>
  <c r="U39" i="36"/>
  <c r="T39" i="36"/>
  <c r="S39" i="36"/>
  <c r="R39" i="36"/>
  <c r="Q39" i="36"/>
  <c r="O39" i="36"/>
  <c r="N39" i="36"/>
  <c r="M39" i="36"/>
  <c r="L39" i="36"/>
  <c r="K39" i="36"/>
  <c r="J39" i="36"/>
  <c r="H39" i="36"/>
  <c r="G39" i="36"/>
  <c r="F39" i="36"/>
  <c r="E39" i="36"/>
  <c r="D39" i="36"/>
  <c r="C39" i="36"/>
  <c r="AJ38" i="36"/>
  <c r="AI38" i="36"/>
  <c r="AH38" i="36"/>
  <c r="AG38" i="36"/>
  <c r="AF38" i="36"/>
  <c r="AE38" i="36"/>
  <c r="AC38" i="36"/>
  <c r="AB38" i="36"/>
  <c r="AA38" i="36"/>
  <c r="Z38" i="36"/>
  <c r="Y38" i="36"/>
  <c r="X38" i="36"/>
  <c r="V38" i="36"/>
  <c r="U38" i="36"/>
  <c r="T38" i="36"/>
  <c r="S38" i="36"/>
  <c r="R38" i="36"/>
  <c r="Q38" i="36"/>
  <c r="O38" i="36"/>
  <c r="N38" i="36"/>
  <c r="M38" i="36"/>
  <c r="L38" i="36"/>
  <c r="K38" i="36"/>
  <c r="J38" i="36"/>
  <c r="H38" i="36"/>
  <c r="G38" i="36"/>
  <c r="F38" i="36"/>
  <c r="E38" i="36"/>
  <c r="D38" i="36"/>
  <c r="C38" i="36"/>
  <c r="AJ37" i="36"/>
  <c r="AI37" i="36"/>
  <c r="AH37" i="36"/>
  <c r="AG37" i="36"/>
  <c r="AF37" i="36"/>
  <c r="AE37" i="36"/>
  <c r="AC37" i="36"/>
  <c r="AB37" i="36"/>
  <c r="AA37" i="36"/>
  <c r="Z37" i="36"/>
  <c r="Y37" i="36"/>
  <c r="X37" i="36"/>
  <c r="V37" i="36"/>
  <c r="U37" i="36"/>
  <c r="T37" i="36"/>
  <c r="S37" i="36"/>
  <c r="R37" i="36"/>
  <c r="Q37" i="36"/>
  <c r="O37" i="36"/>
  <c r="N37" i="36"/>
  <c r="M37" i="36"/>
  <c r="L37" i="36"/>
  <c r="K37" i="36"/>
  <c r="J37" i="36"/>
  <c r="H37" i="36"/>
  <c r="G37" i="36"/>
  <c r="F37" i="36"/>
  <c r="E37" i="36"/>
  <c r="D37" i="36"/>
  <c r="C37" i="36"/>
  <c r="AJ33" i="36"/>
  <c r="AI33" i="36"/>
  <c r="AH33" i="36"/>
  <c r="AG33" i="36"/>
  <c r="AF33" i="36"/>
  <c r="AE33" i="36"/>
  <c r="AC33" i="36"/>
  <c r="AB33" i="36"/>
  <c r="AA33" i="36"/>
  <c r="Z33" i="36"/>
  <c r="Y33" i="36"/>
  <c r="X33" i="36"/>
  <c r="V33" i="36"/>
  <c r="U33" i="36"/>
  <c r="T33" i="36"/>
  <c r="S33" i="36"/>
  <c r="R33" i="36"/>
  <c r="Q33" i="36"/>
  <c r="O33" i="36"/>
  <c r="N33" i="36"/>
  <c r="M33" i="36"/>
  <c r="L33" i="36"/>
  <c r="K33" i="36"/>
  <c r="J33" i="36"/>
  <c r="H33" i="36"/>
  <c r="G33" i="36"/>
  <c r="F33" i="36"/>
  <c r="E33" i="36"/>
  <c r="D33" i="36"/>
  <c r="C33" i="36"/>
  <c r="AJ32" i="36"/>
  <c r="AI32" i="36"/>
  <c r="AH32" i="36"/>
  <c r="AG32" i="36"/>
  <c r="AF32" i="36"/>
  <c r="AE32" i="36"/>
  <c r="AC32" i="36"/>
  <c r="AB32" i="36"/>
  <c r="AA32" i="36"/>
  <c r="Z32" i="36"/>
  <c r="Y32" i="36"/>
  <c r="X32" i="36"/>
  <c r="V32" i="36"/>
  <c r="U32" i="36"/>
  <c r="T32" i="36"/>
  <c r="S32" i="36"/>
  <c r="R32" i="36"/>
  <c r="Q32" i="36"/>
  <c r="O32" i="36"/>
  <c r="N32" i="36"/>
  <c r="M32" i="36"/>
  <c r="L32" i="36"/>
  <c r="K32" i="36"/>
  <c r="J32" i="36"/>
  <c r="H32" i="36"/>
  <c r="G32" i="36"/>
  <c r="F32" i="36"/>
  <c r="E32" i="36"/>
  <c r="D32" i="36"/>
  <c r="C32" i="36"/>
  <c r="AJ31" i="36"/>
  <c r="AI31" i="36"/>
  <c r="AH31" i="36"/>
  <c r="AG31" i="36"/>
  <c r="AF31" i="36"/>
  <c r="AE31" i="36"/>
  <c r="AC31" i="36"/>
  <c r="AB31" i="36"/>
  <c r="AA31" i="36"/>
  <c r="Z31" i="36"/>
  <c r="Y31" i="36"/>
  <c r="X31" i="36"/>
  <c r="V31" i="36"/>
  <c r="U31" i="36"/>
  <c r="T31" i="36"/>
  <c r="S31" i="36"/>
  <c r="R31" i="36"/>
  <c r="Q31" i="36"/>
  <c r="O31" i="36"/>
  <c r="N31" i="36"/>
  <c r="M31" i="36"/>
  <c r="L31" i="36"/>
  <c r="K31" i="36"/>
  <c r="J31" i="36"/>
  <c r="H31" i="36"/>
  <c r="G31" i="36"/>
  <c r="F31" i="36"/>
  <c r="E31" i="36"/>
  <c r="D31" i="36"/>
  <c r="C31" i="36"/>
  <c r="AJ30" i="36"/>
  <c r="AI30" i="36"/>
  <c r="AH30" i="36"/>
  <c r="AG30" i="36"/>
  <c r="AF30" i="36"/>
  <c r="AE30" i="36"/>
  <c r="AC30" i="36"/>
  <c r="AB30" i="36"/>
  <c r="AA30" i="36"/>
  <c r="Z30" i="36"/>
  <c r="Y30" i="36"/>
  <c r="X30" i="36"/>
  <c r="V30" i="36"/>
  <c r="U30" i="36"/>
  <c r="T30" i="36"/>
  <c r="S30" i="36"/>
  <c r="R30" i="36"/>
  <c r="Q30" i="36"/>
  <c r="O30" i="36"/>
  <c r="N30" i="36"/>
  <c r="M30" i="36"/>
  <c r="L30" i="36"/>
  <c r="K30" i="36"/>
  <c r="J30" i="36"/>
  <c r="H30" i="36"/>
  <c r="G30" i="36"/>
  <c r="F30" i="36"/>
  <c r="E30" i="36"/>
  <c r="D30" i="36"/>
  <c r="C30" i="36"/>
  <c r="AJ29" i="36"/>
  <c r="AI29" i="36"/>
  <c r="AH29" i="36"/>
  <c r="AG29" i="36"/>
  <c r="AF29" i="36"/>
  <c r="AE29" i="36"/>
  <c r="AC29" i="36"/>
  <c r="AB29" i="36"/>
  <c r="AA29" i="36"/>
  <c r="Z29" i="36"/>
  <c r="Y29" i="36"/>
  <c r="X29" i="36"/>
  <c r="V29" i="36"/>
  <c r="U29" i="36"/>
  <c r="T29" i="36"/>
  <c r="S29" i="36"/>
  <c r="R29" i="36"/>
  <c r="Q29" i="36"/>
  <c r="O29" i="36"/>
  <c r="N29" i="36"/>
  <c r="M29" i="36"/>
  <c r="L29" i="36"/>
  <c r="K29" i="36"/>
  <c r="J29" i="36"/>
  <c r="H29" i="36"/>
  <c r="G29" i="36"/>
  <c r="F29" i="36"/>
  <c r="E29" i="36"/>
  <c r="D29" i="36"/>
  <c r="C29" i="36"/>
  <c r="AJ25" i="36"/>
  <c r="AI25" i="36"/>
  <c r="AH25" i="36"/>
  <c r="AG25" i="36"/>
  <c r="AF25" i="36"/>
  <c r="AE25" i="36"/>
  <c r="AC25" i="36"/>
  <c r="AB25" i="36"/>
  <c r="AA25" i="36"/>
  <c r="Z25" i="36"/>
  <c r="Y25" i="36"/>
  <c r="X25" i="36"/>
  <c r="V25" i="36"/>
  <c r="U25" i="36"/>
  <c r="T25" i="36"/>
  <c r="S25" i="36"/>
  <c r="R25" i="36"/>
  <c r="Q25" i="36"/>
  <c r="O25" i="36"/>
  <c r="N25" i="36"/>
  <c r="M25" i="36"/>
  <c r="L25" i="36"/>
  <c r="K25" i="36"/>
  <c r="J25" i="36"/>
  <c r="H25" i="36"/>
  <c r="G25" i="36"/>
  <c r="F25" i="36"/>
  <c r="E25" i="36"/>
  <c r="D25" i="36"/>
  <c r="C25" i="36"/>
  <c r="AJ24" i="36"/>
  <c r="AI24" i="36"/>
  <c r="AH24" i="36"/>
  <c r="AG24" i="36"/>
  <c r="AF24" i="36"/>
  <c r="AE24" i="36"/>
  <c r="AC24" i="36"/>
  <c r="AB24" i="36"/>
  <c r="AA24" i="36"/>
  <c r="Z24" i="36"/>
  <c r="Y24" i="36"/>
  <c r="X24" i="36"/>
  <c r="V24" i="36"/>
  <c r="U24" i="36"/>
  <c r="T24" i="36"/>
  <c r="S24" i="36"/>
  <c r="R24" i="36"/>
  <c r="Q24" i="36"/>
  <c r="O24" i="36"/>
  <c r="N24" i="36"/>
  <c r="M24" i="36"/>
  <c r="L24" i="36"/>
  <c r="K24" i="36"/>
  <c r="J24" i="36"/>
  <c r="H24" i="36"/>
  <c r="G24" i="36"/>
  <c r="F24" i="36"/>
  <c r="E24" i="36"/>
  <c r="D24" i="36"/>
  <c r="C24" i="36"/>
  <c r="AJ23" i="36"/>
  <c r="AI23" i="36"/>
  <c r="AH23" i="36"/>
  <c r="AG23" i="36"/>
  <c r="AF23" i="36"/>
  <c r="AE23" i="36"/>
  <c r="AC23" i="36"/>
  <c r="AB23" i="36"/>
  <c r="AA23" i="36"/>
  <c r="Z23" i="36"/>
  <c r="Y23" i="36"/>
  <c r="X23" i="36"/>
  <c r="V23" i="36"/>
  <c r="U23" i="36"/>
  <c r="T23" i="36"/>
  <c r="S23" i="36"/>
  <c r="R23" i="36"/>
  <c r="Q23" i="36"/>
  <c r="O23" i="36"/>
  <c r="N23" i="36"/>
  <c r="M23" i="36"/>
  <c r="L23" i="36"/>
  <c r="K23" i="36"/>
  <c r="J23" i="36"/>
  <c r="H23" i="36"/>
  <c r="G23" i="36"/>
  <c r="F23" i="36"/>
  <c r="E23" i="36"/>
  <c r="D23" i="36"/>
  <c r="C23" i="36"/>
  <c r="AJ22" i="36"/>
  <c r="AI22" i="36"/>
  <c r="AH22" i="36"/>
  <c r="AG22" i="36"/>
  <c r="AF22" i="36"/>
  <c r="AE22" i="36"/>
  <c r="AC22" i="36"/>
  <c r="AB22" i="36"/>
  <c r="AA22" i="36"/>
  <c r="Z22" i="36"/>
  <c r="Y22" i="36"/>
  <c r="X22" i="36"/>
  <c r="V22" i="36"/>
  <c r="U22" i="36"/>
  <c r="T22" i="36"/>
  <c r="S22" i="36"/>
  <c r="R22" i="36"/>
  <c r="Q22" i="36"/>
  <c r="O22" i="36"/>
  <c r="N22" i="36"/>
  <c r="M22" i="36"/>
  <c r="L22" i="36"/>
  <c r="K22" i="36"/>
  <c r="J22" i="36"/>
  <c r="H22" i="36"/>
  <c r="G22" i="36"/>
  <c r="F22" i="36"/>
  <c r="E22" i="36"/>
  <c r="D22" i="36"/>
  <c r="C22" i="36"/>
  <c r="AJ21" i="36"/>
  <c r="AI21" i="36"/>
  <c r="AH21" i="36"/>
  <c r="AG21" i="36"/>
  <c r="AF21" i="36"/>
  <c r="AE21" i="36"/>
  <c r="AC21" i="36"/>
  <c r="AB21" i="36"/>
  <c r="AA21" i="36"/>
  <c r="Z21" i="36"/>
  <c r="Y21" i="36"/>
  <c r="X21" i="36"/>
  <c r="V21" i="36"/>
  <c r="U21" i="36"/>
  <c r="T21" i="36"/>
  <c r="S21" i="36"/>
  <c r="R21" i="36"/>
  <c r="Q21" i="36"/>
  <c r="O21" i="36"/>
  <c r="N21" i="36"/>
  <c r="M21" i="36"/>
  <c r="L21" i="36"/>
  <c r="K21" i="36"/>
  <c r="J21" i="36"/>
  <c r="H21" i="36"/>
  <c r="G21" i="36"/>
  <c r="F21" i="36"/>
  <c r="E21" i="36"/>
  <c r="D21" i="36"/>
  <c r="C21" i="36"/>
  <c r="AJ17" i="36"/>
  <c r="AI17" i="36"/>
  <c r="AH17" i="36"/>
  <c r="AG17" i="36"/>
  <c r="AF17" i="36"/>
  <c r="AE17" i="36"/>
  <c r="AC17" i="36"/>
  <c r="AB17" i="36"/>
  <c r="AA17" i="36"/>
  <c r="Z17" i="36"/>
  <c r="Y17" i="36"/>
  <c r="X17" i="36"/>
  <c r="V17" i="36"/>
  <c r="U17" i="36"/>
  <c r="T17" i="36"/>
  <c r="S17" i="36"/>
  <c r="R17" i="36"/>
  <c r="Q17" i="36"/>
  <c r="O17" i="36"/>
  <c r="N17" i="36"/>
  <c r="M17" i="36"/>
  <c r="L17" i="36"/>
  <c r="K17" i="36"/>
  <c r="J17" i="36"/>
  <c r="H17" i="36"/>
  <c r="G17" i="36"/>
  <c r="F17" i="36"/>
  <c r="E17" i="36"/>
  <c r="D17" i="36"/>
  <c r="C17" i="36"/>
  <c r="AJ16" i="36"/>
  <c r="AI16" i="36"/>
  <c r="AH16" i="36"/>
  <c r="AG16" i="36"/>
  <c r="AF16" i="36"/>
  <c r="AE16" i="36"/>
  <c r="AC16" i="36"/>
  <c r="AB16" i="36"/>
  <c r="AA16" i="36"/>
  <c r="Z16" i="36"/>
  <c r="Y16" i="36"/>
  <c r="X16" i="36"/>
  <c r="V16" i="36"/>
  <c r="U16" i="36"/>
  <c r="T16" i="36"/>
  <c r="S16" i="36"/>
  <c r="R16" i="36"/>
  <c r="Q16" i="36"/>
  <c r="O16" i="36"/>
  <c r="N16" i="36"/>
  <c r="M16" i="36"/>
  <c r="L16" i="36"/>
  <c r="K16" i="36"/>
  <c r="J16" i="36"/>
  <c r="H16" i="36"/>
  <c r="G16" i="36"/>
  <c r="F16" i="36"/>
  <c r="E16" i="36"/>
  <c r="D16" i="36"/>
  <c r="C16" i="36"/>
  <c r="AJ15" i="36"/>
  <c r="AI15" i="36"/>
  <c r="AH15" i="36"/>
  <c r="AG15" i="36"/>
  <c r="AF15" i="36"/>
  <c r="AE15" i="36"/>
  <c r="AC15" i="36"/>
  <c r="AB15" i="36"/>
  <c r="AA15" i="36"/>
  <c r="Z15" i="36"/>
  <c r="Y15" i="36"/>
  <c r="X15" i="36"/>
  <c r="V15" i="36"/>
  <c r="U15" i="36"/>
  <c r="T15" i="36"/>
  <c r="S15" i="36"/>
  <c r="R15" i="36"/>
  <c r="Q15" i="36"/>
  <c r="O15" i="36"/>
  <c r="N15" i="36"/>
  <c r="M15" i="36"/>
  <c r="L15" i="36"/>
  <c r="K15" i="36"/>
  <c r="J15" i="36"/>
  <c r="H15" i="36"/>
  <c r="G15" i="36"/>
  <c r="F15" i="36"/>
  <c r="E15" i="36"/>
  <c r="D15" i="36"/>
  <c r="C15" i="36"/>
  <c r="AJ14" i="36"/>
  <c r="AI14" i="36"/>
  <c r="AH14" i="36"/>
  <c r="AG14" i="36"/>
  <c r="AF14" i="36"/>
  <c r="AE14" i="36"/>
  <c r="AC14" i="36"/>
  <c r="AB14" i="36"/>
  <c r="AA14" i="36"/>
  <c r="Z14" i="36"/>
  <c r="Y14" i="36"/>
  <c r="X14" i="36"/>
  <c r="V14" i="36"/>
  <c r="U14" i="36"/>
  <c r="T14" i="36"/>
  <c r="S14" i="36"/>
  <c r="R14" i="36"/>
  <c r="Q14" i="36"/>
  <c r="O14" i="36"/>
  <c r="N14" i="36"/>
  <c r="M14" i="36"/>
  <c r="L14" i="36"/>
  <c r="K14" i="36"/>
  <c r="J14" i="36"/>
  <c r="H14" i="36"/>
  <c r="G14" i="36"/>
  <c r="F14" i="36"/>
  <c r="E14" i="36"/>
  <c r="D14" i="36"/>
  <c r="C14" i="36"/>
  <c r="AJ13" i="36"/>
  <c r="AI13" i="36"/>
  <c r="AH13" i="36"/>
  <c r="AG13" i="36"/>
  <c r="AF13" i="36"/>
  <c r="AE13" i="36"/>
  <c r="AC13" i="36"/>
  <c r="AB13" i="36"/>
  <c r="AA13" i="36"/>
  <c r="Z13" i="36"/>
  <c r="Y13" i="36"/>
  <c r="X13" i="36"/>
  <c r="V13" i="36"/>
  <c r="U13" i="36"/>
  <c r="T13" i="36"/>
  <c r="S13" i="36"/>
  <c r="R13" i="36"/>
  <c r="Q13" i="36"/>
  <c r="O13" i="36"/>
  <c r="N13" i="36"/>
  <c r="M13" i="36"/>
  <c r="L13" i="36"/>
  <c r="K13" i="36"/>
  <c r="J13" i="36"/>
  <c r="H13" i="36"/>
  <c r="G13" i="36"/>
  <c r="F13" i="36"/>
  <c r="E13" i="36"/>
  <c r="D13" i="36"/>
  <c r="C13" i="36"/>
  <c r="AJ9" i="36"/>
  <c r="AI9" i="36"/>
  <c r="AH9" i="36"/>
  <c r="AG9" i="36"/>
  <c r="AF9" i="36"/>
  <c r="AE9" i="36"/>
  <c r="AC9" i="36"/>
  <c r="AB9" i="36"/>
  <c r="AA9" i="36"/>
  <c r="Z9" i="36"/>
  <c r="Y9" i="36"/>
  <c r="X9" i="36"/>
  <c r="V9" i="36"/>
  <c r="U9" i="36"/>
  <c r="T9" i="36"/>
  <c r="S9" i="36"/>
  <c r="R9" i="36"/>
  <c r="Q9" i="36"/>
  <c r="O9" i="36"/>
  <c r="N9" i="36"/>
  <c r="M9" i="36"/>
  <c r="L9" i="36"/>
  <c r="K9" i="36"/>
  <c r="J9" i="36"/>
  <c r="H9" i="36"/>
  <c r="G9" i="36"/>
  <c r="F9" i="36"/>
  <c r="E9" i="36"/>
  <c r="D9" i="36"/>
  <c r="C9" i="36"/>
  <c r="AJ8" i="36"/>
  <c r="AI8" i="36"/>
  <c r="AH8" i="36"/>
  <c r="AG8" i="36"/>
  <c r="AF8" i="36"/>
  <c r="AE8" i="36"/>
  <c r="AC8" i="36"/>
  <c r="AB8" i="36"/>
  <c r="AA8" i="36"/>
  <c r="Z8" i="36"/>
  <c r="Y8" i="36"/>
  <c r="X8" i="36"/>
  <c r="V8" i="36"/>
  <c r="U8" i="36"/>
  <c r="T8" i="36"/>
  <c r="S8" i="36"/>
  <c r="R8" i="36"/>
  <c r="Q8" i="36"/>
  <c r="O8" i="36"/>
  <c r="N8" i="36"/>
  <c r="M8" i="36"/>
  <c r="L8" i="36"/>
  <c r="K8" i="36"/>
  <c r="J8" i="36"/>
  <c r="H8" i="36"/>
  <c r="G8" i="36"/>
  <c r="F8" i="36"/>
  <c r="E8" i="36"/>
  <c r="D8" i="36"/>
  <c r="C8" i="36"/>
  <c r="AJ7" i="36"/>
  <c r="AI7" i="36"/>
  <c r="AH7" i="36"/>
  <c r="AG7" i="36"/>
  <c r="AF7" i="36"/>
  <c r="AE7" i="36"/>
  <c r="AC7" i="36"/>
  <c r="AB7" i="36"/>
  <c r="AA7" i="36"/>
  <c r="Z7" i="36"/>
  <c r="Y7" i="36"/>
  <c r="X7" i="36"/>
  <c r="V7" i="36"/>
  <c r="U7" i="36"/>
  <c r="T7" i="36"/>
  <c r="S7" i="36"/>
  <c r="R7" i="36"/>
  <c r="Q7" i="36"/>
  <c r="O7" i="36"/>
  <c r="N7" i="36"/>
  <c r="M7" i="36"/>
  <c r="L7" i="36"/>
  <c r="K7" i="36"/>
  <c r="J7" i="36"/>
  <c r="H7" i="36"/>
  <c r="G7" i="36"/>
  <c r="F7" i="36"/>
  <c r="E7" i="36"/>
  <c r="D7" i="36"/>
  <c r="C7" i="36"/>
  <c r="AJ6" i="36"/>
  <c r="AI6" i="36"/>
  <c r="AH6" i="36"/>
  <c r="AG6" i="36"/>
  <c r="AF6" i="36"/>
  <c r="AE6" i="36"/>
  <c r="AC6" i="36"/>
  <c r="AB6" i="36"/>
  <c r="AA6" i="36"/>
  <c r="Z6" i="36"/>
  <c r="Y6" i="36"/>
  <c r="X6" i="36"/>
  <c r="V6" i="36"/>
  <c r="U6" i="36"/>
  <c r="T6" i="36"/>
  <c r="S6" i="36"/>
  <c r="R6" i="36"/>
  <c r="Q6" i="36"/>
  <c r="O6" i="36"/>
  <c r="N6" i="36"/>
  <c r="M6" i="36"/>
  <c r="L6" i="36"/>
  <c r="K6" i="36"/>
  <c r="J6" i="36"/>
  <c r="H6" i="36"/>
  <c r="G6" i="36"/>
  <c r="F6" i="36"/>
  <c r="E6" i="36"/>
  <c r="D6" i="36"/>
  <c r="C6" i="36"/>
  <c r="AJ5" i="36"/>
  <c r="AI5" i="36"/>
  <c r="AH5" i="36"/>
  <c r="AG5" i="36"/>
  <c r="AF5" i="36"/>
  <c r="AE5" i="36"/>
  <c r="AC5" i="36"/>
  <c r="AB5" i="36"/>
  <c r="AA5" i="36"/>
  <c r="Z5" i="36"/>
  <c r="Y5" i="36"/>
  <c r="X5" i="36"/>
  <c r="V5" i="36"/>
  <c r="U5" i="36"/>
  <c r="T5" i="36"/>
  <c r="S5" i="36"/>
  <c r="R5" i="36"/>
  <c r="Q5" i="36"/>
  <c r="O5" i="36"/>
  <c r="N5" i="36"/>
  <c r="M5" i="36"/>
  <c r="L5" i="36"/>
  <c r="K5" i="36"/>
  <c r="J5" i="36"/>
  <c r="H5" i="36"/>
  <c r="G5" i="36"/>
  <c r="F5" i="36"/>
  <c r="E5" i="36"/>
  <c r="D5" i="36"/>
  <c r="C5" i="36"/>
  <c r="Q1" i="36"/>
  <c r="C44" i="36"/>
  <c r="C2" i="33" l="1"/>
  <c r="C1" i="33"/>
  <c r="C2" i="32"/>
  <c r="C1" i="32"/>
  <c r="C2" i="19"/>
  <c r="C1" i="19"/>
  <c r="S149" i="16" a="1"/>
  <c r="S149" i="16" s="1"/>
  <c r="S142" i="16" a="1"/>
  <c r="S142" i="16" s="1"/>
  <c r="S135" i="16" a="1"/>
  <c r="S135" i="16" s="1"/>
  <c r="S128" i="16" a="1"/>
  <c r="S128" i="16" s="1"/>
  <c r="S121" i="16" a="1"/>
  <c r="S121" i="16" s="1"/>
  <c r="S113" i="16" a="1"/>
  <c r="S113" i="16" s="1"/>
  <c r="S106" i="16" a="1"/>
  <c r="S106" i="16" s="1"/>
  <c r="S99" i="16" a="1"/>
  <c r="S99" i="16" s="1"/>
  <c r="S92" i="16" a="1"/>
  <c r="S92" i="16" s="1"/>
  <c r="S85" i="16" a="1"/>
  <c r="S85" i="16" s="1"/>
  <c r="S78" i="16" a="1"/>
  <c r="S78" i="16" s="1"/>
  <c r="S70" i="16" a="1"/>
  <c r="S70" i="16" s="1"/>
  <c r="S63" i="16" a="1"/>
  <c r="S63" i="16" s="1"/>
  <c r="S56" i="16" a="1"/>
  <c r="S56" i="16" s="1"/>
  <c r="S49" i="16" a="1"/>
  <c r="S49" i="16" s="1"/>
  <c r="S42" i="16" a="1"/>
  <c r="S42" i="16" s="1"/>
  <c r="S34" i="16" a="1"/>
  <c r="S34" i="16" s="1"/>
  <c r="S27" i="16" a="1"/>
  <c r="S27" i="16" s="1"/>
  <c r="S20" i="16" a="1"/>
  <c r="S20" i="16" s="1"/>
  <c r="S13" i="16" a="1"/>
  <c r="S13" i="16" s="1"/>
  <c r="S5" i="16" a="1"/>
  <c r="L149" i="16" a="1"/>
  <c r="L149" i="16" s="1"/>
  <c r="L142" i="16" a="1"/>
  <c r="L142" i="16" s="1"/>
  <c r="L135" i="16" a="1"/>
  <c r="L135" i="16" s="1"/>
  <c r="L128" i="16" a="1"/>
  <c r="L128" i="16" s="1"/>
  <c r="L121" i="16" a="1"/>
  <c r="L113" i="16" a="1"/>
  <c r="L113" i="16" s="1"/>
  <c r="L106" i="16" a="1"/>
  <c r="L106" i="16" s="1"/>
  <c r="L99" i="16" a="1"/>
  <c r="L99" i="16" s="1"/>
  <c r="L92" i="16" a="1"/>
  <c r="L92" i="16" s="1"/>
  <c r="L85" i="16" a="1"/>
  <c r="L85" i="16" s="1"/>
  <c r="L78" i="16" a="1"/>
  <c r="L78" i="16" s="1"/>
  <c r="L70" i="16" a="1"/>
  <c r="L70" i="16" s="1"/>
  <c r="L63" i="16" a="1"/>
  <c r="L56" i="16" a="1"/>
  <c r="L56" i="16" s="1"/>
  <c r="L49" i="16" a="1"/>
  <c r="L49" i="16" s="1"/>
  <c r="L42" i="16" a="1"/>
  <c r="L42" i="16" s="1"/>
  <c r="L34" i="16" a="1"/>
  <c r="L34" i="16" s="1"/>
  <c r="L27" i="16" a="1"/>
  <c r="L27" i="16" s="1"/>
  <c r="L20" i="16" a="1"/>
  <c r="L20" i="16" s="1"/>
  <c r="L13" i="16" a="1"/>
  <c r="L13" i="16" s="1"/>
  <c r="L5" i="16" a="1"/>
  <c r="E149" i="16" a="1"/>
  <c r="E149" i="16" s="1"/>
  <c r="E142" i="16" a="1"/>
  <c r="E142" i="16" s="1"/>
  <c r="E135" i="16" a="1"/>
  <c r="E128" i="16" a="1"/>
  <c r="E121" i="16" a="1"/>
  <c r="E113" i="16" a="1"/>
  <c r="E113" i="16" s="1"/>
  <c r="E106" i="16" a="1"/>
  <c r="E106" i="16" s="1"/>
  <c r="E99" i="16" a="1"/>
  <c r="E99" i="16" s="1"/>
  <c r="E92" i="16" a="1"/>
  <c r="E85" i="16" a="1"/>
  <c r="E85" i="16" s="1"/>
  <c r="E78" i="16" a="1"/>
  <c r="E78" i="16" s="1"/>
  <c r="E70" i="16" a="1"/>
  <c r="E63" i="16" a="1"/>
  <c r="E56" i="16" a="1"/>
  <c r="E56" i="16" s="1"/>
  <c r="E49" i="16" a="1"/>
  <c r="E42" i="16" a="1"/>
  <c r="E34" i="16" a="1"/>
  <c r="E34" i="16" s="1"/>
  <c r="E27" i="16" a="1"/>
  <c r="E27" i="16" s="1"/>
  <c r="E20" i="16" a="1"/>
  <c r="E20" i="16" s="1"/>
  <c r="E13" i="16" a="1"/>
  <c r="E13" i="16" s="1"/>
  <c r="E5" i="16" a="1"/>
  <c r="F5" i="16"/>
  <c r="Q9" i="16"/>
  <c r="P9" i="16"/>
  <c r="N9" i="16"/>
  <c r="L9" i="16"/>
  <c r="P8" i="16"/>
  <c r="N8" i="16"/>
  <c r="L8" i="16"/>
  <c r="P7" i="16"/>
  <c r="N7" i="16"/>
  <c r="L7" i="16"/>
  <c r="P6" i="16"/>
  <c r="N6" i="16"/>
  <c r="L6" i="16"/>
  <c r="P5" i="16"/>
  <c r="N5" i="16"/>
  <c r="L5" i="16"/>
  <c r="X9" i="16"/>
  <c r="W9" i="16"/>
  <c r="U9" i="16"/>
  <c r="S9" i="16"/>
  <c r="W8" i="16"/>
  <c r="U8" i="16"/>
  <c r="S8" i="16"/>
  <c r="W7" i="16"/>
  <c r="U7" i="16"/>
  <c r="S7" i="16"/>
  <c r="W6" i="16"/>
  <c r="U6" i="16"/>
  <c r="S6" i="16"/>
  <c r="W5" i="16"/>
  <c r="U5" i="16"/>
  <c r="S5" i="16"/>
  <c r="T6" i="16"/>
  <c r="V7" i="16"/>
  <c r="X8" i="16"/>
  <c r="T5" i="16"/>
  <c r="V6" i="16"/>
  <c r="X7" i="16"/>
  <c r="T9" i="16"/>
  <c r="V5" i="16"/>
  <c r="X6" i="16"/>
  <c r="T8" i="16"/>
  <c r="V9" i="16"/>
  <c r="X5" i="16"/>
  <c r="T7" i="16"/>
  <c r="V8" i="16"/>
  <c r="M6" i="16"/>
  <c r="O7" i="16"/>
  <c r="Q8" i="16"/>
  <c r="M5" i="16"/>
  <c r="O6" i="16"/>
  <c r="Q7" i="16"/>
  <c r="M9" i="16"/>
  <c r="O5" i="16"/>
  <c r="Q6" i="16"/>
  <c r="M8" i="16"/>
  <c r="O9" i="16"/>
  <c r="Q5" i="16"/>
  <c r="M7" i="16"/>
  <c r="O8" i="16"/>
  <c r="G7" i="16"/>
  <c r="J9" i="16"/>
  <c r="J5" i="16"/>
  <c r="I9" i="16"/>
  <c r="E7" i="16"/>
  <c r="H9" i="16"/>
  <c r="H5" i="16"/>
  <c r="G9" i="16"/>
  <c r="E8" i="16"/>
  <c r="I6" i="16"/>
  <c r="G5" i="16"/>
  <c r="E9" i="16"/>
  <c r="I7" i="16"/>
  <c r="G6" i="16"/>
  <c r="E5" i="16"/>
  <c r="J8" i="16"/>
  <c r="H7" i="16"/>
  <c r="F6" i="16"/>
  <c r="I8" i="16"/>
  <c r="E6" i="16"/>
  <c r="H8" i="16"/>
  <c r="F7" i="16"/>
  <c r="G8" i="16"/>
  <c r="I5" i="16"/>
  <c r="F8" i="16"/>
  <c r="J6" i="16"/>
  <c r="F9" i="16"/>
  <c r="J7" i="16"/>
  <c r="H6" i="16"/>
  <c r="L115" i="26" a="1"/>
  <c r="L89" i="26" a="1"/>
  <c r="L58" i="26" a="1"/>
  <c r="L32" i="26" a="1"/>
  <c r="L32" i="26"/>
  <c r="L11" i="26" a="1"/>
  <c r="L5" i="26" a="1"/>
  <c r="L5" i="26"/>
  <c r="E115" i="26" a="1"/>
  <c r="E89" i="26" a="1"/>
  <c r="E58" i="26" a="1"/>
  <c r="E32" i="26" a="1"/>
  <c r="E32" i="26"/>
  <c r="E11" i="26" a="1"/>
  <c r="E5" i="26" a="1"/>
  <c r="E5" i="26"/>
  <c r="S5" i="26" a="1"/>
  <c r="V5" i="26"/>
  <c r="S5" i="26"/>
  <c r="T5" i="26"/>
  <c r="U5" i="26"/>
  <c r="X5" i="26"/>
  <c r="T6" i="26"/>
  <c r="U6" i="26"/>
  <c r="V6" i="26"/>
  <c r="W6" i="26"/>
  <c r="T7" i="26"/>
  <c r="V7" i="26"/>
  <c r="W7" i="26"/>
  <c r="X7" i="26"/>
  <c r="S8" i="26"/>
  <c r="V8" i="26"/>
  <c r="X8" i="26"/>
  <c r="S9" i="26"/>
  <c r="T9" i="26"/>
  <c r="U9" i="26"/>
  <c r="X9" i="26"/>
  <c r="S115" i="26" a="1"/>
  <c r="S115" i="26"/>
  <c r="T115" i="26"/>
  <c r="U115" i="26"/>
  <c r="V115" i="26"/>
  <c r="S116" i="26"/>
  <c r="T116" i="26"/>
  <c r="V116" i="26"/>
  <c r="W116" i="26"/>
  <c r="X116" i="26"/>
  <c r="U117" i="26"/>
  <c r="V117" i="26"/>
  <c r="X117" i="26"/>
  <c r="S118" i="26"/>
  <c r="T118" i="26"/>
  <c r="W118" i="26"/>
  <c r="X118" i="26"/>
  <c r="T119" i="26"/>
  <c r="U119" i="26"/>
  <c r="V119" i="26"/>
  <c r="S89" i="26" a="1"/>
  <c r="S89" i="26"/>
  <c r="T98" i="26"/>
  <c r="V99" i="26"/>
  <c r="X100" i="26"/>
  <c r="T102" i="26"/>
  <c r="V103" i="26"/>
  <c r="X104" i="26"/>
  <c r="T106" i="26"/>
  <c r="V107" i="26"/>
  <c r="X108" i="26"/>
  <c r="T110" i="26"/>
  <c r="V111" i="26"/>
  <c r="X112" i="26"/>
  <c r="S58" i="26" a="1"/>
  <c r="T58" i="26"/>
  <c r="S58" i="26"/>
  <c r="U58" i="26"/>
  <c r="V58" i="26"/>
  <c r="X58" i="26"/>
  <c r="T59" i="26"/>
  <c r="U59" i="26"/>
  <c r="W59" i="26"/>
  <c r="X59" i="26"/>
  <c r="T60" i="26"/>
  <c r="V60" i="26"/>
  <c r="W60" i="26"/>
  <c r="S61" i="26"/>
  <c r="T61" i="26"/>
  <c r="V61" i="26"/>
  <c r="X61" i="26"/>
  <c r="S62" i="26"/>
  <c r="U62" i="26"/>
  <c r="V62" i="26"/>
  <c r="X62" i="26"/>
  <c r="T63" i="26"/>
  <c r="U63" i="26"/>
  <c r="W63" i="26"/>
  <c r="X63" i="26"/>
  <c r="T64" i="26"/>
  <c r="V64" i="26"/>
  <c r="W64" i="26"/>
  <c r="S65" i="26"/>
  <c r="T65" i="26"/>
  <c r="V65" i="26"/>
  <c r="X65" i="26"/>
  <c r="S66" i="26"/>
  <c r="U66" i="26"/>
  <c r="V66" i="26"/>
  <c r="X66" i="26"/>
  <c r="T67" i="26"/>
  <c r="U67" i="26"/>
  <c r="W67" i="26"/>
  <c r="X67" i="26"/>
  <c r="T68" i="26"/>
  <c r="V68" i="26"/>
  <c r="W68" i="26"/>
  <c r="S69" i="26"/>
  <c r="T69" i="26"/>
  <c r="V69" i="26"/>
  <c r="X69" i="26"/>
  <c r="S70" i="26"/>
  <c r="U70" i="26"/>
  <c r="V70" i="26"/>
  <c r="X70" i="26"/>
  <c r="T71" i="26"/>
  <c r="U71" i="26"/>
  <c r="W71" i="26"/>
  <c r="X71" i="26"/>
  <c r="T72" i="26"/>
  <c r="V72" i="26"/>
  <c r="W72" i="26"/>
  <c r="S73" i="26"/>
  <c r="T73" i="26"/>
  <c r="V73" i="26"/>
  <c r="X73" i="26"/>
  <c r="S74" i="26"/>
  <c r="U74" i="26"/>
  <c r="V74" i="26"/>
  <c r="X74" i="26"/>
  <c r="T75" i="26"/>
  <c r="U75" i="26"/>
  <c r="W75" i="26"/>
  <c r="X75" i="26"/>
  <c r="T76" i="26"/>
  <c r="V76" i="26"/>
  <c r="W76" i="26"/>
  <c r="S77" i="26"/>
  <c r="T77" i="26"/>
  <c r="V77" i="26"/>
  <c r="X77" i="26"/>
  <c r="S78" i="26"/>
  <c r="U78" i="26"/>
  <c r="V78" i="26"/>
  <c r="X78" i="26"/>
  <c r="T79" i="26"/>
  <c r="U79" i="26"/>
  <c r="W79" i="26"/>
  <c r="X79" i="26"/>
  <c r="T80" i="26"/>
  <c r="V80" i="26"/>
  <c r="W80" i="26"/>
  <c r="S81" i="26"/>
  <c r="T81" i="26"/>
  <c r="V81" i="26"/>
  <c r="X81" i="26"/>
  <c r="S82" i="26"/>
  <c r="U82" i="26"/>
  <c r="V82" i="26"/>
  <c r="X82" i="26"/>
  <c r="T83" i="26"/>
  <c r="U83" i="26"/>
  <c r="W83" i="26"/>
  <c r="X83" i="26"/>
  <c r="T84" i="26"/>
  <c r="V84" i="26"/>
  <c r="W84" i="26"/>
  <c r="S85" i="26"/>
  <c r="T85" i="26"/>
  <c r="V85" i="26"/>
  <c r="X85" i="26"/>
  <c r="S86" i="26"/>
  <c r="U86" i="26"/>
  <c r="V86" i="26"/>
  <c r="X86" i="26"/>
  <c r="T87" i="26"/>
  <c r="U87" i="26"/>
  <c r="W87" i="26"/>
  <c r="X87" i="26"/>
  <c r="S32" i="26" a="1"/>
  <c r="W32" i="26"/>
  <c r="V32" i="26"/>
  <c r="T33" i="26"/>
  <c r="X33" i="26"/>
  <c r="V34" i="26"/>
  <c r="T35" i="26"/>
  <c r="X35" i="26"/>
  <c r="V36" i="26"/>
  <c r="T37" i="26"/>
  <c r="X37" i="26"/>
  <c r="V38" i="26"/>
  <c r="T39" i="26"/>
  <c r="X39" i="26"/>
  <c r="V40" i="26"/>
  <c r="T41" i="26"/>
  <c r="X41" i="26"/>
  <c r="V42" i="26"/>
  <c r="T43" i="26"/>
  <c r="X43" i="26"/>
  <c r="V44" i="26"/>
  <c r="T45" i="26"/>
  <c r="X45" i="26"/>
  <c r="V46" i="26"/>
  <c r="T47" i="26"/>
  <c r="X47" i="26"/>
  <c r="V48" i="26"/>
  <c r="T49" i="26"/>
  <c r="X49" i="26"/>
  <c r="U50" i="26"/>
  <c r="V50" i="26"/>
  <c r="T51" i="26"/>
  <c r="V51" i="26"/>
  <c r="W51" i="26"/>
  <c r="X51" i="26"/>
  <c r="V52" i="26"/>
  <c r="X52" i="26"/>
  <c r="S53" i="26"/>
  <c r="T53" i="26"/>
  <c r="X53" i="26"/>
  <c r="T54" i="26"/>
  <c r="U54" i="26"/>
  <c r="V54" i="26"/>
  <c r="T55" i="26"/>
  <c r="V55" i="26"/>
  <c r="W55" i="26"/>
  <c r="X55" i="26"/>
  <c r="V56" i="26"/>
  <c r="X56" i="26"/>
  <c r="S11" i="26" a="1"/>
  <c r="X11" i="26"/>
  <c r="W11" i="26"/>
  <c r="T12" i="26"/>
  <c r="S13" i="26"/>
  <c r="V13" i="26"/>
  <c r="U14" i="26"/>
  <c r="X14" i="26"/>
  <c r="W15" i="26"/>
  <c r="T16" i="26"/>
  <c r="S17" i="26"/>
  <c r="V17" i="26"/>
  <c r="U18" i="26"/>
  <c r="X18" i="26"/>
  <c r="W19" i="26"/>
  <c r="T20" i="26"/>
  <c r="S21" i="26"/>
  <c r="V21" i="26"/>
  <c r="U22" i="26"/>
  <c r="X22" i="26"/>
  <c r="W23" i="26"/>
  <c r="T24" i="26"/>
  <c r="S25" i="26"/>
  <c r="V25" i="26"/>
  <c r="U26" i="26"/>
  <c r="X26" i="26"/>
  <c r="W27" i="26"/>
  <c r="T28" i="26"/>
  <c r="S29" i="26"/>
  <c r="V29" i="26"/>
  <c r="U30" i="26"/>
  <c r="X30" i="26"/>
  <c r="E9" i="26"/>
  <c r="I9" i="26"/>
  <c r="F9" i="26"/>
  <c r="J8" i="26"/>
  <c r="G8" i="26"/>
  <c r="J7" i="26"/>
  <c r="H7" i="26"/>
  <c r="E7" i="26"/>
  <c r="H6" i="26"/>
  <c r="F6" i="26"/>
  <c r="I5" i="26"/>
  <c r="F5" i="26"/>
  <c r="J29" i="26"/>
  <c r="E30" i="26"/>
  <c r="I28" i="26"/>
  <c r="G27" i="26"/>
  <c r="E26" i="26"/>
  <c r="I24" i="26"/>
  <c r="G23" i="26"/>
  <c r="E22" i="26"/>
  <c r="I20" i="26"/>
  <c r="G19" i="26"/>
  <c r="E18" i="26"/>
  <c r="I16" i="26"/>
  <c r="G15" i="26"/>
  <c r="E14" i="26"/>
  <c r="I12" i="26"/>
  <c r="G11" i="26"/>
  <c r="E56" i="26"/>
  <c r="I56" i="26"/>
  <c r="F56" i="26"/>
  <c r="J55" i="26"/>
  <c r="G55" i="26"/>
  <c r="J54" i="26"/>
  <c r="H54" i="26"/>
  <c r="E54" i="26"/>
  <c r="H53" i="26"/>
  <c r="F53" i="26"/>
  <c r="I52" i="26"/>
  <c r="F52" i="26"/>
  <c r="J51" i="26"/>
  <c r="G51" i="26"/>
  <c r="J50" i="26"/>
  <c r="H50" i="26"/>
  <c r="E50" i="26"/>
  <c r="H49" i="26"/>
  <c r="F49" i="26"/>
  <c r="I48" i="26"/>
  <c r="F48" i="26"/>
  <c r="J47" i="26"/>
  <c r="G47" i="26"/>
  <c r="J46" i="26"/>
  <c r="H46" i="26"/>
  <c r="E46" i="26"/>
  <c r="H45" i="26"/>
  <c r="F45" i="26"/>
  <c r="I44" i="26"/>
  <c r="F44" i="26"/>
  <c r="J43" i="26"/>
  <c r="G43" i="26"/>
  <c r="J42" i="26"/>
  <c r="H42" i="26"/>
  <c r="E42" i="26"/>
  <c r="H41" i="26"/>
  <c r="F41" i="26"/>
  <c r="I40" i="26"/>
  <c r="F40" i="26"/>
  <c r="J39" i="26"/>
  <c r="G39" i="26"/>
  <c r="J38" i="26"/>
  <c r="H38" i="26"/>
  <c r="E38" i="26"/>
  <c r="H37" i="26"/>
  <c r="F37" i="26"/>
  <c r="I36" i="26"/>
  <c r="F36" i="26"/>
  <c r="J35" i="26"/>
  <c r="G35" i="26"/>
  <c r="J34" i="26"/>
  <c r="H34" i="26"/>
  <c r="E34" i="26"/>
  <c r="H33" i="26"/>
  <c r="F33" i="26"/>
  <c r="I32" i="26"/>
  <c r="F32" i="26"/>
  <c r="H87" i="26"/>
  <c r="I87" i="26"/>
  <c r="G86" i="26"/>
  <c r="E85" i="26"/>
  <c r="I83" i="26"/>
  <c r="G82" i="26"/>
  <c r="E81" i="26"/>
  <c r="I79" i="26"/>
  <c r="G78" i="26"/>
  <c r="E77" i="26"/>
  <c r="I75" i="26"/>
  <c r="G74" i="26"/>
  <c r="E73" i="26"/>
  <c r="I71" i="26"/>
  <c r="G70" i="26"/>
  <c r="E69" i="26"/>
  <c r="I67" i="26"/>
  <c r="G66" i="26"/>
  <c r="E65" i="26"/>
  <c r="I63" i="26"/>
  <c r="G62" i="26"/>
  <c r="E61" i="26"/>
  <c r="I59" i="26"/>
  <c r="G58" i="26"/>
  <c r="I113" i="26"/>
  <c r="J113" i="26"/>
  <c r="H112" i="26"/>
  <c r="F111" i="26"/>
  <c r="J109" i="26"/>
  <c r="H108" i="26"/>
  <c r="F107" i="26"/>
  <c r="J105" i="26"/>
  <c r="H104" i="26"/>
  <c r="F103" i="26"/>
  <c r="J101" i="26"/>
  <c r="H100" i="26"/>
  <c r="F99" i="26"/>
  <c r="J97" i="26"/>
  <c r="H96" i="26"/>
  <c r="F95" i="26"/>
  <c r="J93" i="26"/>
  <c r="H92" i="26"/>
  <c r="F91" i="26"/>
  <c r="J89" i="26"/>
  <c r="J119" i="26"/>
  <c r="I118" i="26"/>
  <c r="G118" i="26"/>
  <c r="G117" i="26"/>
  <c r="E117" i="26"/>
  <c r="J116" i="26"/>
  <c r="E116" i="26"/>
  <c r="I115" i="26"/>
  <c r="H115" i="26"/>
  <c r="L9" i="26"/>
  <c r="M9" i="26"/>
  <c r="Q8" i="26"/>
  <c r="Q7" i="26"/>
  <c r="O7" i="26"/>
  <c r="O6" i="26"/>
  <c r="M6" i="26"/>
  <c r="M5" i="26"/>
  <c r="Q29" i="26"/>
  <c r="L30" i="26"/>
  <c r="P28" i="26"/>
  <c r="N27" i="26"/>
  <c r="L26" i="26"/>
  <c r="P24" i="26"/>
  <c r="N23" i="26"/>
  <c r="L22" i="26"/>
  <c r="P20" i="26"/>
  <c r="N19" i="26"/>
  <c r="L18" i="26"/>
  <c r="P16" i="26"/>
  <c r="N15" i="26"/>
  <c r="L14" i="26"/>
  <c r="P12" i="26"/>
  <c r="N11" i="26"/>
  <c r="L56" i="26"/>
  <c r="M56" i="26"/>
  <c r="Q55" i="26"/>
  <c r="Q54" i="26"/>
  <c r="O54" i="26"/>
  <c r="O53" i="26"/>
  <c r="M53" i="26"/>
  <c r="M52" i="26"/>
  <c r="Q51" i="26"/>
  <c r="Q50" i="26"/>
  <c r="O50" i="26"/>
  <c r="O49" i="26"/>
  <c r="M49" i="26"/>
  <c r="M48" i="26"/>
  <c r="Q47" i="26"/>
  <c r="Q46" i="26"/>
  <c r="O46" i="26"/>
  <c r="O45" i="26"/>
  <c r="M45" i="26"/>
  <c r="M44" i="26"/>
  <c r="Q43" i="26"/>
  <c r="Q42" i="26"/>
  <c r="O42" i="26"/>
  <c r="O41" i="26"/>
  <c r="M41" i="26"/>
  <c r="M40" i="26"/>
  <c r="Q39" i="26"/>
  <c r="Q38" i="26"/>
  <c r="O38" i="26"/>
  <c r="O37" i="26"/>
  <c r="M37" i="26"/>
  <c r="M36" i="26"/>
  <c r="Q35" i="26"/>
  <c r="Q34" i="26"/>
  <c r="O34" i="26"/>
  <c r="O33" i="26"/>
  <c r="M33" i="26"/>
  <c r="M32" i="26"/>
  <c r="O87" i="26"/>
  <c r="P87" i="26"/>
  <c r="N86" i="26"/>
  <c r="L85" i="26"/>
  <c r="P83" i="26"/>
  <c r="N82" i="26"/>
  <c r="L81" i="26"/>
  <c r="P79" i="26"/>
  <c r="N78" i="26"/>
  <c r="L77" i="26"/>
  <c r="P75" i="26"/>
  <c r="N74" i="26"/>
  <c r="L73" i="26"/>
  <c r="P71" i="26"/>
  <c r="N70" i="26"/>
  <c r="L69" i="26"/>
  <c r="P67" i="26"/>
  <c r="N66" i="26"/>
  <c r="L65" i="26"/>
  <c r="P63" i="26"/>
  <c r="N62" i="26"/>
  <c r="L61" i="26"/>
  <c r="P59" i="26"/>
  <c r="N58" i="26"/>
  <c r="P113" i="26"/>
  <c r="Q113" i="26"/>
  <c r="O112" i="26"/>
  <c r="M111" i="26"/>
  <c r="Q109" i="26"/>
  <c r="O108" i="26"/>
  <c r="M107" i="26"/>
  <c r="Q105" i="26"/>
  <c r="O104" i="26"/>
  <c r="M103" i="26"/>
  <c r="Q101" i="26"/>
  <c r="O100" i="26"/>
  <c r="M99" i="26"/>
  <c r="Q97" i="26"/>
  <c r="O96" i="26"/>
  <c r="M95" i="26"/>
  <c r="Q93" i="26"/>
  <c r="O92" i="26"/>
  <c r="M92" i="26"/>
  <c r="M91" i="26"/>
  <c r="Q90" i="26"/>
  <c r="P90" i="26"/>
  <c r="Q89" i="26"/>
  <c r="O89" i="26"/>
  <c r="N89" i="26"/>
  <c r="Q119" i="26"/>
  <c r="P119" i="26"/>
  <c r="O119" i="26"/>
  <c r="P118" i="26"/>
  <c r="N118" i="26"/>
  <c r="M118" i="26"/>
  <c r="N117" i="26"/>
  <c r="L117" i="26"/>
  <c r="Q116" i="26"/>
  <c r="L116" i="26"/>
  <c r="P115" i="26"/>
  <c r="O115" i="26"/>
  <c r="N5" i="26"/>
  <c r="P6" i="26"/>
  <c r="L8" i="26"/>
  <c r="N9" i="26"/>
  <c r="O11" i="26"/>
  <c r="Q12" i="26"/>
  <c r="M14" i="26"/>
  <c r="O15" i="26"/>
  <c r="Q16" i="26"/>
  <c r="M18" i="26"/>
  <c r="O19" i="26"/>
  <c r="Q20" i="26"/>
  <c r="M22" i="26"/>
  <c r="O23" i="26"/>
  <c r="Q24" i="26"/>
  <c r="M26" i="26"/>
  <c r="O27" i="26"/>
  <c r="Q28" i="26"/>
  <c r="M30" i="26"/>
  <c r="N32" i="26"/>
  <c r="P33" i="26"/>
  <c r="L35" i="26"/>
  <c r="N36" i="26"/>
  <c r="P37" i="26"/>
  <c r="L39" i="26"/>
  <c r="N40" i="26"/>
  <c r="P41" i="26"/>
  <c r="L43" i="26"/>
  <c r="N44" i="26"/>
  <c r="P45" i="26"/>
  <c r="L47" i="26"/>
  <c r="N48" i="26"/>
  <c r="P49" i="26"/>
  <c r="L51" i="26"/>
  <c r="N52" i="26"/>
  <c r="P53" i="26"/>
  <c r="L55" i="26"/>
  <c r="N56" i="26"/>
  <c r="O58" i="26"/>
  <c r="Q59" i="26"/>
  <c r="M61" i="26"/>
  <c r="O62" i="26"/>
  <c r="Q63" i="26"/>
  <c r="M65" i="26"/>
  <c r="O66" i="26"/>
  <c r="Q67" i="26"/>
  <c r="M69" i="26"/>
  <c r="O70" i="26"/>
  <c r="Q71" i="26"/>
  <c r="M73" i="26"/>
  <c r="O74" i="26"/>
  <c r="Q75" i="26"/>
  <c r="M77" i="26"/>
  <c r="O78" i="26"/>
  <c r="Q79" i="26"/>
  <c r="M81" i="26"/>
  <c r="O82" i="26"/>
  <c r="Q83" i="26"/>
  <c r="M85" i="26"/>
  <c r="O86" i="26"/>
  <c r="Q87" i="26"/>
  <c r="L90" i="26"/>
  <c r="N91" i="26"/>
  <c r="P92" i="26"/>
  <c r="L94" i="26"/>
  <c r="N95" i="26"/>
  <c r="P96" i="26"/>
  <c r="L98" i="26"/>
  <c r="N99" i="26"/>
  <c r="P100" i="26"/>
  <c r="L102" i="26"/>
  <c r="N103" i="26"/>
  <c r="P104" i="26"/>
  <c r="L106" i="26"/>
  <c r="N107" i="26"/>
  <c r="P108" i="26"/>
  <c r="L110" i="26"/>
  <c r="N111" i="26"/>
  <c r="P112" i="26"/>
  <c r="L115" i="26"/>
  <c r="M116" i="26"/>
  <c r="O117" i="26"/>
  <c r="Q118" i="26"/>
  <c r="O5" i="26"/>
  <c r="Q6" i="26"/>
  <c r="M8" i="26"/>
  <c r="O9" i="26"/>
  <c r="P11" i="26"/>
  <c r="L13" i="26"/>
  <c r="N14" i="26"/>
  <c r="P15" i="26"/>
  <c r="L17" i="26"/>
  <c r="N18" i="26"/>
  <c r="P19" i="26"/>
  <c r="L21" i="26"/>
  <c r="N22" i="26"/>
  <c r="P23" i="26"/>
  <c r="L25" i="26"/>
  <c r="N26" i="26"/>
  <c r="P27" i="26"/>
  <c r="L29" i="26"/>
  <c r="N30" i="26"/>
  <c r="O32" i="26"/>
  <c r="Q33" i="26"/>
  <c r="M35" i="26"/>
  <c r="O36" i="26"/>
  <c r="Q37" i="26"/>
  <c r="M39" i="26"/>
  <c r="O40" i="26"/>
  <c r="Q41" i="26"/>
  <c r="M43" i="26"/>
  <c r="O44" i="26"/>
  <c r="Q45" i="26"/>
  <c r="M47" i="26"/>
  <c r="O48" i="26"/>
  <c r="Q49" i="26"/>
  <c r="M51" i="26"/>
  <c r="O52" i="26"/>
  <c r="Q53" i="26"/>
  <c r="M55" i="26"/>
  <c r="O56" i="26"/>
  <c r="P58" i="26"/>
  <c r="L60" i="26"/>
  <c r="N61" i="26"/>
  <c r="P62" i="26"/>
  <c r="L64" i="26"/>
  <c r="N65" i="26"/>
  <c r="P66" i="26"/>
  <c r="L68" i="26"/>
  <c r="N69" i="26"/>
  <c r="P70" i="26"/>
  <c r="L72" i="26"/>
  <c r="N73" i="26"/>
  <c r="P74" i="26"/>
  <c r="L76" i="26"/>
  <c r="N77" i="26"/>
  <c r="P78" i="26"/>
  <c r="L80" i="26"/>
  <c r="N81" i="26"/>
  <c r="P82" i="26"/>
  <c r="L84" i="26"/>
  <c r="N85" i="26"/>
  <c r="P86" i="26"/>
  <c r="L89" i="26"/>
  <c r="M90" i="26"/>
  <c r="O91" i="26"/>
  <c r="Q92" i="26"/>
  <c r="M94" i="26"/>
  <c r="O95" i="26"/>
  <c r="Q96" i="26"/>
  <c r="M98" i="26"/>
  <c r="O99" i="26"/>
  <c r="Q100" i="26"/>
  <c r="M102" i="26"/>
  <c r="O103" i="26"/>
  <c r="Q104" i="26"/>
  <c r="M106" i="26"/>
  <c r="O107" i="26"/>
  <c r="Q108" i="26"/>
  <c r="M110" i="26"/>
  <c r="O111" i="26"/>
  <c r="Q112" i="26"/>
  <c r="N116" i="26"/>
  <c r="P117" i="26"/>
  <c r="L119" i="26"/>
  <c r="P5" i="26"/>
  <c r="L7" i="26"/>
  <c r="N8" i="26"/>
  <c r="P9" i="26"/>
  <c r="Q11" i="26"/>
  <c r="M13" i="26"/>
  <c r="O14" i="26"/>
  <c r="Q15" i="26"/>
  <c r="M17" i="26"/>
  <c r="O18" i="26"/>
  <c r="Q19" i="26"/>
  <c r="M21" i="26"/>
  <c r="O22" i="26"/>
  <c r="Q23" i="26"/>
  <c r="M25" i="26"/>
  <c r="O26" i="26"/>
  <c r="Q27" i="26"/>
  <c r="M29" i="26"/>
  <c r="O30" i="26"/>
  <c r="P32" i="26"/>
  <c r="L34" i="26"/>
  <c r="N35" i="26"/>
  <c r="P36" i="26"/>
  <c r="L38" i="26"/>
  <c r="N39" i="26"/>
  <c r="P40" i="26"/>
  <c r="L42" i="26"/>
  <c r="N43" i="26"/>
  <c r="P44" i="26"/>
  <c r="L46" i="26"/>
  <c r="N47" i="26"/>
  <c r="P48" i="26"/>
  <c r="L50" i="26"/>
  <c r="N51" i="26"/>
  <c r="P52" i="26"/>
  <c r="L54" i="26"/>
  <c r="N55" i="26"/>
  <c r="P56" i="26"/>
  <c r="Q58" i="26"/>
  <c r="M60" i="26"/>
  <c r="O61" i="26"/>
  <c r="Q62" i="26"/>
  <c r="M64" i="26"/>
  <c r="O65" i="26"/>
  <c r="Q66" i="26"/>
  <c r="M68" i="26"/>
  <c r="O69" i="26"/>
  <c r="Q70" i="26"/>
  <c r="M72" i="26"/>
  <c r="O73" i="26"/>
  <c r="Q74" i="26"/>
  <c r="M76" i="26"/>
  <c r="O77" i="26"/>
  <c r="Q78" i="26"/>
  <c r="M80" i="26"/>
  <c r="O81" i="26"/>
  <c r="Q82" i="26"/>
  <c r="M84" i="26"/>
  <c r="O85" i="26"/>
  <c r="Q86" i="26"/>
  <c r="N90" i="26"/>
  <c r="P91" i="26"/>
  <c r="L93" i="26"/>
  <c r="N94" i="26"/>
  <c r="P95" i="26"/>
  <c r="L97" i="26"/>
  <c r="N98" i="26"/>
  <c r="P99" i="26"/>
  <c r="L101" i="26"/>
  <c r="N102" i="26"/>
  <c r="P103" i="26"/>
  <c r="L105" i="26"/>
  <c r="N106" i="26"/>
  <c r="P107" i="26"/>
  <c r="L109" i="26"/>
  <c r="N110" i="26"/>
  <c r="P111" i="26"/>
  <c r="L113" i="26"/>
  <c r="M115" i="26"/>
  <c r="O116" i="26"/>
  <c r="Q117" i="26"/>
  <c r="M119" i="26"/>
  <c r="Q5" i="26"/>
  <c r="M7" i="26"/>
  <c r="O8" i="26"/>
  <c r="Q9" i="26"/>
  <c r="L12" i="26"/>
  <c r="N13" i="26"/>
  <c r="P14" i="26"/>
  <c r="L16" i="26"/>
  <c r="N17" i="26"/>
  <c r="P18" i="26"/>
  <c r="L20" i="26"/>
  <c r="N21" i="26"/>
  <c r="P22" i="26"/>
  <c r="L24" i="26"/>
  <c r="N25" i="26"/>
  <c r="P26" i="26"/>
  <c r="L28" i="26"/>
  <c r="N29" i="26"/>
  <c r="P30" i="26"/>
  <c r="Q32" i="26"/>
  <c r="M34" i="26"/>
  <c r="O35" i="26"/>
  <c r="Q36" i="26"/>
  <c r="M38" i="26"/>
  <c r="O39" i="26"/>
  <c r="Q40" i="26"/>
  <c r="M42" i="26"/>
  <c r="O43" i="26"/>
  <c r="Q44" i="26"/>
  <c r="M46" i="26"/>
  <c r="O47" i="26"/>
  <c r="Q48" i="26"/>
  <c r="M50" i="26"/>
  <c r="O51" i="26"/>
  <c r="Q52" i="26"/>
  <c r="M54" i="26"/>
  <c r="O55" i="26"/>
  <c r="Q56" i="26"/>
  <c r="L59" i="26"/>
  <c r="N60" i="26"/>
  <c r="P61" i="26"/>
  <c r="L63" i="26"/>
  <c r="N64" i="26"/>
  <c r="P65" i="26"/>
  <c r="L67" i="26"/>
  <c r="N68" i="26"/>
  <c r="P69" i="26"/>
  <c r="L71" i="26"/>
  <c r="N72" i="26"/>
  <c r="P73" i="26"/>
  <c r="L75" i="26"/>
  <c r="N76" i="26"/>
  <c r="P77" i="26"/>
  <c r="L79" i="26"/>
  <c r="N80" i="26"/>
  <c r="P81" i="26"/>
  <c r="L83" i="26"/>
  <c r="N84" i="26"/>
  <c r="P85" i="26"/>
  <c r="L87" i="26"/>
  <c r="M89" i="26"/>
  <c r="O90" i="26"/>
  <c r="Q91" i="26"/>
  <c r="M93" i="26"/>
  <c r="O94" i="26"/>
  <c r="Q95" i="26"/>
  <c r="M97" i="26"/>
  <c r="O98" i="26"/>
  <c r="Q99" i="26"/>
  <c r="M101" i="26"/>
  <c r="O102" i="26"/>
  <c r="Q103" i="26"/>
  <c r="M105" i="26"/>
  <c r="O106" i="26"/>
  <c r="Q107" i="26"/>
  <c r="M109" i="26"/>
  <c r="O110" i="26"/>
  <c r="Q111" i="26"/>
  <c r="M113" i="26"/>
  <c r="N115" i="26"/>
  <c r="P116" i="26"/>
  <c r="L118" i="26"/>
  <c r="N119" i="26"/>
  <c r="L6" i="26"/>
  <c r="N7" i="26"/>
  <c r="P8" i="26"/>
  <c r="L11" i="26"/>
  <c r="M12" i="26"/>
  <c r="O13" i="26"/>
  <c r="Q14" i="26"/>
  <c r="M16" i="26"/>
  <c r="O17" i="26"/>
  <c r="Q18" i="26"/>
  <c r="M20" i="26"/>
  <c r="O21" i="26"/>
  <c r="Q22" i="26"/>
  <c r="M24" i="26"/>
  <c r="O25" i="26"/>
  <c r="Q26" i="26"/>
  <c r="M28" i="26"/>
  <c r="O29" i="26"/>
  <c r="Q30" i="26"/>
  <c r="L33" i="26"/>
  <c r="N34" i="26"/>
  <c r="P35" i="26"/>
  <c r="L37" i="26"/>
  <c r="N38" i="26"/>
  <c r="P39" i="26"/>
  <c r="L41" i="26"/>
  <c r="N42" i="26"/>
  <c r="P43" i="26"/>
  <c r="L45" i="26"/>
  <c r="N46" i="26"/>
  <c r="P47" i="26"/>
  <c r="L49" i="26"/>
  <c r="N50" i="26"/>
  <c r="P51" i="26"/>
  <c r="L53" i="26"/>
  <c r="N54" i="26"/>
  <c r="P55" i="26"/>
  <c r="L58" i="26"/>
  <c r="M59" i="26"/>
  <c r="O60" i="26"/>
  <c r="Q61" i="26"/>
  <c r="M63" i="26"/>
  <c r="O64" i="26"/>
  <c r="Q65" i="26"/>
  <c r="M67" i="26"/>
  <c r="O68" i="26"/>
  <c r="Q69" i="26"/>
  <c r="M71" i="26"/>
  <c r="O72" i="26"/>
  <c r="Q73" i="26"/>
  <c r="M75" i="26"/>
  <c r="O76" i="26"/>
  <c r="Q77" i="26"/>
  <c r="M79" i="26"/>
  <c r="O80" i="26"/>
  <c r="Q81" i="26"/>
  <c r="M83" i="26"/>
  <c r="O84" i="26"/>
  <c r="Q85" i="26"/>
  <c r="M87" i="26"/>
  <c r="L92" i="26"/>
  <c r="N93" i="26"/>
  <c r="P94" i="26"/>
  <c r="L96" i="26"/>
  <c r="N97" i="26"/>
  <c r="P98" i="26"/>
  <c r="L100" i="26"/>
  <c r="N101" i="26"/>
  <c r="P102" i="26"/>
  <c r="L104" i="26"/>
  <c r="N105" i="26"/>
  <c r="P106" i="26"/>
  <c r="L108" i="26"/>
  <c r="N109" i="26"/>
  <c r="P110" i="26"/>
  <c r="L112" i="26"/>
  <c r="N113" i="26"/>
  <c r="N12" i="26"/>
  <c r="P13" i="26"/>
  <c r="L15" i="26"/>
  <c r="N16" i="26"/>
  <c r="P17" i="26"/>
  <c r="L19" i="26"/>
  <c r="N20" i="26"/>
  <c r="P21" i="26"/>
  <c r="L23" i="26"/>
  <c r="N24" i="26"/>
  <c r="P25" i="26"/>
  <c r="L27" i="26"/>
  <c r="N28" i="26"/>
  <c r="P29" i="26"/>
  <c r="N59" i="26"/>
  <c r="P60" i="26"/>
  <c r="L62" i="26"/>
  <c r="N63" i="26"/>
  <c r="P64" i="26"/>
  <c r="L66" i="26"/>
  <c r="N67" i="26"/>
  <c r="P68" i="26"/>
  <c r="L70" i="26"/>
  <c r="N71" i="26"/>
  <c r="P72" i="26"/>
  <c r="L74" i="26"/>
  <c r="N75" i="26"/>
  <c r="P76" i="26"/>
  <c r="L78" i="26"/>
  <c r="N79" i="26"/>
  <c r="P80" i="26"/>
  <c r="L82" i="26"/>
  <c r="N83" i="26"/>
  <c r="P84" i="26"/>
  <c r="L86" i="26"/>
  <c r="N87" i="26"/>
  <c r="O93" i="26"/>
  <c r="Q94" i="26"/>
  <c r="M96" i="26"/>
  <c r="O97" i="26"/>
  <c r="Q98" i="26"/>
  <c r="M100" i="26"/>
  <c r="O101" i="26"/>
  <c r="Q102" i="26"/>
  <c r="M104" i="26"/>
  <c r="O105" i="26"/>
  <c r="Q106" i="26"/>
  <c r="M108" i="26"/>
  <c r="O109" i="26"/>
  <c r="Q110" i="26"/>
  <c r="M112" i="26"/>
  <c r="O113" i="26"/>
  <c r="N6" i="26"/>
  <c r="P7" i="26"/>
  <c r="M11" i="26"/>
  <c r="O12" i="26"/>
  <c r="Q13" i="26"/>
  <c r="M15" i="26"/>
  <c r="O16" i="26"/>
  <c r="Q17" i="26"/>
  <c r="M19" i="26"/>
  <c r="O20" i="26"/>
  <c r="Q21" i="26"/>
  <c r="M23" i="26"/>
  <c r="O24" i="26"/>
  <c r="Q25" i="26"/>
  <c r="M27" i="26"/>
  <c r="O28" i="26"/>
  <c r="N33" i="26"/>
  <c r="P34" i="26"/>
  <c r="L36" i="26"/>
  <c r="N37" i="26"/>
  <c r="P38" i="26"/>
  <c r="L40" i="26"/>
  <c r="N41" i="26"/>
  <c r="P42" i="26"/>
  <c r="L44" i="26"/>
  <c r="N45" i="26"/>
  <c r="P46" i="26"/>
  <c r="L48" i="26"/>
  <c r="N49" i="26"/>
  <c r="P50" i="26"/>
  <c r="L52" i="26"/>
  <c r="N53" i="26"/>
  <c r="P54" i="26"/>
  <c r="M58" i="26"/>
  <c r="O59" i="26"/>
  <c r="Q60" i="26"/>
  <c r="M62" i="26"/>
  <c r="O63" i="26"/>
  <c r="Q64" i="26"/>
  <c r="M66" i="26"/>
  <c r="O67" i="26"/>
  <c r="Q68" i="26"/>
  <c r="M70" i="26"/>
  <c r="O71" i="26"/>
  <c r="Q72" i="26"/>
  <c r="M74" i="26"/>
  <c r="O75" i="26"/>
  <c r="Q76" i="26"/>
  <c r="M78" i="26"/>
  <c r="O79" i="26"/>
  <c r="Q80" i="26"/>
  <c r="M82" i="26"/>
  <c r="O83" i="26"/>
  <c r="Q84" i="26"/>
  <c r="M86" i="26"/>
  <c r="P89" i="26"/>
  <c r="L91" i="26"/>
  <c r="N92" i="26"/>
  <c r="P93" i="26"/>
  <c r="L95" i="26"/>
  <c r="N96" i="26"/>
  <c r="P97" i="26"/>
  <c r="L99" i="26"/>
  <c r="N100" i="26"/>
  <c r="P101" i="26"/>
  <c r="L103" i="26"/>
  <c r="N104" i="26"/>
  <c r="P105" i="26"/>
  <c r="L107" i="26"/>
  <c r="N108" i="26"/>
  <c r="P109" i="26"/>
  <c r="L111" i="26"/>
  <c r="N112" i="26"/>
  <c r="Q115" i="26"/>
  <c r="M117" i="26"/>
  <c r="O118" i="26"/>
  <c r="G5" i="26"/>
  <c r="I6" i="26"/>
  <c r="E8" i="26"/>
  <c r="G9" i="26"/>
  <c r="H11" i="26"/>
  <c r="J12" i="26"/>
  <c r="F14" i="26"/>
  <c r="H15" i="26"/>
  <c r="J16" i="26"/>
  <c r="F18" i="26"/>
  <c r="H19" i="26"/>
  <c r="J20" i="26"/>
  <c r="F22" i="26"/>
  <c r="H23" i="26"/>
  <c r="J24" i="26"/>
  <c r="F26" i="26"/>
  <c r="H27" i="26"/>
  <c r="J28" i="26"/>
  <c r="F30" i="26"/>
  <c r="G32" i="26"/>
  <c r="I33" i="26"/>
  <c r="E35" i="26"/>
  <c r="G36" i="26"/>
  <c r="I37" i="26"/>
  <c r="E39" i="26"/>
  <c r="G40" i="26"/>
  <c r="I41" i="26"/>
  <c r="E43" i="26"/>
  <c r="G44" i="26"/>
  <c r="I45" i="26"/>
  <c r="E47" i="26"/>
  <c r="G48" i="26"/>
  <c r="I49" i="26"/>
  <c r="E51" i="26"/>
  <c r="G52" i="26"/>
  <c r="I53" i="26"/>
  <c r="E55" i="26"/>
  <c r="G56" i="26"/>
  <c r="H58" i="26"/>
  <c r="J59" i="26"/>
  <c r="F61" i="26"/>
  <c r="H62" i="26"/>
  <c r="J63" i="26"/>
  <c r="F65" i="26"/>
  <c r="H66" i="26"/>
  <c r="J67" i="26"/>
  <c r="F69" i="26"/>
  <c r="H70" i="26"/>
  <c r="J71" i="26"/>
  <c r="F73" i="26"/>
  <c r="H74" i="26"/>
  <c r="J75" i="26"/>
  <c r="F77" i="26"/>
  <c r="H78" i="26"/>
  <c r="J79" i="26"/>
  <c r="F81" i="26"/>
  <c r="H82" i="26"/>
  <c r="J83" i="26"/>
  <c r="F85" i="26"/>
  <c r="H86" i="26"/>
  <c r="J87" i="26"/>
  <c r="E90" i="26"/>
  <c r="G91" i="26"/>
  <c r="I92" i="26"/>
  <c r="E94" i="26"/>
  <c r="G95" i="26"/>
  <c r="I96" i="26"/>
  <c r="E98" i="26"/>
  <c r="G99" i="26"/>
  <c r="I100" i="26"/>
  <c r="E102" i="26"/>
  <c r="G103" i="26"/>
  <c r="I104" i="26"/>
  <c r="E106" i="26"/>
  <c r="G107" i="26"/>
  <c r="I108" i="26"/>
  <c r="E110" i="26"/>
  <c r="G111" i="26"/>
  <c r="I112" i="26"/>
  <c r="E115" i="26"/>
  <c r="F116" i="26"/>
  <c r="H117" i="26"/>
  <c r="J118" i="26"/>
  <c r="H5" i="26"/>
  <c r="J6" i="26"/>
  <c r="F8" i="26"/>
  <c r="H9" i="26"/>
  <c r="I11" i="26"/>
  <c r="E13" i="26"/>
  <c r="G14" i="26"/>
  <c r="I15" i="26"/>
  <c r="E17" i="26"/>
  <c r="G18" i="26"/>
  <c r="I19" i="26"/>
  <c r="E21" i="26"/>
  <c r="G22" i="26"/>
  <c r="I23" i="26"/>
  <c r="E25" i="26"/>
  <c r="G26" i="26"/>
  <c r="I27" i="26"/>
  <c r="E29" i="26"/>
  <c r="G30" i="26"/>
  <c r="H32" i="26"/>
  <c r="J33" i="26"/>
  <c r="F35" i="26"/>
  <c r="H36" i="26"/>
  <c r="J37" i="26"/>
  <c r="F39" i="26"/>
  <c r="H40" i="26"/>
  <c r="J41" i="26"/>
  <c r="F43" i="26"/>
  <c r="H44" i="26"/>
  <c r="J45" i="26"/>
  <c r="F47" i="26"/>
  <c r="H48" i="26"/>
  <c r="J49" i="26"/>
  <c r="F51" i="26"/>
  <c r="H52" i="26"/>
  <c r="J53" i="26"/>
  <c r="F55" i="26"/>
  <c r="H56" i="26"/>
  <c r="I58" i="26"/>
  <c r="E60" i="26"/>
  <c r="G61" i="26"/>
  <c r="I62" i="26"/>
  <c r="E64" i="26"/>
  <c r="G65" i="26"/>
  <c r="I66" i="26"/>
  <c r="E68" i="26"/>
  <c r="G69" i="26"/>
  <c r="I70" i="26"/>
  <c r="E72" i="26"/>
  <c r="G73" i="26"/>
  <c r="I74" i="26"/>
  <c r="E76" i="26"/>
  <c r="G77" i="26"/>
  <c r="I78" i="26"/>
  <c r="E80" i="26"/>
  <c r="G81" i="26"/>
  <c r="I82" i="26"/>
  <c r="E84" i="26"/>
  <c r="G85" i="26"/>
  <c r="I86" i="26"/>
  <c r="E89" i="26"/>
  <c r="F90" i="26"/>
  <c r="H91" i="26"/>
  <c r="J92" i="26"/>
  <c r="F94" i="26"/>
  <c r="H95" i="26"/>
  <c r="J96" i="26"/>
  <c r="F98" i="26"/>
  <c r="H99" i="26"/>
  <c r="J100" i="26"/>
  <c r="F102" i="26"/>
  <c r="H103" i="26"/>
  <c r="J104" i="26"/>
  <c r="F106" i="26"/>
  <c r="H107" i="26"/>
  <c r="J108" i="26"/>
  <c r="F110" i="26"/>
  <c r="H111" i="26"/>
  <c r="J112" i="26"/>
  <c r="G116" i="26"/>
  <c r="I117" i="26"/>
  <c r="E119" i="26"/>
  <c r="J11" i="26"/>
  <c r="F13" i="26"/>
  <c r="H14" i="26"/>
  <c r="J15" i="26"/>
  <c r="F17" i="26"/>
  <c r="H18" i="26"/>
  <c r="J19" i="26"/>
  <c r="F21" i="26"/>
  <c r="H22" i="26"/>
  <c r="J23" i="26"/>
  <c r="F25" i="26"/>
  <c r="H26" i="26"/>
  <c r="J27" i="26"/>
  <c r="F29" i="26"/>
  <c r="H30" i="26"/>
  <c r="J58" i="26"/>
  <c r="F60" i="26"/>
  <c r="H61" i="26"/>
  <c r="J62" i="26"/>
  <c r="F64" i="26"/>
  <c r="H65" i="26"/>
  <c r="J66" i="26"/>
  <c r="F68" i="26"/>
  <c r="H69" i="26"/>
  <c r="J70" i="26"/>
  <c r="F72" i="26"/>
  <c r="H73" i="26"/>
  <c r="J74" i="26"/>
  <c r="F76" i="26"/>
  <c r="H77" i="26"/>
  <c r="J78" i="26"/>
  <c r="F80" i="26"/>
  <c r="H81" i="26"/>
  <c r="J82" i="26"/>
  <c r="F84" i="26"/>
  <c r="H85" i="26"/>
  <c r="J86" i="26"/>
  <c r="G90" i="26"/>
  <c r="I91" i="26"/>
  <c r="E93" i="26"/>
  <c r="G94" i="26"/>
  <c r="I95" i="26"/>
  <c r="E97" i="26"/>
  <c r="G98" i="26"/>
  <c r="I99" i="26"/>
  <c r="E101" i="26"/>
  <c r="G102" i="26"/>
  <c r="I103" i="26"/>
  <c r="E105" i="26"/>
  <c r="G106" i="26"/>
  <c r="I107" i="26"/>
  <c r="E109" i="26"/>
  <c r="G110" i="26"/>
  <c r="I111" i="26"/>
  <c r="E113" i="26"/>
  <c r="F115" i="26"/>
  <c r="H116" i="26"/>
  <c r="J117" i="26"/>
  <c r="F119" i="26"/>
  <c r="J5" i="26"/>
  <c r="F7" i="26"/>
  <c r="H8" i="26"/>
  <c r="J9" i="26"/>
  <c r="E12" i="26"/>
  <c r="G13" i="26"/>
  <c r="I14" i="26"/>
  <c r="E16" i="26"/>
  <c r="G17" i="26"/>
  <c r="I18" i="26"/>
  <c r="E20" i="26"/>
  <c r="G21" i="26"/>
  <c r="I22" i="26"/>
  <c r="E24" i="26"/>
  <c r="G25" i="26"/>
  <c r="I26" i="26"/>
  <c r="E28" i="26"/>
  <c r="G29" i="26"/>
  <c r="I30" i="26"/>
  <c r="J32" i="26"/>
  <c r="F34" i="26"/>
  <c r="H35" i="26"/>
  <c r="J36" i="26"/>
  <c r="F38" i="26"/>
  <c r="H39" i="26"/>
  <c r="J40" i="26"/>
  <c r="F42" i="26"/>
  <c r="H43" i="26"/>
  <c r="J44" i="26"/>
  <c r="F46" i="26"/>
  <c r="H47" i="26"/>
  <c r="J48" i="26"/>
  <c r="F50" i="26"/>
  <c r="H51" i="26"/>
  <c r="J52" i="26"/>
  <c r="F54" i="26"/>
  <c r="H55" i="26"/>
  <c r="J56" i="26"/>
  <c r="E59" i="26"/>
  <c r="G60" i="26"/>
  <c r="I61" i="26"/>
  <c r="E63" i="26"/>
  <c r="G64" i="26"/>
  <c r="I65" i="26"/>
  <c r="E67" i="26"/>
  <c r="G68" i="26"/>
  <c r="I69" i="26"/>
  <c r="E71" i="26"/>
  <c r="G72" i="26"/>
  <c r="I73" i="26"/>
  <c r="E75" i="26"/>
  <c r="G76" i="26"/>
  <c r="I77" i="26"/>
  <c r="E79" i="26"/>
  <c r="G80" i="26"/>
  <c r="I81" i="26"/>
  <c r="E83" i="26"/>
  <c r="G84" i="26"/>
  <c r="I85" i="26"/>
  <c r="E87" i="26"/>
  <c r="F89" i="26"/>
  <c r="H90" i="26"/>
  <c r="J91" i="26"/>
  <c r="F93" i="26"/>
  <c r="H94" i="26"/>
  <c r="J95" i="26"/>
  <c r="F97" i="26"/>
  <c r="H98" i="26"/>
  <c r="J99" i="26"/>
  <c r="F101" i="26"/>
  <c r="H102" i="26"/>
  <c r="J103" i="26"/>
  <c r="F105" i="26"/>
  <c r="H106" i="26"/>
  <c r="J107" i="26"/>
  <c r="F109" i="26"/>
  <c r="H110" i="26"/>
  <c r="J111" i="26"/>
  <c r="F113" i="26"/>
  <c r="G115" i="26"/>
  <c r="I116" i="26"/>
  <c r="E118" i="26"/>
  <c r="G119" i="26"/>
  <c r="E6" i="26"/>
  <c r="G7" i="26"/>
  <c r="I8" i="26"/>
  <c r="E11" i="26"/>
  <c r="F12" i="26"/>
  <c r="H13" i="26"/>
  <c r="J14" i="26"/>
  <c r="F16" i="26"/>
  <c r="H17" i="26"/>
  <c r="J18" i="26"/>
  <c r="F20" i="26"/>
  <c r="H21" i="26"/>
  <c r="J22" i="26"/>
  <c r="F24" i="26"/>
  <c r="H25" i="26"/>
  <c r="J26" i="26"/>
  <c r="F28" i="26"/>
  <c r="H29" i="26"/>
  <c r="J30" i="26"/>
  <c r="E33" i="26"/>
  <c r="G34" i="26"/>
  <c r="I35" i="26"/>
  <c r="E37" i="26"/>
  <c r="G38" i="26"/>
  <c r="I39" i="26"/>
  <c r="E41" i="26"/>
  <c r="G42" i="26"/>
  <c r="I43" i="26"/>
  <c r="E45" i="26"/>
  <c r="G46" i="26"/>
  <c r="I47" i="26"/>
  <c r="E49" i="26"/>
  <c r="G50" i="26"/>
  <c r="I51" i="26"/>
  <c r="E53" i="26"/>
  <c r="G54" i="26"/>
  <c r="I55" i="26"/>
  <c r="E58" i="26"/>
  <c r="F59" i="26"/>
  <c r="H60" i="26"/>
  <c r="J61" i="26"/>
  <c r="F63" i="26"/>
  <c r="H64" i="26"/>
  <c r="J65" i="26"/>
  <c r="F67" i="26"/>
  <c r="H68" i="26"/>
  <c r="J69" i="26"/>
  <c r="F71" i="26"/>
  <c r="H72" i="26"/>
  <c r="J73" i="26"/>
  <c r="F75" i="26"/>
  <c r="H76" i="26"/>
  <c r="J77" i="26"/>
  <c r="F79" i="26"/>
  <c r="H80" i="26"/>
  <c r="J81" i="26"/>
  <c r="F83" i="26"/>
  <c r="H84" i="26"/>
  <c r="J85" i="26"/>
  <c r="F87" i="26"/>
  <c r="G89" i="26"/>
  <c r="I90" i="26"/>
  <c r="E92" i="26"/>
  <c r="G93" i="26"/>
  <c r="I94" i="26"/>
  <c r="E96" i="26"/>
  <c r="G97" i="26"/>
  <c r="I98" i="26"/>
  <c r="E100" i="26"/>
  <c r="G101" i="26"/>
  <c r="I102" i="26"/>
  <c r="E104" i="26"/>
  <c r="G105" i="26"/>
  <c r="I106" i="26"/>
  <c r="E108" i="26"/>
  <c r="G109" i="26"/>
  <c r="I110" i="26"/>
  <c r="E112" i="26"/>
  <c r="G113" i="26"/>
  <c r="F118" i="26"/>
  <c r="H119" i="26"/>
  <c r="G12" i="26"/>
  <c r="I13" i="26"/>
  <c r="E15" i="26"/>
  <c r="G16" i="26"/>
  <c r="I17" i="26"/>
  <c r="E19" i="26"/>
  <c r="G20" i="26"/>
  <c r="I21" i="26"/>
  <c r="E23" i="26"/>
  <c r="G24" i="26"/>
  <c r="I25" i="26"/>
  <c r="E27" i="26"/>
  <c r="G28" i="26"/>
  <c r="I29" i="26"/>
  <c r="G59" i="26"/>
  <c r="I60" i="26"/>
  <c r="E62" i="26"/>
  <c r="G63" i="26"/>
  <c r="I64" i="26"/>
  <c r="E66" i="26"/>
  <c r="G67" i="26"/>
  <c r="I68" i="26"/>
  <c r="E70" i="26"/>
  <c r="G71" i="26"/>
  <c r="I72" i="26"/>
  <c r="E74" i="26"/>
  <c r="G75" i="26"/>
  <c r="I76" i="26"/>
  <c r="E78" i="26"/>
  <c r="G79" i="26"/>
  <c r="I80" i="26"/>
  <c r="E82" i="26"/>
  <c r="G83" i="26"/>
  <c r="I84" i="26"/>
  <c r="E86" i="26"/>
  <c r="G87" i="26"/>
  <c r="H89" i="26"/>
  <c r="J90" i="26"/>
  <c r="F92" i="26"/>
  <c r="H93" i="26"/>
  <c r="J94" i="26"/>
  <c r="F96" i="26"/>
  <c r="H97" i="26"/>
  <c r="J98" i="26"/>
  <c r="F100" i="26"/>
  <c r="H101" i="26"/>
  <c r="J102" i="26"/>
  <c r="F104" i="26"/>
  <c r="H105" i="26"/>
  <c r="J106" i="26"/>
  <c r="F108" i="26"/>
  <c r="H109" i="26"/>
  <c r="J110" i="26"/>
  <c r="F112" i="26"/>
  <c r="H113" i="26"/>
  <c r="I119" i="26"/>
  <c r="G6" i="26"/>
  <c r="I7" i="26"/>
  <c r="F11" i="26"/>
  <c r="H12" i="26"/>
  <c r="J13" i="26"/>
  <c r="F15" i="26"/>
  <c r="H16" i="26"/>
  <c r="J17" i="26"/>
  <c r="F19" i="26"/>
  <c r="H20" i="26"/>
  <c r="J21" i="26"/>
  <c r="F23" i="26"/>
  <c r="H24" i="26"/>
  <c r="J25" i="26"/>
  <c r="F27" i="26"/>
  <c r="H28" i="26"/>
  <c r="G33" i="26"/>
  <c r="I34" i="26"/>
  <c r="E36" i="26"/>
  <c r="G37" i="26"/>
  <c r="I38" i="26"/>
  <c r="E40" i="26"/>
  <c r="G41" i="26"/>
  <c r="I42" i="26"/>
  <c r="E44" i="26"/>
  <c r="G45" i="26"/>
  <c r="I46" i="26"/>
  <c r="E48" i="26"/>
  <c r="G49" i="26"/>
  <c r="I50" i="26"/>
  <c r="E52" i="26"/>
  <c r="G53" i="26"/>
  <c r="I54" i="26"/>
  <c r="F58" i="26"/>
  <c r="H59" i="26"/>
  <c r="J60" i="26"/>
  <c r="F62" i="26"/>
  <c r="H63" i="26"/>
  <c r="J64" i="26"/>
  <c r="F66" i="26"/>
  <c r="H67" i="26"/>
  <c r="J68" i="26"/>
  <c r="F70" i="26"/>
  <c r="H71" i="26"/>
  <c r="J72" i="26"/>
  <c r="F74" i="26"/>
  <c r="H75" i="26"/>
  <c r="J76" i="26"/>
  <c r="F78" i="26"/>
  <c r="H79" i="26"/>
  <c r="J80" i="26"/>
  <c r="F82" i="26"/>
  <c r="H83" i="26"/>
  <c r="J84" i="26"/>
  <c r="F86" i="26"/>
  <c r="I89" i="26"/>
  <c r="E91" i="26"/>
  <c r="G92" i="26"/>
  <c r="I93" i="26"/>
  <c r="E95" i="26"/>
  <c r="G96" i="26"/>
  <c r="I97" i="26"/>
  <c r="E99" i="26"/>
  <c r="G100" i="26"/>
  <c r="I101" i="26"/>
  <c r="E103" i="26"/>
  <c r="G104" i="26"/>
  <c r="I105" i="26"/>
  <c r="E107" i="26"/>
  <c r="G108" i="26"/>
  <c r="I109" i="26"/>
  <c r="E111" i="26"/>
  <c r="G112" i="26"/>
  <c r="J115" i="26"/>
  <c r="F117" i="26"/>
  <c r="H118" i="26"/>
  <c r="V95" i="26"/>
  <c r="T94" i="26"/>
  <c r="V91" i="26"/>
  <c r="T30" i="26"/>
  <c r="X28" i="26"/>
  <c r="V27" i="26"/>
  <c r="T26" i="26"/>
  <c r="X24" i="26"/>
  <c r="V23" i="26"/>
  <c r="T22" i="26"/>
  <c r="X20" i="26"/>
  <c r="V19" i="26"/>
  <c r="T18" i="26"/>
  <c r="X16" i="26"/>
  <c r="V15" i="26"/>
  <c r="T14" i="26"/>
  <c r="X12" i="26"/>
  <c r="V11" i="26"/>
  <c r="U56" i="26"/>
  <c r="S55" i="26"/>
  <c r="W53" i="26"/>
  <c r="U52" i="26"/>
  <c r="S51" i="26"/>
  <c r="W49" i="26"/>
  <c r="U48" i="26"/>
  <c r="S47" i="26"/>
  <c r="W45" i="26"/>
  <c r="U44" i="26"/>
  <c r="S43" i="26"/>
  <c r="W41" i="26"/>
  <c r="U40" i="26"/>
  <c r="S39" i="26"/>
  <c r="W37" i="26"/>
  <c r="U36" i="26"/>
  <c r="S35" i="26"/>
  <c r="W33" i="26"/>
  <c r="U32" i="26"/>
  <c r="W112" i="26"/>
  <c r="U111" i="26"/>
  <c r="S110" i="26"/>
  <c r="W108" i="26"/>
  <c r="U107" i="26"/>
  <c r="S106" i="26"/>
  <c r="W104" i="26"/>
  <c r="U103" i="26"/>
  <c r="S102" i="26"/>
  <c r="W100" i="26"/>
  <c r="U99" i="26"/>
  <c r="S98" i="26"/>
  <c r="W96" i="26"/>
  <c r="U95" i="26"/>
  <c r="S94" i="26"/>
  <c r="W92" i="26"/>
  <c r="U91" i="26"/>
  <c r="S90" i="26"/>
  <c r="X96" i="26"/>
  <c r="X92" i="26"/>
  <c r="T90" i="26"/>
  <c r="S30" i="26"/>
  <c r="W28" i="26"/>
  <c r="U27" i="26"/>
  <c r="S26" i="26"/>
  <c r="W24" i="26"/>
  <c r="U23" i="26"/>
  <c r="S22" i="26"/>
  <c r="W20" i="26"/>
  <c r="U19" i="26"/>
  <c r="S18" i="26"/>
  <c r="W16" i="26"/>
  <c r="U15" i="26"/>
  <c r="S14" i="26"/>
  <c r="W12" i="26"/>
  <c r="U11" i="26"/>
  <c r="T56" i="26"/>
  <c r="X54" i="26"/>
  <c r="V53" i="26"/>
  <c r="T52" i="26"/>
  <c r="X50" i="26"/>
  <c r="V49" i="26"/>
  <c r="T48" i="26"/>
  <c r="X46" i="26"/>
  <c r="V45" i="26"/>
  <c r="T44" i="26"/>
  <c r="X42" i="26"/>
  <c r="V41" i="26"/>
  <c r="T40" i="26"/>
  <c r="X38" i="26"/>
  <c r="V37" i="26"/>
  <c r="T36" i="26"/>
  <c r="X34" i="26"/>
  <c r="V33" i="26"/>
  <c r="T32" i="26"/>
  <c r="S87" i="26"/>
  <c r="W85" i="26"/>
  <c r="U84" i="26"/>
  <c r="S83" i="26"/>
  <c r="W81" i="26"/>
  <c r="U80" i="26"/>
  <c r="S79" i="26"/>
  <c r="W77" i="26"/>
  <c r="U76" i="26"/>
  <c r="S75" i="26"/>
  <c r="W73" i="26"/>
  <c r="U72" i="26"/>
  <c r="S71" i="26"/>
  <c r="W69" i="26"/>
  <c r="U68" i="26"/>
  <c r="S67" i="26"/>
  <c r="W65" i="26"/>
  <c r="U64" i="26"/>
  <c r="S63" i="26"/>
  <c r="W61" i="26"/>
  <c r="U60" i="26"/>
  <c r="S59" i="26"/>
  <c r="X113" i="26"/>
  <c r="V112" i="26"/>
  <c r="T111" i="26"/>
  <c r="X109" i="26"/>
  <c r="V108" i="26"/>
  <c r="T107" i="26"/>
  <c r="X105" i="26"/>
  <c r="V104" i="26"/>
  <c r="T103" i="26"/>
  <c r="X101" i="26"/>
  <c r="V100" i="26"/>
  <c r="T99" i="26"/>
  <c r="X97" i="26"/>
  <c r="V96" i="26"/>
  <c r="T95" i="26"/>
  <c r="X93" i="26"/>
  <c r="V92" i="26"/>
  <c r="T91" i="26"/>
  <c r="X89" i="26"/>
  <c r="X29" i="26"/>
  <c r="V28" i="26"/>
  <c r="T27" i="26"/>
  <c r="X25" i="26"/>
  <c r="V24" i="26"/>
  <c r="T23" i="26"/>
  <c r="X21" i="26"/>
  <c r="V20" i="26"/>
  <c r="T19" i="26"/>
  <c r="X17" i="26"/>
  <c r="V16" i="26"/>
  <c r="T15" i="26"/>
  <c r="X13" i="26"/>
  <c r="V12" i="26"/>
  <c r="T11" i="26"/>
  <c r="S56" i="26"/>
  <c r="W54" i="26"/>
  <c r="U53" i="26"/>
  <c r="S52" i="26"/>
  <c r="W50" i="26"/>
  <c r="U49" i="26"/>
  <c r="S48" i="26"/>
  <c r="W46" i="26"/>
  <c r="U45" i="26"/>
  <c r="S44" i="26"/>
  <c r="W42" i="26"/>
  <c r="U41" i="26"/>
  <c r="S40" i="26"/>
  <c r="W38" i="26"/>
  <c r="U37" i="26"/>
  <c r="S36" i="26"/>
  <c r="W34" i="26"/>
  <c r="U33" i="26"/>
  <c r="S32" i="26"/>
  <c r="W113" i="26"/>
  <c r="U112" i="26"/>
  <c r="S111" i="26"/>
  <c r="W109" i="26"/>
  <c r="U108" i="26"/>
  <c r="S107" i="26"/>
  <c r="W105" i="26"/>
  <c r="U104" i="26"/>
  <c r="S103" i="26"/>
  <c r="W101" i="26"/>
  <c r="U100" i="26"/>
  <c r="S99" i="26"/>
  <c r="W97" i="26"/>
  <c r="U96" i="26"/>
  <c r="S95" i="26"/>
  <c r="W93" i="26"/>
  <c r="U92" i="26"/>
  <c r="S91" i="26"/>
  <c r="W89" i="26"/>
  <c r="W29" i="26"/>
  <c r="U28" i="26"/>
  <c r="S27" i="26"/>
  <c r="W25" i="26"/>
  <c r="U24" i="26"/>
  <c r="S23" i="26"/>
  <c r="W21" i="26"/>
  <c r="U20" i="26"/>
  <c r="S19" i="26"/>
  <c r="W17" i="26"/>
  <c r="U16" i="26"/>
  <c r="S15" i="26"/>
  <c r="W13" i="26"/>
  <c r="U12" i="26"/>
  <c r="S11" i="26"/>
  <c r="W86" i="26"/>
  <c r="U85" i="26"/>
  <c r="S84" i="26"/>
  <c r="W82" i="26"/>
  <c r="U81" i="26"/>
  <c r="S80" i="26"/>
  <c r="W78" i="26"/>
  <c r="U77" i="26"/>
  <c r="S76" i="26"/>
  <c r="W74" i="26"/>
  <c r="U73" i="26"/>
  <c r="S72" i="26"/>
  <c r="W70" i="26"/>
  <c r="U69" i="26"/>
  <c r="S68" i="26"/>
  <c r="W66" i="26"/>
  <c r="U65" i="26"/>
  <c r="S64" i="26"/>
  <c r="W62" i="26"/>
  <c r="U61" i="26"/>
  <c r="S60" i="26"/>
  <c r="W58" i="26"/>
  <c r="V113" i="26"/>
  <c r="T112" i="26"/>
  <c r="X110" i="26"/>
  <c r="V109" i="26"/>
  <c r="T108" i="26"/>
  <c r="X106" i="26"/>
  <c r="V105" i="26"/>
  <c r="T104" i="26"/>
  <c r="X102" i="26"/>
  <c r="V101" i="26"/>
  <c r="T100" i="26"/>
  <c r="X98" i="26"/>
  <c r="V97" i="26"/>
  <c r="T96" i="26"/>
  <c r="X94" i="26"/>
  <c r="V93" i="26"/>
  <c r="T92" i="26"/>
  <c r="X90" i="26"/>
  <c r="V89" i="26"/>
  <c r="S49" i="26"/>
  <c r="W47" i="26"/>
  <c r="U46" i="26"/>
  <c r="S45" i="26"/>
  <c r="W43" i="26"/>
  <c r="U42" i="26"/>
  <c r="S41" i="26"/>
  <c r="W39" i="26"/>
  <c r="U38" i="26"/>
  <c r="S37" i="26"/>
  <c r="W35" i="26"/>
  <c r="U34" i="26"/>
  <c r="S33" i="26"/>
  <c r="U113" i="26"/>
  <c r="S112" i="26"/>
  <c r="W110" i="26"/>
  <c r="U109" i="26"/>
  <c r="S108" i="26"/>
  <c r="W106" i="26"/>
  <c r="U105" i="26"/>
  <c r="S104" i="26"/>
  <c r="W102" i="26"/>
  <c r="U101" i="26"/>
  <c r="S100" i="26"/>
  <c r="W98" i="26"/>
  <c r="U97" i="26"/>
  <c r="S96" i="26"/>
  <c r="W94" i="26"/>
  <c r="U93" i="26"/>
  <c r="S92" i="26"/>
  <c r="W90" i="26"/>
  <c r="U89" i="26"/>
  <c r="W30" i="26"/>
  <c r="U29" i="26"/>
  <c r="S28" i="26"/>
  <c r="W26" i="26"/>
  <c r="U25" i="26"/>
  <c r="S24" i="26"/>
  <c r="W22" i="26"/>
  <c r="U21" i="26"/>
  <c r="S20" i="26"/>
  <c r="W18" i="26"/>
  <c r="U17" i="26"/>
  <c r="S16" i="26"/>
  <c r="W14" i="26"/>
  <c r="U13" i="26"/>
  <c r="S12" i="26"/>
  <c r="T50" i="26"/>
  <c r="X48" i="26"/>
  <c r="V47" i="26"/>
  <c r="T46" i="26"/>
  <c r="X44" i="26"/>
  <c r="V43" i="26"/>
  <c r="T42" i="26"/>
  <c r="X40" i="26"/>
  <c r="V39" i="26"/>
  <c r="T38" i="26"/>
  <c r="X36" i="26"/>
  <c r="V35" i="26"/>
  <c r="T34" i="26"/>
  <c r="X32" i="26"/>
  <c r="T113" i="26"/>
  <c r="X111" i="26"/>
  <c r="V110" i="26"/>
  <c r="T109" i="26"/>
  <c r="X107" i="26"/>
  <c r="V106" i="26"/>
  <c r="T105" i="26"/>
  <c r="X103" i="26"/>
  <c r="V102" i="26"/>
  <c r="T101" i="26"/>
  <c r="X99" i="26"/>
  <c r="V98" i="26"/>
  <c r="T97" i="26"/>
  <c r="X95" i="26"/>
  <c r="V94" i="26"/>
  <c r="T93" i="26"/>
  <c r="X91" i="26"/>
  <c r="V90" i="26"/>
  <c r="T89" i="26"/>
  <c r="V30" i="26"/>
  <c r="T29" i="26"/>
  <c r="X27" i="26"/>
  <c r="V26" i="26"/>
  <c r="T25" i="26"/>
  <c r="X23" i="26"/>
  <c r="V22" i="26"/>
  <c r="T21" i="26"/>
  <c r="X19" i="26"/>
  <c r="V18" i="26"/>
  <c r="T17" i="26"/>
  <c r="X15" i="26"/>
  <c r="V14" i="26"/>
  <c r="T13" i="26"/>
  <c r="W56" i="26"/>
  <c r="U55" i="26"/>
  <c r="S54" i="26"/>
  <c r="W52" i="26"/>
  <c r="U51" i="26"/>
  <c r="S50" i="26"/>
  <c r="W48" i="26"/>
  <c r="U47" i="26"/>
  <c r="S46" i="26"/>
  <c r="W44" i="26"/>
  <c r="U43" i="26"/>
  <c r="S42" i="26"/>
  <c r="W40" i="26"/>
  <c r="U39" i="26"/>
  <c r="S38" i="26"/>
  <c r="W36" i="26"/>
  <c r="U35" i="26"/>
  <c r="S34" i="26"/>
  <c r="V87" i="26"/>
  <c r="T86" i="26"/>
  <c r="X84" i="26"/>
  <c r="V83" i="26"/>
  <c r="T82" i="26"/>
  <c r="X80" i="26"/>
  <c r="V79" i="26"/>
  <c r="T78" i="26"/>
  <c r="X76" i="26"/>
  <c r="V75" i="26"/>
  <c r="T74" i="26"/>
  <c r="X72" i="26"/>
  <c r="V71" i="26"/>
  <c r="T70" i="26"/>
  <c r="X68" i="26"/>
  <c r="V67" i="26"/>
  <c r="T66" i="26"/>
  <c r="X64" i="26"/>
  <c r="V63" i="26"/>
  <c r="T62" i="26"/>
  <c r="X60" i="26"/>
  <c r="V59" i="26"/>
  <c r="S113" i="26"/>
  <c r="W111" i="26"/>
  <c r="U110" i="26"/>
  <c r="S109" i="26"/>
  <c r="W107" i="26"/>
  <c r="U106" i="26"/>
  <c r="S105" i="26"/>
  <c r="W103" i="26"/>
  <c r="U102" i="26"/>
  <c r="S101" i="26"/>
  <c r="W99" i="26"/>
  <c r="U98" i="26"/>
  <c r="S97" i="26"/>
  <c r="W95" i="26"/>
  <c r="U94" i="26"/>
  <c r="S93" i="26"/>
  <c r="W91" i="26"/>
  <c r="U90" i="26"/>
  <c r="W8" i="26"/>
  <c r="U7" i="26"/>
  <c r="S6" i="26"/>
  <c r="X119" i="26"/>
  <c r="V118" i="26"/>
  <c r="T117" i="26"/>
  <c r="X115" i="26"/>
  <c r="W9" i="26"/>
  <c r="U8" i="26"/>
  <c r="S7" i="26"/>
  <c r="W5" i="26"/>
  <c r="W119" i="26"/>
  <c r="U118" i="26"/>
  <c r="S117" i="26"/>
  <c r="W115" i="26"/>
  <c r="V9" i="26"/>
  <c r="T8" i="26"/>
  <c r="X6" i="26"/>
  <c r="S119" i="26"/>
  <c r="W117" i="26"/>
  <c r="U116" i="26"/>
  <c r="E123" i="26"/>
  <c r="E75" i="16" l="1" a="1"/>
  <c r="E75" i="16" s="1"/>
  <c r="D1" i="19"/>
  <c r="E3" i="16" s="1"/>
  <c r="E133" i="16" a="1"/>
  <c r="E133" i="16" s="1"/>
  <c r="S111" i="16" a="1"/>
  <c r="S111" i="16" s="1"/>
  <c r="S104" i="16" a="1"/>
  <c r="S104" i="16" s="1"/>
  <c r="S68" i="16" a="1"/>
  <c r="S68" i="16" s="1"/>
  <c r="S126" i="16" a="1"/>
  <c r="S126" i="16" s="1"/>
  <c r="E111" i="16" a="1"/>
  <c r="E111" i="16" s="1"/>
  <c r="S140" i="16" a="1"/>
  <c r="S140" i="16" s="1"/>
  <c r="S75" i="16" a="1"/>
  <c r="S75" i="16" s="1"/>
  <c r="D1" i="33"/>
  <c r="S3" i="16" s="1"/>
  <c r="E140" i="16" a="1"/>
  <c r="E140" i="16" s="1"/>
  <c r="S25" i="16" a="1"/>
  <c r="S25" i="16" s="1"/>
  <c r="S39" i="16" a="1"/>
  <c r="S39" i="16" s="1"/>
  <c r="S133" i="16" a="1"/>
  <c r="S133" i="16" s="1"/>
  <c r="S97" i="16" a="1"/>
  <c r="S97" i="16" s="1"/>
  <c r="D1" i="32"/>
  <c r="L3" i="26" s="1"/>
  <c r="E47" i="16" a="1"/>
  <c r="E47" i="16" s="1"/>
  <c r="E18" i="16" a="1"/>
  <c r="E18" i="16" s="1"/>
  <c r="S83" i="16" a="1"/>
  <c r="S83" i="16" s="1"/>
  <c r="L121" i="16"/>
  <c r="S18" i="16" a="1"/>
  <c r="S18" i="16" s="1"/>
  <c r="E104" i="16" a="1"/>
  <c r="E104" i="16" s="1"/>
  <c r="S54" i="16" a="1"/>
  <c r="S54" i="16" s="1"/>
  <c r="S47" i="16" a="1"/>
  <c r="S47" i="16" s="1"/>
  <c r="L63" i="16"/>
  <c r="S61" i="16" a="1"/>
  <c r="S61" i="16" s="1"/>
  <c r="E83" i="16" a="1"/>
  <c r="E83" i="16" s="1"/>
  <c r="E54" i="16" a="1"/>
  <c r="E54" i="16" s="1"/>
  <c r="S32" i="16" a="1"/>
  <c r="S32" i="16" s="1"/>
  <c r="S147" i="16" a="1"/>
  <c r="S147" i="16" s="1"/>
  <c r="E25" i="16" a="1"/>
  <c r="E25" i="16" s="1"/>
  <c r="S10" i="16" a="1"/>
  <c r="S10" i="16" s="1"/>
  <c r="E68" i="16" a="1"/>
  <c r="E68" i="16" s="1"/>
  <c r="S154" i="16" a="1"/>
  <c r="S154" i="16" s="1"/>
  <c r="E70" i="16"/>
  <c r="E32" i="16" a="1"/>
  <c r="E32" i="16" s="1"/>
  <c r="E154" i="16" a="1"/>
  <c r="E154" i="16" s="1"/>
  <c r="S90" i="16" a="1"/>
  <c r="S90" i="16" s="1"/>
  <c r="E126" i="16" a="1"/>
  <c r="E126" i="16" s="1"/>
  <c r="S118" i="16" a="1"/>
  <c r="S118" i="16" s="1"/>
  <c r="E118" i="16" a="1"/>
  <c r="E118" i="16" s="1"/>
  <c r="E97" i="16" a="1"/>
  <c r="E97" i="16" s="1"/>
  <c r="E10" i="16" a="1"/>
  <c r="E10" i="16" s="1"/>
  <c r="E42" i="16"/>
  <c r="E39" i="16" a="1"/>
  <c r="E39" i="16" s="1"/>
  <c r="E90" i="16" a="1"/>
  <c r="E90" i="16" s="1"/>
  <c r="E63" i="16"/>
  <c r="E92" i="16"/>
  <c r="E121" i="16"/>
  <c r="E128" i="16"/>
  <c r="E49" i="16"/>
  <c r="E135" i="16"/>
  <c r="E147" i="16" a="1"/>
  <c r="E147" i="16" s="1"/>
  <c r="E61" i="16" a="1"/>
  <c r="E61" i="16" s="1"/>
  <c r="E3" i="26" l="1"/>
  <c r="E124" i="26" s="1"/>
  <c r="S3" i="26"/>
  <c r="L3" i="16"/>
  <c r="B1" i="16" s="1"/>
  <c r="B1" i="2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<sst xmlns="http://schemas.openxmlformats.org/spreadsheetml/2006/main" count="12552" uniqueCount="145">
  <si>
    <t>tiles</t>
  </si>
  <si>
    <t>As at 23:59</t>
  </si>
  <si>
    <t>65+</t>
  </si>
  <si>
    <t>50-64</t>
  </si>
  <si>
    <t>35-49</t>
  </si>
  <si>
    <t>20-34</t>
  </si>
  <si>
    <t>12-19</t>
  </si>
  <si>
    <t>All Ages
(12+)</t>
  </si>
  <si>
    <t>National</t>
  </si>
  <si>
    <t>Population</t>
  </si>
  <si>
    <t>Dose 1 #</t>
  </si>
  <si>
    <t>Dose 2 #</t>
  </si>
  <si>
    <t>Dose 1 %</t>
  </si>
  <si>
    <t>Dose 2 %</t>
  </si>
  <si>
    <t>Northern</t>
  </si>
  <si>
    <t>Northland</t>
  </si>
  <si>
    <t>Auckland</t>
  </si>
  <si>
    <t>Counties Manukau</t>
  </si>
  <si>
    <t>Waitemata</t>
  </si>
  <si>
    <t>Midlands</t>
  </si>
  <si>
    <t>Waikato</t>
  </si>
  <si>
    <t>Bay of Plenty</t>
  </si>
  <si>
    <t>Tairawhiti</t>
  </si>
  <si>
    <t>Lakes</t>
  </si>
  <si>
    <t>Taranaki</t>
  </si>
  <si>
    <t>Central</t>
  </si>
  <si>
    <t>Whanganui</t>
  </si>
  <si>
    <t>Hawke's Bay</t>
  </si>
  <si>
    <t>MidCentral</t>
  </si>
  <si>
    <t>Wairarapa</t>
  </si>
  <si>
    <t>Hutt Valley</t>
  </si>
  <si>
    <t>Capital and Coast</t>
  </si>
  <si>
    <t>Southern</t>
  </si>
  <si>
    <t>Nelson Marlborough</t>
  </si>
  <si>
    <t>West Coast</t>
  </si>
  <si>
    <t>Canterbury</t>
  </si>
  <si>
    <t>South Canterbury</t>
  </si>
  <si>
    <t>Other</t>
  </si>
  <si>
    <t>Dose 1</t>
  </si>
  <si>
    <t>Dose 2</t>
  </si>
  <si>
    <t>D1 Uptake</t>
  </si>
  <si>
    <t>D2 Uptake</t>
  </si>
  <si>
    <t>🔳</t>
  </si>
  <si>
    <t>A result over 100% means that for that particular population groups and DHB, more people have been vaccinated than expected based on the 2020 population of health service users.</t>
  </si>
  <si>
    <t>Vaccination data sourced from the Covid Immunisation Register (CIR)
Populaiton data sourced from the Health Service User 2020 dataset (HSU)</t>
  </si>
  <si>
    <t>Blacked out cells indicate that values less than 6 have been suppressed for privacy, and removed from totals to prevent reverse engineering. This may have a small effect on the accuracy, and mean that this report does not exactly match more aggregated reports from the same source data.</t>
  </si>
  <si>
    <t>Ethnic Codes are Prioritised in the following order in accordance with Ministry of Health HISO 10001:2017 Ethnicity Data Protocols</t>
  </si>
  <si>
    <t>Level 1</t>
  </si>
  <si>
    <t>Level 2</t>
  </si>
  <si>
    <t>Priority
order</t>
  </si>
  <si>
    <t>Ethnic group
code description</t>
  </si>
  <si>
    <t>Priority order</t>
  </si>
  <si>
    <t>Māori</t>
  </si>
  <si>
    <t>Pacific Peoples</t>
  </si>
  <si>
    <t>Tokelauan</t>
  </si>
  <si>
    <t>Fijian</t>
  </si>
  <si>
    <t>Niuean</t>
  </si>
  <si>
    <t>Tongan</t>
  </si>
  <si>
    <t>Cook Island Māori</t>
  </si>
  <si>
    <t>Samoan</t>
  </si>
  <si>
    <t>Other Pacific Peoples</t>
  </si>
  <si>
    <t>Pacific Peoples NFD</t>
  </si>
  <si>
    <t>Asian</t>
  </si>
  <si>
    <t>Southeast Asian</t>
  </si>
  <si>
    <t>Indian</t>
  </si>
  <si>
    <t>Chinese</t>
  </si>
  <si>
    <t>Other Asian</t>
  </si>
  <si>
    <t>Asian NFD</t>
  </si>
  <si>
    <t>Middle Eastern
Latin American
African
(MELAA)</t>
  </si>
  <si>
    <t>Latin American</t>
  </si>
  <si>
    <t>African</t>
  </si>
  <si>
    <t>Middle Eastern</t>
  </si>
  <si>
    <t>Other Ethnicity</t>
  </si>
  <si>
    <t>European</t>
  </si>
  <si>
    <t>Other European</t>
  </si>
  <si>
    <t>European NFD</t>
  </si>
  <si>
    <t>New Zealand European</t>
  </si>
  <si>
    <t>Unknown</t>
  </si>
  <si>
    <t>Don’t know</t>
  </si>
  <si>
    <t>Refused to answer</t>
  </si>
  <si>
    <t>Response unidentifiable</t>
  </si>
  <si>
    <t>Not stated</t>
  </si>
  <si>
    <t>NFD = Not Further Defined</t>
  </si>
  <si>
    <t>Dose 1 RR</t>
  </si>
  <si>
    <t>Dose 2 RR</t>
  </si>
  <si>
    <t>&lt;0.6</t>
  </si>
  <si>
    <t>1.0&lt;</t>
  </si>
  <si>
    <r>
      <rPr>
        <b/>
        <sz val="11"/>
        <color theme="1"/>
        <rFont val="Calibri"/>
        <family val="2"/>
        <scheme val="minor"/>
      </rPr>
      <t>Explanation:</t>
    </r>
    <r>
      <rPr>
        <sz val="11"/>
        <color theme="1"/>
        <rFont val="Calibri"/>
        <family val="2"/>
        <scheme val="minor"/>
      </rPr>
      <t xml:space="preserve"> The table contains relative rates (or rate ratios) which outline the rate the green and blue groups are being vaccinated per population compared with the orange.  </t>
    </r>
  </si>
  <si>
    <r>
      <t>o</t>
    </r>
    <r>
      <rPr>
        <sz val="7"/>
        <color theme="1"/>
        <rFont val="Times New Roman"/>
        <family val="1"/>
      </rPr>
      <t xml:space="preserve">   </t>
    </r>
    <r>
      <rPr>
        <sz val="11"/>
        <color theme="1"/>
        <rFont val="Calibri"/>
        <family val="2"/>
      </rPr>
      <t xml:space="preserve">A rate of </t>
    </r>
    <r>
      <rPr>
        <b/>
        <sz val="11"/>
        <color theme="1"/>
        <rFont val="Calibri"/>
        <family val="2"/>
      </rPr>
      <t>around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being compared are being vaccinated at </t>
    </r>
    <r>
      <rPr>
        <b/>
        <sz val="11"/>
        <color theme="1"/>
        <rFont val="Calibri"/>
        <family val="2"/>
      </rPr>
      <t>about the same rate</t>
    </r>
    <r>
      <rPr>
        <sz val="11"/>
        <color theme="1"/>
        <rFont val="Calibri"/>
        <family val="2"/>
      </rPr>
      <t xml:space="preserve"> per population as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</si>
  <si>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over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a </t>
    </r>
    <r>
      <rPr>
        <b/>
        <sz val="11"/>
        <color theme="1"/>
        <rFont val="Calibri"/>
        <family val="2"/>
      </rPr>
      <t>higher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</si>
  <si>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under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t>
    </r>
    <r>
      <rPr>
        <b/>
        <sz val="11"/>
        <color theme="1"/>
        <rFont val="Calibri"/>
        <family val="2"/>
      </rPr>
      <t>a lower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</si>
  <si>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rPr>
        <b/>
        <sz val="11"/>
        <color theme="1"/>
        <rFont val="Calibri"/>
        <family val="2"/>
        <scheme val="minor"/>
      </rPr>
      <t xml:space="preserve">Example: </t>
    </r>
    <r>
      <rPr>
        <i/>
        <sz val="11"/>
        <color theme="1"/>
        <rFont val="Calibri"/>
        <family val="2"/>
        <scheme val="minor"/>
      </rPr>
      <t>"A rate ratio of 1.0 shows that nationally, African people over the age of 65 are being vaccinated at a similar same rate per population as NZ European people 65+. However, a rate ratio of  0.5 shows that the total eligible African population  (12+) are being vaccinated at half the rate of NZ Europeans."</t>
    </r>
  </si>
  <si>
    <t>Ethnicity level 2</t>
  </si>
  <si>
    <t>Age group</t>
  </si>
  <si>
    <t>DHB of residence2</t>
  </si>
  <si>
    <t>Values</t>
  </si>
  <si>
    <t>Grand Total</t>
  </si>
  <si>
    <t>sum of # people (HSU)</t>
  </si>
  <si>
    <t>Sum of # people fully vaccinated</t>
  </si>
  <si>
    <t>Sum of Dose 1 Uptake</t>
  </si>
  <si>
    <t>Sum of Dose 2 Uptake</t>
  </si>
  <si>
    <t>Total sum of # people (HSU)</t>
  </si>
  <si>
    <t>Total Sum of # people fully vaccinated</t>
  </si>
  <si>
    <t>Total Sum of Dose 1 Uptake</t>
  </si>
  <si>
    <t>Total Sum of Dose 2 Uptake</t>
  </si>
  <si>
    <t>Ethnic group</t>
  </si>
  <si>
    <t>DHB of residence</t>
  </si>
  <si>
    <t># people fully vaccinated</t>
  </si>
  <si>
    <t># people (HSU)</t>
  </si>
  <si>
    <t>Overseas and undefined</t>
  </si>
  <si>
    <t>Latin American / Hispanic</t>
  </si>
  <si>
    <t>NZ European / Pakeha</t>
  </si>
  <si>
    <t>Maori</t>
  </si>
  <si>
    <t>Cook Island Maori</t>
  </si>
  <si>
    <t>Other Pacific Island</t>
  </si>
  <si>
    <t>Pacific Island NFD</t>
  </si>
  <si>
    <t>Don't Know</t>
  </si>
  <si>
    <t>Refused to Answer</t>
  </si>
  <si>
    <t>Response Unidentifiable</t>
  </si>
  <si>
    <t>(All)</t>
  </si>
  <si>
    <r>
      <rPr>
        <b/>
        <sz val="11"/>
        <color theme="1"/>
        <rFont val="Calibri"/>
        <family val="2"/>
        <scheme val="minor"/>
      </rPr>
      <t>Step 1:</t>
    </r>
    <r>
      <rPr>
        <sz val="11"/>
        <color theme="1"/>
        <rFont val="Calibri"/>
        <family val="2"/>
        <scheme val="minor"/>
      </rPr>
      <t xml:space="preserve"> Select grouped ethnicity of interest</t>
    </r>
  </si>
  <si>
    <r>
      <rPr>
        <b/>
        <sz val="11"/>
        <color theme="1"/>
        <rFont val="Calibri"/>
        <family val="2"/>
        <scheme val="minor"/>
      </rPr>
      <t>Step 2:</t>
    </r>
    <r>
      <rPr>
        <sz val="11"/>
        <color theme="1"/>
        <rFont val="Calibri"/>
        <family val="2"/>
        <scheme val="minor"/>
      </rPr>
      <t xml:space="preserve"> Select second level ethnicity of interest</t>
    </r>
  </si>
  <si>
    <r>
      <rPr>
        <b/>
        <sz val="11"/>
        <color theme="1"/>
        <rFont val="Calibri"/>
        <family val="2"/>
        <scheme val="minor"/>
      </rPr>
      <t xml:space="preserve">Step 3: </t>
    </r>
    <r>
      <rPr>
        <sz val="11"/>
        <color theme="1"/>
        <rFont val="Calibri"/>
        <family val="2"/>
        <scheme val="minor"/>
      </rPr>
      <t>Once complete clear filters using this button</t>
    </r>
  </si>
  <si>
    <t>Column Labels</t>
  </si>
  <si>
    <t>Row Labels</t>
  </si>
  <si>
    <t>Sum of # people (HSU)</t>
  </si>
  <si>
    <t>MELAA</t>
  </si>
  <si>
    <t>Total Sum of # people (HSU)</t>
  </si>
  <si>
    <t xml:space="preserve">As at 23:59   - </t>
  </si>
  <si>
    <t>Pacific Peoples - Level 1</t>
  </si>
  <si>
    <t>Asian - Level 1</t>
  </si>
  <si>
    <t>MELAA - Level 1</t>
  </si>
  <si>
    <t>All Ethnicities</t>
  </si>
  <si>
    <t>European - Level 1</t>
  </si>
  <si>
    <t>NZ European</t>
  </si>
  <si>
    <t>Pacific Other</t>
  </si>
  <si>
    <t>European Other</t>
  </si>
  <si>
    <t>Pacific NFD</t>
  </si>
  <si>
    <t>Asian Other</t>
  </si>
  <si>
    <t>Other &amp; Unknown</t>
  </si>
  <si>
    <t># people partially vaccinated</t>
  </si>
  <si>
    <t>Non-Māori Non-Pacific</t>
  </si>
  <si>
    <t>Pacific</t>
  </si>
  <si>
    <t>Sum of # people partially vaccinated</t>
  </si>
  <si>
    <t>Total Sum of # people partially vaccinated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</si>
</sst>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d\ dd\ mmm\ yyyy"/>
  </numFmts>
  <fonts count="29"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i/>
      <sz val="12"/>
      <color theme="1"/>
      <name val="Calibri"/>
      <family val="2"/>
      <scheme val="minor"/>
    </font>
    <font>
      <sz val="8"/>
      <color theme="1"/>
      <name val="Calibri"/>
      <family val="2"/>
      <scheme val="minor"/>
    </font>
    <font>
      <b/>
      <sz val="11"/>
      <color rgb="FF000000"/>
      <name val="Calibri"/>
      <family val="2"/>
      <scheme val="minor"/>
    </font>
    <font>
      <b/>
      <i/>
      <sz val="11"/>
      <color theme="1"/>
      <name val="Calibri"/>
      <family val="2"/>
      <scheme val="minor"/>
    </font>
    <font>
      <sz val="11"/>
      <color theme="1"/>
      <name val="Courier New"/>
      <family val="3"/>
    </font>
    <font>
      <sz val="7"/>
      <color theme="1"/>
      <name val="Times New Roman"/>
      <family val="1"/>
    </font>
    <font>
      <sz val="11"/>
      <color theme="1"/>
      <name val="Calibri"/>
      <family val="2"/>
    </font>
    <font>
      <b/>
      <sz val="18"/>
      <color theme="0"/>
      <name val="Calibri"/>
      <family val="2"/>
      <scheme val="minor"/>
    </font>
    <font>
      <b/>
      <sz val="16"/>
      <color theme="1"/>
      <name val="Calibri"/>
      <family val="2"/>
      <scheme val="minor"/>
    </font>
    <font>
      <b/>
      <sz val="9"/>
      <color theme="1"/>
      <name val="Calibri"/>
      <family val="2"/>
      <scheme val="minor"/>
    </font>
    <font>
      <b/>
      <sz val="9"/>
      <color rgb="FF000000"/>
      <name val="Calibri"/>
      <family val="2"/>
      <scheme val="minor"/>
    </font>
    <font>
      <sz val="9"/>
      <color theme="1"/>
      <name val="Calibri"/>
      <family val="2"/>
      <scheme val="minor"/>
    </font>
    <font>
      <i/>
      <sz val="11"/>
      <color theme="1"/>
      <name val="Calibri"/>
      <family val="2"/>
      <scheme val="minor"/>
    </font>
    <font>
      <b/>
      <sz val="11"/>
      <color theme="1"/>
      <name val="Calibri"/>
      <family val="2"/>
    </font>
    <font>
      <b/>
      <sz val="11"/>
      <color theme="9"/>
      <name val="Calibri"/>
      <family val="2"/>
    </font>
    <font>
      <b/>
      <sz val="11"/>
      <color theme="5"/>
      <name val="Calibri"/>
      <family val="2"/>
    </font>
    <font>
      <b/>
      <sz val="11"/>
      <color theme="4"/>
      <name val="Calibri"/>
      <family val="2"/>
    </font>
    <font>
      <sz val="11"/>
      <color rgb="FFFF00FF"/>
      <name val="Calibri"/>
      <family val="2"/>
      <scheme val="minor"/>
    </font>
    <font>
      <sz val="11"/>
      <name val="Calibri"/>
      <family val="2"/>
      <scheme val="minor"/>
    </font>
    <font>
      <b/>
      <sz val="1"/>
      <color theme="5"/>
      <name val="Calibri"/>
      <family val="2"/>
      <scheme val="minor"/>
    </font>
    <font>
      <b/>
      <sz val="1"/>
      <color theme="9" tint="0.79995117038483843"/>
      <name val="Calibri"/>
      <family val="2"/>
      <scheme val="minor"/>
    </font>
    <font>
      <b/>
      <sz val="1"/>
      <color theme="9" tint="0.39997558519241921"/>
      <name val="Calibri"/>
      <family val="2"/>
      <scheme val="minor"/>
    </font>
    <font>
      <sz val="11"/>
      <color theme="1"/>
      <name val="Calibri"/>
      <family val="2"/>
      <scheme val="minor"/>
    </font>
    <font>
      <b/>
      <sz val="24"/>
      <color theme="1"/>
      <name val="Calibri"/>
      <family val="2"/>
      <scheme val="minor"/>
    </font>
  </fonts>
  <fills count="15">
    <fill>
      <patternFill patternType="none"/>
    </fill>
    <fill>
      <patternFill patternType="gray125"/>
    </fill>
    <fill>
      <patternFill patternType="solid">
        <fgColor theme="0" tint="-4.9958800012207406E-2"/>
        <bgColor indexed="64"/>
      </patternFill>
    </fill>
    <fill>
      <patternFill patternType="solid">
        <fgColor theme="0" tint="-0.14996795556505021"/>
        <bgColor indexed="64"/>
      </patternFill>
    </fill>
    <fill>
      <patternFill patternType="solid">
        <fgColor theme="9" tint="-0.49992370372631001"/>
        <bgColor indexed="64"/>
      </patternFill>
    </fill>
    <fill>
      <patternFill patternType="solid">
        <fgColor theme="5" tint="-0.24994659260841701"/>
        <bgColor indexed="64"/>
      </patternFill>
    </fill>
    <fill>
      <patternFill patternType="solid">
        <fgColor theme="4" tint="-0.49992370372631001"/>
        <bgColor indexed="64"/>
      </patternFill>
    </fill>
    <fill>
      <patternFill patternType="solid">
        <fgColor rgb="FFD9D9D9"/>
        <bgColor indexed="64"/>
      </patternFill>
    </fill>
    <fill>
      <patternFill patternType="solid">
        <fgColor rgb="FFEF6161"/>
        <bgColor indexed="64"/>
      </patternFill>
    </fill>
    <fill>
      <patternFill patternType="solid">
        <fgColor rgb="FF63BE7B"/>
        <bgColor indexed="64"/>
      </patternFill>
    </fill>
    <fill>
      <patternFill patternType="solid">
        <fgColor rgb="FFC00000"/>
        <bgColor indexed="64"/>
      </patternFill>
    </fill>
    <fill>
      <patternFill patternType="solid">
        <fgColor theme="4"/>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1" tint="0.499984740745262"/>
        <bgColor indexed="64"/>
      </patternFill>
    </fill>
  </fills>
  <borders count="108">
    <border>
      <left/>
      <right/>
      <top/>
      <bottom/>
      <diagonal/>
    </border>
    <border>
      <left style="medium">
        <color auto="1"/>
      </left>
      <right style="thick">
        <color auto="1"/>
      </right>
      <top/>
      <bottom style="hair">
        <color auto="1"/>
      </bottom>
      <diagonal/>
    </border>
    <border>
      <left style="medium">
        <color auto="1"/>
      </left>
      <right style="thick">
        <color auto="1"/>
      </right>
      <top style="hair">
        <color auto="1"/>
      </top>
      <bottom/>
      <diagonal/>
    </border>
    <border>
      <left style="medium">
        <color auto="1"/>
      </left>
      <right style="thick">
        <color auto="1"/>
      </right>
      <top style="thin">
        <color auto="1"/>
      </top>
      <bottom style="hair">
        <color auto="1"/>
      </bottom>
      <diagonal/>
    </border>
    <border>
      <left style="medium">
        <color auto="1"/>
      </left>
      <right style="thick">
        <color auto="1"/>
      </right>
      <top style="hair">
        <color auto="1"/>
      </top>
      <bottom style="thin">
        <color auto="1"/>
      </bottom>
      <diagonal/>
    </border>
    <border>
      <left style="thin">
        <color auto="1"/>
      </left>
      <right style="thin">
        <color auto="1"/>
      </right>
      <top/>
      <bottom style="hair">
        <color auto="1"/>
      </bottom>
      <diagonal/>
    </border>
    <border>
      <left style="thin">
        <color auto="1"/>
      </left>
      <right/>
      <top/>
      <bottom style="hair">
        <color auto="1"/>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medium">
        <color auto="1"/>
      </left>
      <right style="thick">
        <color auto="1"/>
      </right>
      <top style="thick">
        <color auto="1"/>
      </top>
      <bottom style="thin">
        <color auto="1"/>
      </bottom>
      <diagonal/>
    </border>
    <border>
      <left/>
      <right style="thin">
        <color auto="1"/>
      </right>
      <top/>
      <bottom style="hair">
        <color auto="1"/>
      </bottom>
      <diagonal/>
    </border>
    <border>
      <left/>
      <right style="thin">
        <color auto="1"/>
      </right>
      <top style="hair">
        <color auto="1"/>
      </top>
      <bottom/>
      <diagonal/>
    </border>
    <border>
      <left/>
      <right style="thin">
        <color auto="1"/>
      </right>
      <top style="thick">
        <color auto="1"/>
      </top>
      <bottom style="thin">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top/>
      <bottom style="thin">
        <color auto="1"/>
      </bottom>
      <diagonal/>
    </border>
    <border>
      <left/>
      <right style="thin">
        <color auto="1"/>
      </right>
      <top style="thin">
        <color auto="1"/>
      </top>
      <bottom style="hair">
        <color auto="1"/>
      </bottom>
      <diagonal/>
    </border>
    <border>
      <left/>
      <right style="thin">
        <color auto="1"/>
      </right>
      <top style="hair">
        <color auto="1"/>
      </top>
      <bottom style="thin">
        <color auto="1"/>
      </bottom>
      <diagonal/>
    </border>
    <border>
      <left/>
      <right/>
      <top style="thin">
        <color auto="1"/>
      </top>
      <bottom/>
      <diagonal/>
    </border>
    <border>
      <left/>
      <right/>
      <top/>
      <bottom style="thick">
        <color auto="1"/>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style="medium">
        <color auto="1"/>
      </top>
      <bottom style="hair">
        <color auto="1"/>
      </bottom>
      <diagonal/>
    </border>
    <border>
      <left style="thin">
        <color auto="1"/>
      </left>
      <right/>
      <top style="medium">
        <color auto="1"/>
      </top>
      <bottom style="hair">
        <color auto="1"/>
      </bottom>
      <diagonal/>
    </border>
    <border>
      <left style="medium">
        <color auto="1"/>
      </left>
      <right style="thick">
        <color auto="1"/>
      </right>
      <top style="medium">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style="medium">
        <color auto="1"/>
      </left>
      <right style="thick">
        <color auto="1"/>
      </right>
      <top style="hair">
        <color auto="1"/>
      </top>
      <bottom style="hair">
        <color auto="1"/>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bottom style="medium">
        <color auto="1"/>
      </bottom>
      <diagonal/>
    </border>
    <border>
      <left/>
      <right/>
      <top style="thick">
        <color auto="1"/>
      </top>
      <bottom style="thick">
        <color auto="1"/>
      </bottom>
      <diagonal/>
    </border>
    <border>
      <left style="medium">
        <color auto="1"/>
      </left>
      <right/>
      <top style="medium">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thin">
        <color auto="1"/>
      </bottom>
      <diagonal/>
    </border>
    <border>
      <left style="medium">
        <color auto="1"/>
      </left>
      <right/>
      <top style="hair">
        <color auto="1"/>
      </top>
      <bottom/>
      <diagonal/>
    </border>
    <border>
      <left style="medium">
        <color auto="1"/>
      </left>
      <right/>
      <top/>
      <bottom style="hair">
        <color auto="1"/>
      </bottom>
      <diagonal/>
    </border>
    <border>
      <left/>
      <right style="thin">
        <color auto="1"/>
      </right>
      <top/>
      <bottom style="thick">
        <color auto="1"/>
      </bottom>
      <diagonal/>
    </border>
    <border>
      <left/>
      <right style="thin">
        <color auto="1"/>
      </right>
      <top style="medium">
        <color auto="1"/>
      </top>
      <bottom style="hair">
        <color auto="1"/>
      </bottom>
      <diagonal/>
    </border>
    <border>
      <left/>
      <right style="thin">
        <color auto="1"/>
      </right>
      <top style="hair">
        <color auto="1"/>
      </top>
      <bottom style="hair">
        <color auto="1"/>
      </bottom>
      <diagonal/>
    </border>
    <border>
      <left style="thick">
        <color auto="1"/>
      </left>
      <right style="thick">
        <color auto="1"/>
      </right>
      <top/>
      <bottom/>
      <diagonal/>
    </border>
    <border>
      <left/>
      <right style="thick">
        <color auto="1"/>
      </right>
      <top/>
      <bottom/>
      <diagonal/>
    </border>
    <border>
      <left style="thin">
        <color auto="1"/>
      </left>
      <right style="thin">
        <color auto="1"/>
      </right>
      <top style="thick">
        <color auto="1"/>
      </top>
      <bottom style="hair">
        <color auto="1"/>
      </bottom>
      <diagonal/>
    </border>
    <border>
      <left style="thin">
        <color auto="1"/>
      </left>
      <right/>
      <top style="thick">
        <color auto="1"/>
      </top>
      <bottom style="hair">
        <color auto="1"/>
      </bottom>
      <diagonal/>
    </border>
    <border>
      <left/>
      <right style="thin">
        <color auto="1"/>
      </right>
      <top style="thick">
        <color auto="1"/>
      </top>
      <bottom style="hair">
        <color auto="1"/>
      </bottom>
      <diagonal/>
    </border>
    <border>
      <left style="medium">
        <color auto="1"/>
      </left>
      <right style="thick">
        <color auto="1"/>
      </right>
      <top style="thick">
        <color auto="1"/>
      </top>
      <bottom style="hair">
        <color auto="1"/>
      </bottom>
      <diagonal/>
    </border>
    <border>
      <left style="thin">
        <color auto="1"/>
      </left>
      <right style="thin">
        <color auto="1"/>
      </right>
      <top style="hair">
        <color auto="1"/>
      </top>
      <bottom style="medium">
        <color auto="1"/>
      </bottom>
      <diagonal/>
    </border>
    <border>
      <left style="thin">
        <color auto="1"/>
      </left>
      <right/>
      <top style="hair">
        <color auto="1"/>
      </top>
      <bottom style="medium">
        <color auto="1"/>
      </bottom>
      <diagonal/>
    </border>
    <border>
      <left/>
      <right style="thin">
        <color auto="1"/>
      </right>
      <top style="hair">
        <color auto="1"/>
      </top>
      <bottom style="medium">
        <color auto="1"/>
      </bottom>
      <diagonal/>
    </border>
    <border>
      <left style="medium">
        <color auto="1"/>
      </left>
      <right style="thick">
        <color auto="1"/>
      </right>
      <top style="hair">
        <color auto="1"/>
      </top>
      <bottom style="medium">
        <color auto="1"/>
      </bottom>
      <diagonal/>
    </border>
    <border>
      <left style="medium">
        <color auto="1"/>
      </left>
      <right/>
      <top style="thin">
        <color auto="1"/>
      </top>
      <bottom style="hair">
        <color auto="1"/>
      </bottom>
      <diagonal/>
    </border>
    <border>
      <left style="thin">
        <color auto="1"/>
      </left>
      <right style="thin">
        <color auto="1"/>
      </right>
      <top style="thick">
        <color auto="1"/>
      </top>
      <bottom/>
      <diagonal/>
    </border>
    <border>
      <left style="thin">
        <color auto="1"/>
      </left>
      <right/>
      <top style="thick">
        <color auto="1"/>
      </top>
      <bottom/>
      <diagonal/>
    </border>
    <border>
      <left style="medium">
        <color auto="1"/>
      </left>
      <right/>
      <top style="thick">
        <color auto="1"/>
      </top>
      <bottom/>
      <diagonal/>
    </border>
    <border>
      <left/>
      <right style="thin">
        <color auto="1"/>
      </right>
      <top style="thick">
        <color auto="1"/>
      </top>
      <bottom/>
      <diagonal/>
    </border>
    <border>
      <left style="medium">
        <color auto="1"/>
      </left>
      <right style="thick">
        <color auto="1"/>
      </right>
      <top style="thick">
        <color auto="1"/>
      </top>
      <bottom/>
      <diagonal/>
    </border>
    <border>
      <left/>
      <right style="thick">
        <color auto="1"/>
      </right>
      <top style="thick">
        <color auto="1"/>
      </top>
      <bottom style="thick">
        <color auto="1"/>
      </bottom>
      <diagonal/>
    </border>
    <border>
      <left style="medium">
        <color auto="1"/>
      </left>
      <right style="thick">
        <color auto="1"/>
      </right>
      <top/>
      <bottom style="thin">
        <color auto="1"/>
      </bottom>
      <diagonal/>
    </border>
    <border>
      <left style="medium">
        <color auto="1"/>
      </left>
      <right style="thick">
        <color auto="1"/>
      </right>
      <top style="thin">
        <color auto="1"/>
      </top>
      <bottom style="thin">
        <color auto="1"/>
      </bottom>
      <diagonal/>
    </border>
    <border>
      <left style="medium">
        <color auto="1"/>
      </left>
      <right style="thick">
        <color auto="1"/>
      </right>
      <top style="hair">
        <color auto="1"/>
      </top>
      <bottom style="thick">
        <color auto="1"/>
      </bottom>
      <diagonal/>
    </border>
    <border>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thin">
        <color auto="1"/>
      </left>
      <right/>
      <top style="hair">
        <color auto="1"/>
      </top>
      <bottom style="thick">
        <color auto="1"/>
      </bottom>
      <diagonal/>
    </border>
    <border>
      <left style="medium">
        <color auto="1"/>
      </left>
      <right/>
      <top style="hair">
        <color auto="1"/>
      </top>
      <bottom style="thick">
        <color auto="1"/>
      </bottom>
      <diagonal/>
    </border>
    <border>
      <left style="medium">
        <color auto="1"/>
      </left>
      <right/>
      <top style="thick">
        <color auto="1"/>
      </top>
      <bottom style="thin">
        <color auto="1"/>
      </bottom>
      <diagonal/>
    </border>
    <border>
      <left style="medium">
        <color auto="1"/>
      </left>
      <right/>
      <top/>
      <bottom style="thick">
        <color auto="1"/>
      </bottom>
      <diagonal/>
    </border>
    <border>
      <left style="medium">
        <color auto="1"/>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diagonal/>
    </border>
    <border>
      <left style="thick">
        <color auto="1"/>
      </left>
      <right style="thin">
        <color auto="1"/>
      </right>
      <top/>
      <bottom/>
      <diagonal/>
    </border>
    <border>
      <left style="thick">
        <color auto="1"/>
      </left>
      <right style="thin">
        <color auto="1"/>
      </right>
      <top style="thick">
        <color auto="1"/>
      </top>
      <bottom style="thin">
        <color auto="1"/>
      </bottom>
      <diagonal/>
    </border>
    <border>
      <left/>
      <right style="thin">
        <color auto="1"/>
      </right>
      <top/>
      <bottom style="thin">
        <color auto="1"/>
      </bottom>
      <diagonal/>
    </border>
    <border>
      <left style="thick">
        <color rgb="FFFF00FF"/>
      </left>
      <right style="thick">
        <color rgb="FFFF00FF"/>
      </right>
      <top style="thick">
        <color rgb="FFFF00FF"/>
      </top>
      <bottom style="thick">
        <color rgb="FFFF00FF"/>
      </bottom>
      <diagonal/>
    </border>
    <border>
      <left/>
      <right/>
      <top style="thin">
        <color auto="1"/>
      </top>
      <bottom style="thin">
        <color auto="1"/>
      </bottom>
      <diagonal/>
    </border>
    <border>
      <left style="thick">
        <color auto="1"/>
      </left>
      <right style="medium">
        <color auto="1"/>
      </right>
      <top style="thick">
        <color auto="1"/>
      </top>
      <bottom/>
      <diagonal/>
    </border>
    <border>
      <left style="medium">
        <color auto="1"/>
      </left>
      <right style="medium">
        <color auto="1"/>
      </right>
      <top style="thin">
        <color auto="1"/>
      </top>
      <bottom/>
      <diagonal/>
    </border>
    <border>
      <left/>
      <right style="thick">
        <color auto="1"/>
      </right>
      <top/>
      <bottom style="thick">
        <color auto="1"/>
      </bottom>
      <diagonal/>
    </border>
    <border>
      <left style="thick">
        <color auto="1"/>
      </left>
      <right style="thick">
        <color auto="1"/>
      </right>
      <top style="thick">
        <color auto="1"/>
      </top>
      <bottom/>
      <diagonal/>
    </border>
    <border>
      <left style="medium">
        <color auto="1"/>
      </left>
      <right style="medium">
        <color auto="1"/>
      </right>
      <top style="thick">
        <color auto="1"/>
      </top>
      <bottom style="thin">
        <color auto="1"/>
      </bottom>
      <diagonal/>
    </border>
    <border>
      <left style="medium">
        <color auto="1"/>
      </left>
      <right style="medium">
        <color auto="1"/>
      </right>
      <top style="thin">
        <color auto="1"/>
      </top>
      <bottom style="thin">
        <color auto="1"/>
      </bottom>
      <diagonal/>
    </border>
    <border>
      <left style="thick">
        <color auto="1"/>
      </left>
      <right style="medium">
        <color auto="1"/>
      </right>
      <top style="thick">
        <color auto="1"/>
      </top>
      <bottom style="thick">
        <color auto="1"/>
      </bottom>
      <diagonal/>
    </border>
    <border>
      <left style="medium">
        <color auto="1"/>
      </left>
      <right style="medium">
        <color auto="1"/>
      </right>
      <top style="thin">
        <color auto="1"/>
      </top>
      <bottom style="thick">
        <color auto="1"/>
      </bottom>
      <diagonal/>
    </border>
    <border>
      <left/>
      <right style="medium">
        <color auto="1"/>
      </right>
      <top style="thick">
        <color auto="1"/>
      </top>
      <bottom/>
      <diagonal/>
    </border>
    <border>
      <left/>
      <right style="medium">
        <color auto="1"/>
      </right>
      <top/>
      <bottom/>
      <diagonal/>
    </border>
    <border>
      <left/>
      <right style="medium">
        <color auto="1"/>
      </right>
      <top/>
      <bottom style="thick">
        <color auto="1"/>
      </bottom>
      <diagonal/>
    </border>
    <border>
      <left style="thick">
        <color auto="1"/>
      </left>
      <right/>
      <top style="thin">
        <color auto="1"/>
      </top>
      <bottom/>
      <diagonal/>
    </border>
    <border>
      <left/>
      <right style="thick">
        <color auto="1"/>
      </right>
      <top style="thin">
        <color auto="1"/>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hair">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style="thick">
        <color auto="1"/>
      </right>
      <top/>
      <bottom/>
      <diagonal/>
    </border>
    <border>
      <left style="thick">
        <color auto="1"/>
      </left>
      <right style="thin">
        <color auto="1"/>
      </right>
      <top style="hair">
        <color auto="1"/>
      </top>
      <bottom style="thin">
        <color auto="1"/>
      </bottom>
      <diagonal/>
    </border>
    <border>
      <left style="thick">
        <color auto="1"/>
      </left>
      <right style="thin">
        <color auto="1"/>
      </right>
      <top/>
      <bottom style="hair">
        <color auto="1"/>
      </bottom>
      <diagonal/>
    </border>
    <border>
      <left style="thick">
        <color auto="1"/>
      </left>
      <right style="thin">
        <color auto="1"/>
      </right>
      <top style="hair">
        <color auto="1"/>
      </top>
      <bottom/>
      <diagonal/>
    </border>
    <border>
      <left style="thick">
        <color auto="1"/>
      </left>
      <right style="thin">
        <color auto="1"/>
      </right>
      <top style="hair">
        <color auto="1"/>
      </top>
      <bottom style="thick">
        <color auto="1"/>
      </bottom>
      <diagonal/>
    </border>
  </borders>
  <cellStyleXfs count="2">
    <xf numFmtId="0" fontId="0" fillId="0" borderId="0"/>
    <xf numFmtId="9" fontId="27" fillId="0" borderId="0" applyFont="0" applyFill="0" applyBorder="0" applyAlignment="0" applyProtection="0"/>
  </cellStyleXfs>
  <cellXfs count="317">
    <xf numFmtId="0" fontId="0" fillId="0" borderId="0" xfId="0"/>
    <xf numFmtId="0" fontId="0" fillId="0" borderId="0" xfId="0"/>
    <xf numFmtId="0" fontId="0" fillId="0" borderId="0" xfId="0" applyNumberFormat="1"/>
    <xf numFmtId="3" fontId="2" fillId="2" borderId="1" xfId="0" applyNumberFormat="1" applyFont="1" applyFill="1" applyBorder="1"/>
    <xf numFmtId="3" fontId="2" fillId="2" borderId="2" xfId="0" applyNumberFormat="1" applyFont="1" applyFill="1" applyBorder="1"/>
    <xf numFmtId="1" fontId="2" fillId="2" borderId="3" xfId="0" applyNumberFormat="1" applyFont="1" applyFill="1" applyBorder="1"/>
    <xf numFmtId="1" fontId="2" fillId="2" borderId="4" xfId="0" applyNumberFormat="1" applyFont="1" applyFill="1" applyBorder="1"/>
    <xf numFmtId="0" fontId="0" fillId="0" borderId="0" xfId="0" applyBorder="1"/>
    <xf numFmtId="3" fontId="2" fillId="2" borderId="11" xfId="0" applyNumberFormat="1" applyFont="1" applyFill="1" applyBorder="1"/>
    <xf numFmtId="0" fontId="6" fillId="0" borderId="0" xfId="0" applyFont="1" applyAlignment="1">
      <alignment horizontal="right" vertical="top"/>
    </xf>
    <xf numFmtId="0" fontId="6" fillId="0" borderId="0" xfId="0" applyFont="1" applyAlignment="1">
      <alignment vertical="top"/>
    </xf>
    <xf numFmtId="0" fontId="4" fillId="0" borderId="0" xfId="0" applyFont="1" applyAlignment="1">
      <alignment vertical="center"/>
    </xf>
    <xf numFmtId="3" fontId="0" fillId="0" borderId="5" xfId="0" applyNumberFormat="1" applyBorder="1" applyAlignment="1">
      <alignment horizontal="center" vertical="center"/>
    </xf>
    <xf numFmtId="3" fontId="0" fillId="0" borderId="6" xfId="0" applyNumberFormat="1" applyBorder="1" applyAlignment="1">
      <alignment horizontal="center" vertical="center"/>
    </xf>
    <xf numFmtId="3" fontId="2" fillId="0" borderId="1" xfId="0" applyNumberFormat="1" applyFont="1" applyBorder="1" applyAlignment="1">
      <alignment horizontal="center" vertical="center"/>
    </xf>
    <xf numFmtId="1" fontId="0" fillId="0" borderId="15" xfId="0" applyNumberFormat="1" applyBorder="1" applyAlignment="1">
      <alignment horizontal="center" vertical="center"/>
    </xf>
    <xf numFmtId="1" fontId="0" fillId="0" borderId="16" xfId="0" applyNumberFormat="1" applyBorder="1" applyAlignment="1">
      <alignment horizontal="center" vertical="center"/>
    </xf>
    <xf numFmtId="1" fontId="2" fillId="0" borderId="3" xfId="0" applyNumberFormat="1" applyFont="1"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1" fontId="2" fillId="0" borderId="4" xfId="0" applyNumberFormat="1" applyFont="1" applyBorder="1" applyAlignment="1">
      <alignment horizontal="center" vertical="center"/>
    </xf>
    <xf numFmtId="0" fontId="5" fillId="3" borderId="19" xfId="0" applyFont="1" applyFill="1" applyBorder="1" applyAlignment="1">
      <alignment horizontal="center" vertical="center" wrapText="1"/>
    </xf>
    <xf numFmtId="3" fontId="0" fillId="0" borderId="12" xfId="0" applyNumberFormat="1" applyBorder="1" applyAlignment="1">
      <alignment horizontal="center" vertical="center"/>
    </xf>
    <xf numFmtId="1" fontId="0" fillId="0" borderId="20" xfId="0" applyNumberFormat="1" applyBorder="1" applyAlignment="1">
      <alignment horizontal="center" vertical="center"/>
    </xf>
    <xf numFmtId="1" fontId="0" fillId="0" borderId="21" xfId="0" applyNumberFormat="1" applyBorder="1" applyAlignment="1">
      <alignment horizontal="center" vertical="center"/>
    </xf>
    <xf numFmtId="0" fontId="0" fillId="0" borderId="0" xfId="0" applyAlignment="1"/>
    <xf numFmtId="0" fontId="9" fillId="0" borderId="0" xfId="0" applyFont="1" applyAlignment="1">
      <alignment horizontal="left" vertical="top"/>
    </xf>
    <xf numFmtId="0" fontId="9" fillId="0" borderId="0" xfId="0" applyFont="1" applyAlignment="1">
      <alignment vertical="center"/>
    </xf>
    <xf numFmtId="3" fontId="0" fillId="0" borderId="0" xfId="0" applyNumberFormat="1"/>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1" fillId="4" borderId="24" xfId="0" applyFont="1" applyFill="1" applyBorder="1" applyAlignment="1">
      <alignment horizontal="center" vertical="center"/>
    </xf>
    <xf numFmtId="0" fontId="1" fillId="4" borderId="25"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26" xfId="0" applyFont="1" applyFill="1" applyBorder="1" applyAlignment="1">
      <alignment horizontal="center" vertical="center"/>
    </xf>
    <xf numFmtId="0" fontId="1" fillId="6" borderId="25" xfId="0" applyFont="1" applyFill="1" applyBorder="1" applyAlignment="1">
      <alignment horizontal="center" vertical="center"/>
    </xf>
    <xf numFmtId="0" fontId="1" fillId="6" borderId="26" xfId="0" applyFont="1" applyFill="1" applyBorder="1" applyAlignment="1">
      <alignment horizontal="center" vertical="center"/>
    </xf>
    <xf numFmtId="3" fontId="0" fillId="0" borderId="27" xfId="0" applyNumberFormat="1" applyBorder="1" applyAlignment="1">
      <alignment horizontal="center" vertical="center"/>
    </xf>
    <xf numFmtId="3" fontId="0" fillId="0" borderId="28" xfId="0" applyNumberFormat="1" applyBorder="1" applyAlignment="1">
      <alignment horizontal="center" vertical="center"/>
    </xf>
    <xf numFmtId="3" fontId="2" fillId="0" borderId="29" xfId="0" applyNumberFormat="1" applyFont="1" applyBorder="1" applyAlignment="1">
      <alignment horizontal="center" vertical="center"/>
    </xf>
    <xf numFmtId="3" fontId="0" fillId="0" borderId="30" xfId="0" applyNumberFormat="1" applyBorder="1" applyAlignment="1">
      <alignment horizontal="center" vertical="center"/>
    </xf>
    <xf numFmtId="3" fontId="0" fillId="0" borderId="31" xfId="0" applyNumberFormat="1" applyBorder="1" applyAlignment="1">
      <alignment horizontal="center" vertical="center"/>
    </xf>
    <xf numFmtId="3" fontId="2" fillId="0" borderId="32" xfId="0" applyNumberFormat="1" applyFont="1" applyBorder="1" applyAlignment="1">
      <alignment horizontal="center" vertical="center"/>
    </xf>
    <xf numFmtId="1" fontId="0" fillId="0" borderId="30" xfId="0" applyNumberFormat="1" applyBorder="1" applyAlignment="1">
      <alignment horizontal="center" vertical="center"/>
    </xf>
    <xf numFmtId="1" fontId="0" fillId="0" borderId="31" xfId="0" applyNumberFormat="1" applyBorder="1" applyAlignment="1">
      <alignment horizontal="center" vertical="center"/>
    </xf>
    <xf numFmtId="1" fontId="2" fillId="0" borderId="32" xfId="0" applyNumberFormat="1" applyFont="1" applyBorder="1" applyAlignment="1">
      <alignment horizontal="center" vertical="center"/>
    </xf>
    <xf numFmtId="0" fontId="5" fillId="3" borderId="0" xfId="0" applyFont="1" applyFill="1" applyBorder="1" applyAlignment="1">
      <alignment horizontal="center" vertical="center" wrapText="1"/>
    </xf>
    <xf numFmtId="164" fontId="0" fillId="0" borderId="30" xfId="0" applyNumberFormat="1" applyFont="1" applyBorder="1" applyAlignment="1">
      <alignment horizontal="center" vertical="center"/>
    </xf>
    <xf numFmtId="164" fontId="0" fillId="0" borderId="31" xfId="0" applyNumberFormat="1" applyFont="1" applyBorder="1" applyAlignment="1">
      <alignment horizontal="center" vertical="center"/>
    </xf>
    <xf numFmtId="164" fontId="0" fillId="0" borderId="17" xfId="0" applyNumberFormat="1" applyFont="1" applyBorder="1" applyAlignment="1">
      <alignment horizontal="center" vertical="center"/>
    </xf>
    <xf numFmtId="164" fontId="0" fillId="0" borderId="18" xfId="0" applyNumberFormat="1" applyFont="1" applyBorder="1" applyAlignment="1">
      <alignment horizontal="center" vertical="center"/>
    </xf>
    <xf numFmtId="164" fontId="2" fillId="0" borderId="4" xfId="0" applyNumberFormat="1" applyFont="1" applyBorder="1" applyAlignment="1">
      <alignment horizontal="center" vertical="center"/>
    </xf>
    <xf numFmtId="0" fontId="5" fillId="3" borderId="36" xfId="0" applyFont="1" applyFill="1" applyBorder="1" applyAlignment="1">
      <alignment horizontal="center" vertical="center" wrapText="1"/>
    </xf>
    <xf numFmtId="164" fontId="0" fillId="0" borderId="7" xfId="0" applyNumberFormat="1" applyFont="1" applyBorder="1" applyAlignment="1">
      <alignment horizontal="center" vertical="center"/>
    </xf>
    <xf numFmtId="164" fontId="0" fillId="0" borderId="8" xfId="0" applyNumberFormat="1" applyFont="1" applyBorder="1" applyAlignment="1">
      <alignment horizontal="center" vertical="center"/>
    </xf>
    <xf numFmtId="0" fontId="0" fillId="0" borderId="37" xfId="0" applyBorder="1"/>
    <xf numFmtId="3" fontId="2" fillId="0" borderId="38" xfId="0" applyNumberFormat="1" applyFont="1" applyBorder="1" applyAlignment="1">
      <alignment horizontal="center" vertical="center"/>
    </xf>
    <xf numFmtId="3" fontId="2" fillId="0" borderId="39" xfId="0" applyNumberFormat="1" applyFont="1" applyBorder="1" applyAlignment="1">
      <alignment horizontal="center" vertical="center"/>
    </xf>
    <xf numFmtId="1" fontId="2" fillId="0" borderId="39" xfId="0" applyNumberFormat="1" applyFont="1" applyBorder="1" applyAlignment="1">
      <alignment horizontal="center" vertical="center"/>
    </xf>
    <xf numFmtId="164" fontId="2" fillId="0" borderId="39" xfId="0" applyNumberFormat="1" applyFont="1" applyBorder="1" applyAlignment="1">
      <alignment horizontal="center" vertical="center"/>
    </xf>
    <xf numFmtId="164" fontId="2" fillId="0" borderId="40" xfId="0" applyNumberFormat="1" applyFont="1" applyBorder="1" applyAlignment="1">
      <alignment horizontal="center" vertical="center"/>
    </xf>
    <xf numFmtId="164" fontId="2" fillId="0" borderId="41" xfId="0" applyNumberFormat="1" applyFont="1" applyBorder="1" applyAlignment="1">
      <alignment horizontal="center" vertical="center"/>
    </xf>
    <xf numFmtId="3" fontId="2" fillId="0" borderId="42" xfId="0" applyNumberFormat="1" applyFont="1" applyBorder="1" applyAlignment="1">
      <alignment horizontal="center" vertical="center"/>
    </xf>
    <xf numFmtId="0" fontId="1" fillId="5" borderId="43" xfId="0" applyFont="1" applyFill="1" applyBorder="1" applyAlignment="1">
      <alignment horizontal="center" vertical="center"/>
    </xf>
    <xf numFmtId="3" fontId="0" fillId="0" borderId="44" xfId="0" applyNumberFormat="1" applyBorder="1" applyAlignment="1">
      <alignment horizontal="center" vertical="center"/>
    </xf>
    <xf numFmtId="3" fontId="0" fillId="0" borderId="45" xfId="0" applyNumberFormat="1" applyBorder="1" applyAlignment="1">
      <alignment horizontal="center" vertical="center"/>
    </xf>
    <xf numFmtId="1" fontId="0" fillId="0" borderId="45" xfId="0" applyNumberFormat="1" applyBorder="1" applyAlignment="1">
      <alignment horizontal="center" vertical="center"/>
    </xf>
    <xf numFmtId="0" fontId="0" fillId="0" borderId="46" xfId="0" applyBorder="1"/>
    <xf numFmtId="0" fontId="1" fillId="6" borderId="43" xfId="0" applyFont="1" applyFill="1" applyBorder="1" applyAlignment="1">
      <alignment horizontal="center" vertical="center"/>
    </xf>
    <xf numFmtId="164" fontId="0" fillId="0" borderId="21" xfId="0" applyNumberFormat="1" applyFont="1" applyBorder="1" applyAlignment="1">
      <alignment horizontal="center" vertical="center"/>
    </xf>
    <xf numFmtId="164" fontId="0" fillId="0" borderId="13" xfId="0" applyNumberFormat="1" applyFont="1" applyBorder="1" applyAlignment="1">
      <alignment horizontal="center" vertical="center"/>
    </xf>
    <xf numFmtId="0" fontId="0" fillId="0" borderId="47" xfId="0" applyBorder="1"/>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0" borderId="50" xfId="0" applyNumberFormat="1" applyBorder="1" applyAlignment="1">
      <alignment horizontal="center" vertical="center"/>
    </xf>
    <xf numFmtId="3" fontId="2" fillId="0" borderId="51" xfId="0" applyNumberFormat="1" applyFont="1" applyBorder="1" applyAlignment="1">
      <alignment horizontal="center" vertical="center"/>
    </xf>
    <xf numFmtId="164" fontId="0" fillId="0" borderId="52" xfId="0" applyNumberFormat="1" applyFont="1" applyBorder="1" applyAlignment="1">
      <alignment horizontal="center" vertical="center"/>
    </xf>
    <xf numFmtId="164" fontId="0" fillId="0" borderId="53" xfId="0" applyNumberFormat="1" applyFont="1" applyBorder="1" applyAlignment="1">
      <alignment horizontal="center" vertical="center"/>
    </xf>
    <xf numFmtId="164" fontId="0" fillId="0" borderId="54" xfId="0" applyNumberFormat="1" applyFont="1" applyBorder="1" applyAlignment="1">
      <alignment horizontal="center" vertical="center"/>
    </xf>
    <xf numFmtId="164" fontId="2" fillId="0" borderId="55" xfId="0" applyNumberFormat="1" applyFont="1" applyBorder="1" applyAlignment="1">
      <alignment horizontal="center" vertical="center"/>
    </xf>
    <xf numFmtId="164" fontId="0" fillId="0" borderId="15" xfId="0" applyNumberFormat="1" applyFont="1" applyBorder="1" applyAlignment="1">
      <alignment horizontal="center" vertical="center"/>
    </xf>
    <xf numFmtId="164" fontId="0" fillId="0" borderId="16" xfId="0" applyNumberFormat="1" applyFont="1" applyBorder="1" applyAlignment="1">
      <alignment horizontal="center" vertical="center"/>
    </xf>
    <xf numFmtId="164" fontId="0" fillId="0" borderId="20" xfId="0" applyNumberFormat="1" applyFont="1" applyBorder="1" applyAlignment="1">
      <alignment horizontal="center" vertical="center"/>
    </xf>
    <xf numFmtId="164" fontId="2" fillId="0" borderId="3" xfId="0" applyNumberFormat="1" applyFont="1" applyBorder="1" applyAlignment="1">
      <alignment horizontal="center" vertical="center"/>
    </xf>
    <xf numFmtId="1" fontId="2" fillId="0" borderId="56" xfId="0" applyNumberFormat="1" applyFont="1" applyBorder="1" applyAlignment="1">
      <alignment horizontal="center" vertical="center"/>
    </xf>
    <xf numFmtId="1" fontId="2" fillId="0" borderId="40" xfId="0" applyNumberFormat="1" applyFont="1" applyBorder="1" applyAlignment="1">
      <alignment horizontal="center" vertical="center"/>
    </xf>
    <xf numFmtId="3" fontId="0" fillId="0" borderId="57" xfId="0" applyNumberFormat="1" applyBorder="1" applyAlignment="1">
      <alignment horizontal="center" vertical="center"/>
    </xf>
    <xf numFmtId="3" fontId="0" fillId="0" borderId="58" xfId="0" applyNumberFormat="1" applyBorder="1" applyAlignment="1">
      <alignment horizontal="center" vertical="center"/>
    </xf>
    <xf numFmtId="3" fontId="2" fillId="0" borderId="59" xfId="0" applyNumberFormat="1" applyFont="1" applyBorder="1" applyAlignment="1">
      <alignment horizontal="center" vertical="center"/>
    </xf>
    <xf numFmtId="3" fontId="0" fillId="0" borderId="60" xfId="0" applyNumberFormat="1" applyBorder="1" applyAlignment="1">
      <alignment horizontal="center" vertical="center"/>
    </xf>
    <xf numFmtId="3" fontId="2" fillId="0" borderId="61" xfId="0" applyNumberFormat="1" applyFont="1" applyBorder="1" applyAlignment="1">
      <alignment horizontal="center" vertical="center"/>
    </xf>
    <xf numFmtId="3" fontId="0" fillId="0" borderId="15" xfId="0" applyNumberFormat="1" applyBorder="1" applyAlignment="1">
      <alignment horizontal="center" vertical="center"/>
    </xf>
    <xf numFmtId="3" fontId="0" fillId="0" borderId="16" xfId="0" applyNumberFormat="1" applyBorder="1" applyAlignment="1">
      <alignment horizontal="center" vertical="center"/>
    </xf>
    <xf numFmtId="3" fontId="2" fillId="0" borderId="56" xfId="0" applyNumberFormat="1" applyFont="1" applyBorder="1" applyAlignment="1">
      <alignment horizontal="center" vertical="center"/>
    </xf>
    <xf numFmtId="3" fontId="0" fillId="0" borderId="20" xfId="0" applyNumberFormat="1" applyBorder="1" applyAlignment="1">
      <alignment horizontal="center" vertical="center"/>
    </xf>
    <xf numFmtId="3" fontId="2" fillId="0" borderId="3" xfId="0" applyNumberFormat="1" applyFont="1" applyBorder="1" applyAlignment="1">
      <alignment horizontal="center" vertical="center"/>
    </xf>
    <xf numFmtId="3" fontId="0" fillId="0" borderId="17" xfId="0" applyNumberFormat="1" applyBorder="1" applyAlignment="1">
      <alignment horizontal="center" vertical="center"/>
    </xf>
    <xf numFmtId="3" fontId="0" fillId="0" borderId="18" xfId="0" applyNumberFormat="1" applyBorder="1" applyAlignment="1">
      <alignment horizontal="center" vertical="center"/>
    </xf>
    <xf numFmtId="3" fontId="2" fillId="0" borderId="40" xfId="0" applyNumberFormat="1" applyFont="1" applyBorder="1" applyAlignment="1">
      <alignment horizontal="center" vertical="center"/>
    </xf>
    <xf numFmtId="3" fontId="0" fillId="0" borderId="21" xfId="0" applyNumberFormat="1" applyBorder="1" applyAlignment="1">
      <alignment horizontal="center" vertical="center"/>
    </xf>
    <xf numFmtId="3" fontId="2" fillId="0" borderId="4" xfId="0" applyNumberFormat="1" applyFont="1" applyBorder="1" applyAlignment="1">
      <alignment horizontal="center" vertical="center"/>
    </xf>
    <xf numFmtId="164" fontId="0" fillId="0" borderId="45" xfId="0" applyNumberFormat="1" applyFont="1" applyBorder="1" applyAlignment="1">
      <alignment horizontal="center" vertical="center"/>
    </xf>
    <xf numFmtId="2" fontId="2" fillId="2" borderId="3" xfId="0" applyNumberFormat="1" applyFont="1" applyFill="1" applyBorder="1"/>
    <xf numFmtId="2" fontId="2" fillId="2" borderId="2" xfId="0" applyNumberFormat="1" applyFont="1" applyFill="1" applyBorder="1"/>
    <xf numFmtId="3" fontId="2" fillId="2" borderId="61" xfId="0" applyNumberFormat="1" applyFont="1" applyFill="1" applyBorder="1"/>
    <xf numFmtId="3" fontId="2" fillId="2" borderId="3" xfId="0" applyNumberFormat="1" applyFont="1" applyFill="1" applyBorder="1"/>
    <xf numFmtId="3" fontId="2" fillId="2" borderId="4" xfId="0" applyNumberFormat="1" applyFont="1" applyFill="1" applyBorder="1"/>
    <xf numFmtId="3" fontId="2" fillId="2" borderId="63" xfId="0" applyNumberFormat="1" applyFont="1" applyFill="1" applyBorder="1"/>
    <xf numFmtId="2" fontId="2" fillId="2" borderId="1" xfId="0" applyNumberFormat="1" applyFont="1" applyFill="1" applyBorder="1"/>
    <xf numFmtId="2" fontId="2" fillId="2" borderId="4" xfId="0" applyNumberFormat="1" applyFont="1" applyFill="1" applyBorder="1"/>
    <xf numFmtId="3" fontId="2" fillId="2" borderId="64" xfId="0" applyNumberFormat="1" applyFont="1" applyFill="1" applyBorder="1"/>
    <xf numFmtId="2" fontId="2" fillId="2" borderId="65" xfId="0" applyNumberFormat="1" applyFont="1" applyFill="1" applyBorder="1"/>
    <xf numFmtId="164" fontId="0" fillId="0" borderId="66" xfId="0" applyNumberFormat="1" applyFont="1" applyBorder="1" applyAlignment="1">
      <alignment horizontal="center" vertical="center"/>
    </xf>
    <xf numFmtId="164" fontId="0" fillId="0" borderId="67" xfId="0" applyNumberFormat="1" applyFont="1" applyBorder="1" applyAlignment="1">
      <alignment horizontal="center" vertical="center"/>
    </xf>
    <xf numFmtId="164" fontId="0" fillId="0" borderId="68" xfId="0" applyNumberFormat="1" applyFont="1" applyBorder="1" applyAlignment="1">
      <alignment horizontal="center" vertical="center"/>
    </xf>
    <xf numFmtId="164" fontId="2" fillId="0" borderId="69" xfId="0" applyNumberFormat="1" applyFont="1" applyBorder="1" applyAlignment="1">
      <alignment horizontal="center" vertical="center"/>
    </xf>
    <xf numFmtId="164" fontId="2" fillId="0" borderId="65" xfId="0" applyNumberFormat="1" applyFont="1" applyBorder="1" applyAlignment="1">
      <alignment horizontal="center" vertical="center"/>
    </xf>
    <xf numFmtId="3" fontId="0" fillId="0" borderId="14" xfId="0" applyNumberFormat="1" applyBorder="1" applyAlignment="1">
      <alignment horizontal="center" vertical="center"/>
    </xf>
    <xf numFmtId="3" fontId="0" fillId="0" borderId="9" xfId="0" applyNumberFormat="1" applyBorder="1" applyAlignment="1">
      <alignment horizontal="center" vertical="center"/>
    </xf>
    <xf numFmtId="3" fontId="0" fillId="0" borderId="10" xfId="0" applyNumberFormat="1" applyBorder="1" applyAlignment="1">
      <alignment horizontal="center" vertical="center"/>
    </xf>
    <xf numFmtId="3" fontId="2" fillId="0" borderId="70" xfId="0" applyNumberFormat="1" applyFont="1" applyBorder="1" applyAlignment="1">
      <alignment horizontal="center" vertical="center"/>
    </xf>
    <xf numFmtId="3" fontId="0" fillId="0" borderId="13" xfId="0" applyNumberFormat="1" applyBorder="1" applyAlignment="1">
      <alignment horizontal="center" vertical="center"/>
    </xf>
    <xf numFmtId="3" fontId="0" fillId="0" borderId="7" xfId="0" applyNumberFormat="1" applyBorder="1" applyAlignment="1">
      <alignment horizontal="center" vertical="center"/>
    </xf>
    <xf numFmtId="3" fontId="0" fillId="0" borderId="8" xfId="0" applyNumberFormat="1" applyBorder="1" applyAlignment="1">
      <alignment horizontal="center" vertical="center"/>
    </xf>
    <xf numFmtId="3" fontId="2" fillId="0" borderId="41" xfId="0" applyNumberFormat="1" applyFont="1" applyBorder="1" applyAlignment="1">
      <alignment horizontal="center" vertical="center"/>
    </xf>
    <xf numFmtId="49" fontId="1" fillId="4" borderId="26" xfId="0" applyNumberFormat="1" applyFont="1" applyFill="1" applyBorder="1" applyAlignment="1">
      <alignment horizontal="center" vertical="center"/>
    </xf>
    <xf numFmtId="1" fontId="2" fillId="2" borderId="65" xfId="0" applyNumberFormat="1" applyFont="1" applyFill="1" applyBorder="1"/>
    <xf numFmtId="1" fontId="0" fillId="0" borderId="66" xfId="0" applyNumberFormat="1" applyBorder="1" applyAlignment="1">
      <alignment horizontal="center" vertical="center"/>
    </xf>
    <xf numFmtId="1" fontId="0" fillId="0" borderId="67" xfId="0" applyNumberFormat="1" applyBorder="1" applyAlignment="1">
      <alignment horizontal="center" vertical="center"/>
    </xf>
    <xf numFmtId="1" fontId="0" fillId="0" borderId="68" xfId="0" applyNumberFormat="1" applyBorder="1" applyAlignment="1">
      <alignment horizontal="center" vertical="center"/>
    </xf>
    <xf numFmtId="1" fontId="2" fillId="0" borderId="65" xfId="0" applyNumberFormat="1" applyFont="1" applyBorder="1" applyAlignment="1">
      <alignment horizontal="center" vertical="center"/>
    </xf>
    <xf numFmtId="1" fontId="0" fillId="0" borderId="13" xfId="0" applyNumberFormat="1" applyBorder="1" applyAlignment="1">
      <alignment horizontal="center" vertical="center"/>
    </xf>
    <xf numFmtId="1" fontId="0" fillId="0" borderId="7" xfId="0" applyNumberFormat="1" applyBorder="1" applyAlignment="1">
      <alignment horizontal="center" vertical="center"/>
    </xf>
    <xf numFmtId="1" fontId="0" fillId="0" borderId="8" xfId="0" applyNumberFormat="1" applyBorder="1" applyAlignment="1">
      <alignment horizontal="center" vertical="center"/>
    </xf>
    <xf numFmtId="1" fontId="2" fillId="2" borderId="2" xfId="0" applyNumberFormat="1" applyFont="1" applyFill="1" applyBorder="1"/>
    <xf numFmtId="1" fontId="2" fillId="0" borderId="2" xfId="0" applyNumberFormat="1" applyFont="1" applyBorder="1" applyAlignment="1">
      <alignment horizontal="center" vertical="center"/>
    </xf>
    <xf numFmtId="1" fontId="2" fillId="0" borderId="41" xfId="0" applyNumberFormat="1" applyFont="1" applyBorder="1" applyAlignment="1">
      <alignment horizontal="center" vertical="center"/>
    </xf>
    <xf numFmtId="1" fontId="0" fillId="0" borderId="37" xfId="0" applyNumberFormat="1" applyBorder="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164" fontId="2" fillId="0" borderId="32" xfId="0" applyNumberFormat="1" applyFont="1" applyBorder="1" applyAlignment="1">
      <alignment horizontal="center" vertical="center"/>
    </xf>
    <xf numFmtId="1" fontId="2" fillId="0" borderId="37" xfId="0" applyNumberFormat="1" applyFont="1" applyBorder="1" applyAlignment="1">
      <alignment horizontal="center" vertical="center"/>
    </xf>
    <xf numFmtId="0" fontId="1" fillId="4" borderId="71" xfId="0" applyFont="1" applyFill="1" applyBorder="1" applyAlignment="1">
      <alignment horizontal="center" vertical="center" wrapText="1"/>
    </xf>
    <xf numFmtId="0" fontId="1" fillId="6" borderId="72" xfId="0" applyFont="1" applyFill="1" applyBorder="1" applyAlignment="1">
      <alignment horizontal="center" vertical="center" wrapText="1"/>
    </xf>
    <xf numFmtId="0" fontId="1" fillId="5" borderId="71" xfId="0" applyFont="1" applyFill="1" applyBorder="1" applyAlignment="1">
      <alignment horizontal="center" vertical="center" wrapText="1"/>
    </xf>
    <xf numFmtId="9" fontId="2" fillId="0" borderId="73" xfId="1" applyFont="1" applyBorder="1" applyAlignment="1">
      <alignment horizontal="center" vertical="center"/>
    </xf>
    <xf numFmtId="0" fontId="14" fillId="7" borderId="0" xfId="0" applyFont="1" applyFill="1" applyAlignment="1">
      <alignment horizontal="center" vertical="center" wrapText="1"/>
    </xf>
    <xf numFmtId="0" fontId="2" fillId="0" borderId="0" xfId="0" applyFont="1" applyAlignment="1">
      <alignment vertical="center"/>
    </xf>
    <xf numFmtId="0" fontId="0" fillId="0" borderId="74" xfId="0" applyBorder="1"/>
    <xf numFmtId="3" fontId="0" fillId="0" borderId="11" xfId="0" applyNumberFormat="1" applyBorder="1" applyAlignment="1">
      <alignment horizontal="center" vertical="center" wrapText="1"/>
    </xf>
    <xf numFmtId="3" fontId="0" fillId="0" borderId="1" xfId="0" applyNumberFormat="1" applyBorder="1" applyAlignment="1">
      <alignment horizontal="center" vertical="center"/>
    </xf>
    <xf numFmtId="3" fontId="0" fillId="0" borderId="2" xfId="0" applyNumberFormat="1" applyBorder="1" applyAlignment="1">
      <alignment horizontal="center" vertical="center"/>
    </xf>
    <xf numFmtId="3" fontId="0" fillId="0" borderId="14" xfId="0" applyNumberFormat="1" applyBorder="1" applyAlignment="1">
      <alignment horizontal="center" vertical="center" wrapText="1"/>
    </xf>
    <xf numFmtId="3" fontId="0" fillId="0" borderId="9" xfId="0" applyNumberFormat="1" applyBorder="1" applyAlignment="1">
      <alignment horizontal="center" vertical="center" wrapText="1"/>
    </xf>
    <xf numFmtId="0" fontId="0" fillId="0" borderId="46" xfId="0" applyBorder="1" applyAlignment="1">
      <alignment horizontal="center" vertical="center"/>
    </xf>
    <xf numFmtId="3" fontId="0" fillId="0" borderId="12" xfId="0" applyNumberFormat="1" applyBorder="1" applyAlignment="1">
      <alignment horizontal="center" vertical="center" wrapText="1"/>
    </xf>
    <xf numFmtId="3" fontId="0" fillId="0" borderId="5" xfId="0" applyNumberFormat="1" applyBorder="1" applyAlignment="1">
      <alignment horizontal="center" vertical="center" wrapText="1"/>
    </xf>
    <xf numFmtId="3" fontId="0" fillId="0" borderId="6" xfId="0" applyNumberFormat="1" applyBorder="1" applyAlignment="1">
      <alignment horizontal="center" vertical="center" wrapText="1"/>
    </xf>
    <xf numFmtId="3" fontId="0" fillId="0" borderId="13" xfId="0" applyNumberFormat="1" applyBorder="1" applyAlignment="1">
      <alignment horizontal="center" vertical="center" wrapText="1"/>
    </xf>
    <xf numFmtId="3" fontId="0" fillId="0" borderId="7" xfId="0" applyNumberFormat="1" applyBorder="1" applyAlignment="1">
      <alignment horizontal="center" vertical="center" wrapText="1"/>
    </xf>
    <xf numFmtId="3" fontId="0" fillId="0" borderId="8" xfId="0" applyNumberFormat="1" applyBorder="1" applyAlignment="1">
      <alignment horizontal="center" vertical="center" wrapText="1"/>
    </xf>
    <xf numFmtId="0" fontId="16" fillId="0" borderId="0" xfId="0" applyFont="1" applyAlignment="1">
      <alignment horizontal="left" vertical="center"/>
    </xf>
    <xf numFmtId="0" fontId="0" fillId="0" borderId="0" xfId="0" applyAlignment="1">
      <alignment vertical="center"/>
    </xf>
    <xf numFmtId="3" fontId="2" fillId="2" borderId="70" xfId="0" applyNumberFormat="1" applyFont="1" applyFill="1" applyBorder="1"/>
    <xf numFmtId="0" fontId="1" fillId="4" borderId="75" xfId="0" applyFont="1" applyFill="1" applyBorder="1" applyAlignment="1">
      <alignment horizontal="center" vertical="center"/>
    </xf>
    <xf numFmtId="3" fontId="0" fillId="0" borderId="76" xfId="0" applyNumberFormat="1" applyBorder="1" applyAlignment="1">
      <alignment horizontal="center" vertical="center"/>
    </xf>
    <xf numFmtId="1" fontId="2" fillId="2" borderId="56" xfId="0" applyNumberFormat="1" applyFont="1" applyFill="1" applyBorder="1"/>
    <xf numFmtId="1" fontId="0" fillId="0" borderId="77" xfId="0" applyNumberFormat="1" applyBorder="1" applyAlignment="1">
      <alignment horizontal="center" vertical="center"/>
    </xf>
    <xf numFmtId="0" fontId="22" fillId="0" borderId="0" xfId="0" applyFont="1" applyAlignment="1">
      <alignment horizontal="right" vertical="center" wrapText="1"/>
    </xf>
    <xf numFmtId="1" fontId="0" fillId="0" borderId="78" xfId="0" applyNumberFormat="1" applyBorder="1" applyAlignment="1">
      <alignment horizontal="center" vertical="center"/>
    </xf>
    <xf numFmtId="3" fontId="2" fillId="0" borderId="2" xfId="0" applyNumberFormat="1" applyFont="1" applyBorder="1" applyAlignment="1">
      <alignment horizontal="center" vertical="center"/>
    </xf>
    <xf numFmtId="1" fontId="2" fillId="0" borderId="63" xfId="0" applyNumberFormat="1" applyFont="1" applyBorder="1" applyAlignment="1">
      <alignment horizontal="center" vertical="center"/>
    </xf>
    <xf numFmtId="1" fontId="2" fillId="0" borderId="78" xfId="0" applyNumberFormat="1" applyFont="1" applyBorder="1" applyAlignment="1">
      <alignment horizontal="center" vertical="center"/>
    </xf>
    <xf numFmtId="0" fontId="23" fillId="0" borderId="0" xfId="0" applyFont="1" applyAlignment="1">
      <alignment horizontal="right" vertical="center" wrapText="1"/>
    </xf>
    <xf numFmtId="2" fontId="2" fillId="8" borderId="73" xfId="0" applyNumberFormat="1" applyFont="1" applyFill="1" applyBorder="1" applyAlignment="1">
      <alignment horizontal="center" vertical="center"/>
    </xf>
    <xf numFmtId="2" fontId="24" fillId="0" borderId="37" xfId="0" applyNumberFormat="1" applyFont="1" applyBorder="1" applyAlignment="1">
      <alignment horizontal="center" vertical="center"/>
    </xf>
    <xf numFmtId="164" fontId="2" fillId="0" borderId="37" xfId="0" applyNumberFormat="1" applyFont="1" applyBorder="1" applyAlignment="1">
      <alignment horizontal="center" vertical="center"/>
    </xf>
    <xf numFmtId="2" fontId="26" fillId="0" borderId="37" xfId="0" applyNumberFormat="1" applyFont="1" applyBorder="1" applyAlignment="1">
      <alignment horizontal="center" vertical="center"/>
    </xf>
    <xf numFmtId="0" fontId="7" fillId="9" borderId="62" xfId="0" applyFont="1" applyFill="1" applyBorder="1" applyAlignment="1">
      <alignment horizontal="center" vertical="center"/>
    </xf>
    <xf numFmtId="9" fontId="7" fillId="9" borderId="37" xfId="1" applyFont="1" applyFill="1" applyBorder="1" applyAlignment="1">
      <alignment horizontal="center" vertical="center"/>
    </xf>
    <xf numFmtId="9" fontId="2" fillId="0" borderId="37" xfId="1" applyFont="1" applyBorder="1" applyAlignment="1">
      <alignment horizontal="center" vertical="center"/>
    </xf>
    <xf numFmtId="0" fontId="15" fillId="7" borderId="0" xfId="0" applyFont="1" applyFill="1" applyAlignment="1">
      <alignment horizontal="center" vertical="center" wrapText="1"/>
    </xf>
    <xf numFmtId="0" fontId="0" fillId="0" borderId="0" xfId="0" applyAlignment="1">
      <alignment horizontal="left" wrapText="1"/>
    </xf>
    <xf numFmtId="0" fontId="16" fillId="0" borderId="79" xfId="0" applyFont="1" applyBorder="1" applyAlignment="1">
      <alignment horizontal="center" vertical="center" wrapText="1"/>
    </xf>
    <xf numFmtId="0" fontId="0" fillId="0" borderId="0" xfId="0" pivotButton="1"/>
    <xf numFmtId="1" fontId="2" fillId="0" borderId="69" xfId="0" applyNumberFormat="1" applyFont="1" applyBorder="1" applyAlignment="1">
      <alignment horizontal="center" vertical="center"/>
    </xf>
    <xf numFmtId="0" fontId="5" fillId="0" borderId="0" xfId="0" applyFont="1" applyFill="1" applyBorder="1" applyAlignment="1">
      <alignment horizontal="center" vertical="center" wrapText="1"/>
    </xf>
    <xf numFmtId="0" fontId="0" fillId="0" borderId="0" xfId="0" applyAlignment="1">
      <alignment horizontal="left"/>
    </xf>
    <xf numFmtId="3" fontId="0" fillId="0" borderId="10" xfId="0" applyNumberFormat="1" applyBorder="1" applyAlignment="1">
      <alignment horizontal="center" vertical="center" wrapText="1"/>
    </xf>
    <xf numFmtId="3" fontId="0" fillId="0" borderId="1" xfId="0" applyNumberFormat="1" applyBorder="1" applyAlignment="1">
      <alignment horizontal="center" vertical="center" wrapText="1"/>
    </xf>
    <xf numFmtId="3" fontId="0" fillId="0" borderId="4" xfId="0" applyNumberFormat="1" applyBorder="1" applyAlignment="1">
      <alignment horizontal="center" vertical="center" wrapText="1"/>
    </xf>
    <xf numFmtId="3" fontId="0" fillId="0" borderId="93" xfId="0" applyNumberFormat="1" applyBorder="1" applyAlignment="1">
      <alignment horizontal="center" vertical="center"/>
    </xf>
    <xf numFmtId="3" fontId="0" fillId="0" borderId="94" xfId="0" applyNumberFormat="1" applyBorder="1" applyAlignment="1">
      <alignment horizontal="center" vertical="center"/>
    </xf>
    <xf numFmtId="3" fontId="0" fillId="0" borderId="95" xfId="0" applyNumberFormat="1" applyBorder="1" applyAlignment="1">
      <alignment horizontal="center" vertical="center"/>
    </xf>
    <xf numFmtId="3" fontId="2" fillId="0" borderId="64" xfId="0" applyNumberFormat="1" applyFont="1" applyBorder="1" applyAlignment="1">
      <alignment horizontal="center" vertical="center"/>
    </xf>
    <xf numFmtId="3" fontId="0" fillId="0" borderId="96" xfId="0" applyNumberFormat="1" applyBorder="1" applyAlignment="1">
      <alignment horizontal="center" vertical="center"/>
    </xf>
    <xf numFmtId="1" fontId="0" fillId="0" borderId="96" xfId="0" applyNumberFormat="1" applyBorder="1" applyAlignment="1">
      <alignment horizontal="center" vertical="center"/>
    </xf>
    <xf numFmtId="3" fontId="0" fillId="0" borderId="77" xfId="0" applyNumberFormat="1" applyBorder="1" applyAlignment="1">
      <alignment horizontal="center" vertical="center"/>
    </xf>
    <xf numFmtId="3" fontId="0" fillId="0" borderId="97" xfId="0" applyNumberFormat="1" applyBorder="1" applyAlignment="1">
      <alignment horizontal="center" vertical="center"/>
    </xf>
    <xf numFmtId="3" fontId="0" fillId="0" borderId="98" xfId="0" applyNumberFormat="1" applyBorder="1" applyAlignment="1">
      <alignment horizontal="center" vertical="center"/>
    </xf>
    <xf numFmtId="3" fontId="2" fillId="0" borderId="99" xfId="0" applyNumberFormat="1" applyFont="1" applyBorder="1" applyAlignment="1">
      <alignment horizontal="center" vertical="center"/>
    </xf>
    <xf numFmtId="3" fontId="2" fillId="0" borderId="63" xfId="0" applyNumberFormat="1" applyFont="1" applyBorder="1" applyAlignment="1">
      <alignment horizontal="center" vertical="center"/>
    </xf>
    <xf numFmtId="0" fontId="0" fillId="0" borderId="0" xfId="0" applyBorder="1" applyAlignment="1">
      <alignment horizontal="left" wrapText="1"/>
    </xf>
    <xf numFmtId="0" fontId="2" fillId="0" borderId="0" xfId="0" applyFont="1" applyBorder="1" applyAlignment="1">
      <alignment vertical="center" wrapText="1"/>
    </xf>
    <xf numFmtId="3" fontId="2" fillId="0" borderId="11" xfId="0" applyNumberFormat="1" applyFont="1" applyBorder="1" applyAlignment="1">
      <alignment horizontal="center" vertical="center"/>
    </xf>
    <xf numFmtId="0" fontId="0" fillId="0" borderId="0" xfId="0" applyAlignment="1">
      <alignment horizontal="center" vertical="center"/>
    </xf>
    <xf numFmtId="0" fontId="0" fillId="0" borderId="37" xfId="0" applyBorder="1" applyAlignment="1">
      <alignment horizontal="center" vertical="center"/>
    </xf>
    <xf numFmtId="0" fontId="2" fillId="0" borderId="0" xfId="0" applyFont="1" applyAlignment="1">
      <alignment horizontal="center" vertical="center" wrapText="1"/>
    </xf>
    <xf numFmtId="3" fontId="0" fillId="0" borderId="100" xfId="0" applyNumberFormat="1" applyBorder="1" applyAlignment="1">
      <alignment horizontal="center" vertical="center"/>
    </xf>
    <xf numFmtId="3" fontId="0" fillId="0" borderId="101" xfId="0" applyNumberFormat="1" applyBorder="1" applyAlignment="1">
      <alignment horizontal="center" vertical="center"/>
    </xf>
    <xf numFmtId="3" fontId="0" fillId="0" borderId="102" xfId="0" applyNumberFormat="1" applyBorder="1" applyAlignment="1">
      <alignment horizontal="center" vertical="center"/>
    </xf>
    <xf numFmtId="3" fontId="2" fillId="0" borderId="103" xfId="0" applyNumberFormat="1" applyFont="1" applyBorder="1" applyAlignment="1">
      <alignment horizontal="center" vertical="center"/>
    </xf>
    <xf numFmtId="1" fontId="0" fillId="0" borderId="12" xfId="0" applyNumberFormat="1" applyBorder="1" applyAlignment="1">
      <alignment horizontal="center" vertical="center"/>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1" xfId="0" applyNumberFormat="1" applyFont="1" applyBorder="1" applyAlignment="1">
      <alignment horizontal="center" vertical="center"/>
    </xf>
    <xf numFmtId="3" fontId="0" fillId="0" borderId="104" xfId="0" applyNumberFormat="1" applyBorder="1" applyAlignment="1">
      <alignment horizontal="center" vertical="center"/>
    </xf>
    <xf numFmtId="164" fontId="25" fillId="0" borderId="37" xfId="0" applyNumberFormat="1" applyFont="1" applyBorder="1" applyAlignment="1">
      <alignment vertical="center"/>
    </xf>
    <xf numFmtId="9" fontId="2" fillId="0" borderId="37" xfId="1" applyFont="1" applyBorder="1" applyAlignment="1">
      <alignment horizontal="center" vertical="center"/>
    </xf>
    <xf numFmtId="0" fontId="0" fillId="0" borderId="0" xfId="0" applyAlignment="1">
      <alignment horizontal="left" indent="1"/>
    </xf>
    <xf numFmtId="0" fontId="13" fillId="0" borderId="0" xfId="0" applyFont="1" applyAlignment="1">
      <alignment vertical="center" wrapText="1"/>
    </xf>
    <xf numFmtId="0" fontId="0" fillId="0" borderId="0" xfId="0" applyAlignment="1">
      <alignment horizontal="left" vertical="center"/>
    </xf>
    <xf numFmtId="0" fontId="1" fillId="10" borderId="75" xfId="0" applyFont="1" applyFill="1" applyBorder="1" applyAlignment="1">
      <alignment horizontal="center" vertical="center"/>
    </xf>
    <xf numFmtId="0" fontId="1" fillId="10" borderId="25" xfId="0" applyFont="1" applyFill="1" applyBorder="1" applyAlignment="1">
      <alignment horizontal="center" vertical="center"/>
    </xf>
    <xf numFmtId="49" fontId="1" fillId="10" borderId="26" xfId="0" applyNumberFormat="1" applyFont="1" applyFill="1" applyBorder="1" applyAlignment="1">
      <alignment horizontal="center" vertical="center"/>
    </xf>
    <xf numFmtId="0" fontId="1" fillId="10" borderId="72" xfId="0" applyFont="1" applyFill="1" applyBorder="1" applyAlignment="1">
      <alignment horizontal="center" vertical="center" wrapText="1"/>
    </xf>
    <xf numFmtId="0" fontId="1" fillId="11" borderId="43" xfId="0" applyFont="1" applyFill="1" applyBorder="1" applyAlignment="1">
      <alignment horizontal="center" vertical="center"/>
    </xf>
    <xf numFmtId="0" fontId="1" fillId="11" borderId="25" xfId="0" applyFont="1" applyFill="1" applyBorder="1" applyAlignment="1">
      <alignment horizontal="center" vertical="center"/>
    </xf>
    <xf numFmtId="0" fontId="1" fillId="11" borderId="26" xfId="0" applyFont="1" applyFill="1" applyBorder="1" applyAlignment="1">
      <alignment horizontal="center" vertical="center"/>
    </xf>
    <xf numFmtId="0" fontId="1" fillId="11" borderId="71" xfId="0" applyFont="1" applyFill="1" applyBorder="1" applyAlignment="1">
      <alignment horizontal="center" vertical="center" wrapText="1"/>
    </xf>
    <xf numFmtId="0" fontId="1" fillId="12" borderId="43" xfId="0" applyFont="1" applyFill="1" applyBorder="1" applyAlignment="1">
      <alignment horizontal="center" vertical="center"/>
    </xf>
    <xf numFmtId="0" fontId="1" fillId="12" borderId="25" xfId="0" applyFont="1" applyFill="1" applyBorder="1" applyAlignment="1">
      <alignment horizontal="center" vertical="center"/>
    </xf>
    <xf numFmtId="0" fontId="1" fillId="12" borderId="26" xfId="0" applyFont="1" applyFill="1" applyBorder="1" applyAlignment="1">
      <alignment horizontal="center" vertical="center"/>
    </xf>
    <xf numFmtId="0" fontId="1" fillId="12" borderId="72" xfId="0" applyFont="1" applyFill="1" applyBorder="1" applyAlignment="1">
      <alignment horizontal="center" vertical="center" wrapText="1"/>
    </xf>
    <xf numFmtId="0" fontId="1" fillId="13" borderId="75" xfId="0" applyFont="1" applyFill="1" applyBorder="1" applyAlignment="1">
      <alignment horizontal="center" vertical="center"/>
    </xf>
    <xf numFmtId="0" fontId="1" fillId="13" borderId="25" xfId="0" applyFont="1" applyFill="1" applyBorder="1" applyAlignment="1">
      <alignment horizontal="center" vertical="center"/>
    </xf>
    <xf numFmtId="49" fontId="1" fillId="13" borderId="26" xfId="0" applyNumberFormat="1" applyFont="1" applyFill="1" applyBorder="1" applyAlignment="1">
      <alignment horizontal="center" vertical="center"/>
    </xf>
    <xf numFmtId="0" fontId="1" fillId="13" borderId="72" xfId="0" applyFont="1" applyFill="1" applyBorder="1" applyAlignment="1">
      <alignment horizontal="center" vertical="center" wrapText="1"/>
    </xf>
    <xf numFmtId="0" fontId="1" fillId="6" borderId="24" xfId="0" applyFont="1" applyFill="1" applyBorder="1" applyAlignment="1">
      <alignment horizontal="center" vertical="center"/>
    </xf>
    <xf numFmtId="3" fontId="2" fillId="2" borderId="70" xfId="0" applyNumberFormat="1" applyFont="1" applyFill="1" applyBorder="1" applyAlignment="1">
      <alignment horizontal="left" vertical="center"/>
    </xf>
    <xf numFmtId="3" fontId="2" fillId="0" borderId="11" xfId="0" applyNumberFormat="1" applyFont="1" applyBorder="1" applyAlignment="1">
      <alignment horizontal="center" vertical="center" wrapText="1"/>
    </xf>
    <xf numFmtId="3" fontId="2" fillId="2" borderId="1" xfId="0" applyNumberFormat="1" applyFont="1" applyFill="1" applyBorder="1" applyAlignment="1">
      <alignment horizontal="left" vertical="center"/>
    </xf>
    <xf numFmtId="3" fontId="0" fillId="0" borderId="105" xfId="0" applyNumberFormat="1" applyBorder="1" applyAlignment="1">
      <alignment horizontal="center" vertical="center"/>
    </xf>
    <xf numFmtId="3" fontId="2" fillId="0" borderId="1" xfId="0" applyNumberFormat="1" applyFont="1" applyBorder="1" applyAlignment="1">
      <alignment horizontal="center" vertical="center" wrapText="1"/>
    </xf>
    <xf numFmtId="3" fontId="2" fillId="2" borderId="2" xfId="0" applyNumberFormat="1" applyFont="1" applyFill="1" applyBorder="1" applyAlignment="1">
      <alignment horizontal="left" vertical="center"/>
    </xf>
    <xf numFmtId="3" fontId="0" fillId="0" borderId="106" xfId="0" applyNumberFormat="1" applyBorder="1" applyAlignment="1">
      <alignment horizontal="center" vertical="center"/>
    </xf>
    <xf numFmtId="3" fontId="2" fillId="0" borderId="4" xfId="0" applyNumberFormat="1" applyFont="1" applyBorder="1" applyAlignment="1">
      <alignment horizontal="center" vertical="center" wrapText="1"/>
    </xf>
    <xf numFmtId="3" fontId="2" fillId="0" borderId="2" xfId="0" applyNumberFormat="1" applyFont="1" applyBorder="1" applyAlignment="1">
      <alignment horizontal="center" vertical="center" wrapText="1"/>
    </xf>
    <xf numFmtId="1" fontId="2" fillId="2" borderId="3" xfId="0" applyNumberFormat="1" applyFont="1" applyFill="1" applyBorder="1" applyAlignment="1">
      <alignment horizontal="left" vertical="center"/>
    </xf>
    <xf numFmtId="1" fontId="2" fillId="0" borderId="64" xfId="0" applyNumberFormat="1" applyFont="1" applyBorder="1" applyAlignment="1">
      <alignment horizontal="center" vertical="center"/>
    </xf>
    <xf numFmtId="1" fontId="2" fillId="2" borderId="65" xfId="0" applyNumberFormat="1" applyFont="1" applyFill="1" applyBorder="1" applyAlignment="1">
      <alignment horizontal="left" vertical="center"/>
    </xf>
    <xf numFmtId="1" fontId="0" fillId="0" borderId="24" xfId="0" applyNumberFormat="1" applyBorder="1" applyAlignment="1">
      <alignment horizontal="center" vertical="center"/>
    </xf>
    <xf numFmtId="1" fontId="0" fillId="0" borderId="43" xfId="0" applyNumberFormat="1" applyBorder="1" applyAlignment="1">
      <alignment horizontal="center" vertical="center"/>
    </xf>
    <xf numFmtId="1" fontId="2" fillId="0" borderId="72" xfId="0" applyNumberFormat="1" applyFont="1" applyBorder="1" applyAlignment="1">
      <alignment horizontal="center" vertical="center"/>
    </xf>
    <xf numFmtId="0" fontId="3" fillId="0" borderId="47" xfId="0" applyFont="1" applyBorder="1" applyAlignment="1">
      <alignment horizontal="left" vertical="center" wrapText="1"/>
    </xf>
    <xf numFmtId="165" fontId="3" fillId="0" borderId="82" xfId="0" applyNumberFormat="1" applyFont="1" applyBorder="1" applyAlignment="1">
      <alignment horizontal="left" vertical="center"/>
    </xf>
    <xf numFmtId="0" fontId="1" fillId="11" borderId="24" xfId="0" applyFont="1" applyFill="1" applyBorder="1" applyAlignment="1">
      <alignment horizontal="center" vertical="center"/>
    </xf>
    <xf numFmtId="0" fontId="1" fillId="11" borderId="72" xfId="0" applyFont="1" applyFill="1" applyBorder="1" applyAlignment="1">
      <alignment horizontal="center" vertical="center" wrapText="1"/>
    </xf>
    <xf numFmtId="0" fontId="1" fillId="14" borderId="24" xfId="0" applyFont="1" applyFill="1" applyBorder="1" applyAlignment="1">
      <alignment horizontal="center" vertical="center"/>
    </xf>
    <xf numFmtId="0" fontId="1" fillId="14" borderId="25" xfId="0" applyFont="1" applyFill="1" applyBorder="1" applyAlignment="1">
      <alignment horizontal="center" vertical="center"/>
    </xf>
    <xf numFmtId="0" fontId="1" fillId="14" borderId="26" xfId="0" applyFont="1" applyFill="1" applyBorder="1" applyAlignment="1">
      <alignment horizontal="center" vertical="center"/>
    </xf>
    <xf numFmtId="0" fontId="1" fillId="14" borderId="72" xfId="0" applyFont="1" applyFill="1" applyBorder="1" applyAlignment="1">
      <alignment horizontal="center" vertical="center" wrapText="1"/>
    </xf>
    <xf numFmtId="0" fontId="1" fillId="12" borderId="24" xfId="0" applyFont="1" applyFill="1" applyBorder="1" applyAlignment="1">
      <alignment horizontal="center" vertical="center"/>
    </xf>
    <xf numFmtId="1" fontId="0" fillId="0" borderId="107" xfId="0" applyNumberFormat="1" applyBorder="1" applyAlignment="1">
      <alignment horizontal="center" vertical="center"/>
    </xf>
    <xf numFmtId="0" fontId="0" fillId="0" borderId="0" xfId="0" applyAlignment="1">
      <alignment vertical="top" wrapText="1"/>
    </xf>
    <xf numFmtId="0" fontId="28" fillId="0" borderId="0" xfId="0" applyFont="1" applyAlignment="1">
      <alignment horizontal="right" vertical="center" wrapText="1"/>
    </xf>
    <xf numFmtId="0" fontId="13" fillId="0" borderId="23" xfId="0" applyFont="1" applyBorder="1" applyAlignment="1">
      <alignment horizontal="right" vertical="top"/>
    </xf>
    <xf numFmtId="165" fontId="13" fillId="0" borderId="23" xfId="0" applyNumberFormat="1" applyFont="1" applyBorder="1" applyAlignment="1">
      <alignment horizontal="left" vertical="top"/>
    </xf>
    <xf numFmtId="0" fontId="12" fillId="10" borderId="33" xfId="0" applyFont="1" applyFill="1" applyBorder="1" applyAlignment="1">
      <alignment horizontal="center" vertical="center"/>
    </xf>
    <xf numFmtId="0" fontId="12" fillId="10" borderId="83" xfId="0" applyFont="1" applyFill="1" applyBorder="1" applyAlignment="1">
      <alignment horizontal="center" vertical="center"/>
    </xf>
    <xf numFmtId="0" fontId="12" fillId="11" borderId="33" xfId="0" applyFont="1" applyFill="1" applyBorder="1" applyAlignment="1">
      <alignment horizontal="center" vertical="center" wrapText="1"/>
    </xf>
    <xf numFmtId="0" fontId="12" fillId="12" borderId="83" xfId="0" applyFont="1" applyFill="1" applyBorder="1" applyAlignment="1">
      <alignment horizontal="center" vertical="center"/>
    </xf>
    <xf numFmtId="0" fontId="12" fillId="13" borderId="33" xfId="0" applyFont="1" applyFill="1" applyBorder="1" applyAlignment="1">
      <alignment horizontal="center" vertical="center"/>
    </xf>
    <xf numFmtId="0" fontId="12" fillId="13" borderId="83" xfId="0" applyFont="1" applyFill="1" applyBorder="1" applyAlignment="1">
      <alignment horizontal="center" vertical="center"/>
    </xf>
    <xf numFmtId="0" fontId="12" fillId="6" borderId="83" xfId="0" applyFont="1" applyFill="1" applyBorder="1" applyAlignment="1">
      <alignment horizontal="center" vertical="center"/>
    </xf>
    <xf numFmtId="0" fontId="12" fillId="14" borderId="33" xfId="0" applyFont="1" applyFill="1" applyBorder="1" applyAlignment="1">
      <alignment horizontal="center" vertical="center" wrapText="1"/>
    </xf>
    <xf numFmtId="0" fontId="12" fillId="14" borderId="83" xfId="0" applyFont="1" applyFill="1" applyBorder="1" applyAlignment="1">
      <alignment horizontal="center" vertical="center" wrapText="1"/>
    </xf>
    <xf numFmtId="0" fontId="12" fillId="11" borderId="83" xfId="0" applyFont="1" applyFill="1" applyBorder="1" applyAlignment="1">
      <alignment horizontal="center" vertical="center" wrapText="1"/>
    </xf>
    <xf numFmtId="9" fontId="2" fillId="0" borderId="37" xfId="1" applyFont="1" applyBorder="1" applyAlignment="1">
      <alignment horizontal="center" vertical="center"/>
    </xf>
    <xf numFmtId="9" fontId="7" fillId="9" borderId="62" xfId="1" applyFont="1" applyFill="1" applyBorder="1" applyAlignment="1">
      <alignment horizontal="center" vertical="center"/>
    </xf>
    <xf numFmtId="0" fontId="0" fillId="0" borderId="0" xfId="0" applyAlignment="1">
      <alignment horizontal="left" vertical="center" wrapText="1"/>
    </xf>
    <xf numFmtId="165" fontId="3" fillId="0" borderId="23" xfId="0" applyNumberFormat="1" applyFont="1" applyBorder="1" applyAlignment="1">
      <alignment horizontal="center" vertical="top"/>
    </xf>
    <xf numFmtId="165" fontId="3" fillId="0" borderId="82" xfId="0" applyNumberFormat="1" applyFont="1" applyBorder="1" applyAlignment="1">
      <alignment horizontal="center" vertical="top"/>
    </xf>
    <xf numFmtId="0" fontId="16" fillId="0" borderId="79" xfId="0" applyFont="1" applyBorder="1" applyAlignment="1">
      <alignment horizontal="center" vertical="center" wrapText="1"/>
    </xf>
    <xf numFmtId="0" fontId="6" fillId="0" borderId="79" xfId="0" applyFont="1" applyBorder="1" applyAlignment="1">
      <alignment horizontal="center" vertical="center" wrapText="1"/>
    </xf>
    <xf numFmtId="0" fontId="2" fillId="0" borderId="0" xfId="0" applyFont="1" applyAlignment="1">
      <alignment horizontal="center" vertical="center"/>
    </xf>
    <xf numFmtId="0" fontId="15" fillId="7" borderId="0" xfId="0" applyFont="1" applyFill="1" applyBorder="1" applyAlignment="1">
      <alignment horizontal="center" vertical="center" wrapText="1"/>
    </xf>
    <xf numFmtId="0" fontId="0" fillId="0" borderId="0" xfId="0" applyAlignment="1">
      <alignment horizontal="left" vertical="top" wrapText="1"/>
    </xf>
    <xf numFmtId="0" fontId="0" fillId="0" borderId="0" xfId="0" quotePrefix="1" applyFont="1" applyFill="1" applyAlignment="1">
      <alignment horizontal="left" vertical="center" wrapText="1"/>
    </xf>
    <xf numFmtId="0" fontId="0" fillId="0" borderId="0" xfId="0" applyAlignment="1">
      <alignment horizontal="left" wrapText="1"/>
    </xf>
    <xf numFmtId="0" fontId="0" fillId="0" borderId="0" xfId="0" applyFont="1" applyAlignment="1">
      <alignment horizontal="left" vertical="center" wrapText="1"/>
    </xf>
    <xf numFmtId="0" fontId="2" fillId="2" borderId="85" xfId="0" applyFont="1" applyFill="1" applyBorder="1" applyAlignment="1">
      <alignment horizontal="center" vertical="center" wrapText="1"/>
    </xf>
    <xf numFmtId="0" fontId="2" fillId="2" borderId="86" xfId="0" applyFont="1" applyFill="1" applyBorder="1" applyAlignment="1">
      <alignment horizontal="center" vertical="center" textRotation="90" wrapText="1"/>
    </xf>
    <xf numFmtId="0" fontId="2" fillId="2" borderId="87" xfId="0" applyFont="1" applyFill="1" applyBorder="1" applyAlignment="1">
      <alignment horizontal="center" vertical="center" wrapText="1"/>
    </xf>
    <xf numFmtId="0" fontId="3" fillId="2" borderId="33" xfId="0" applyFont="1" applyFill="1" applyBorder="1" applyAlignment="1">
      <alignment horizontal="center" vertical="center" wrapText="1"/>
    </xf>
    <xf numFmtId="0" fontId="3" fillId="2" borderId="88"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3" fillId="2" borderId="89"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90" xfId="0" applyFont="1" applyFill="1" applyBorder="1" applyAlignment="1">
      <alignment horizontal="center" vertical="center" wrapText="1"/>
    </xf>
    <xf numFmtId="0" fontId="2" fillId="2" borderId="80" xfId="0" applyFont="1" applyFill="1" applyBorder="1" applyAlignment="1">
      <alignment horizontal="center" vertical="center" textRotation="90" wrapText="1"/>
    </xf>
    <xf numFmtId="0" fontId="2" fillId="2" borderId="81" xfId="0" applyFont="1" applyFill="1" applyBorder="1" applyAlignment="1">
      <alignment horizontal="center" vertical="center" wrapText="1"/>
    </xf>
    <xf numFmtId="0" fontId="2" fillId="2" borderId="84" xfId="0" applyFont="1" applyFill="1" applyBorder="1" applyAlignment="1">
      <alignment horizontal="center" vertical="center" wrapText="1"/>
    </xf>
    <xf numFmtId="0" fontId="3" fillId="2" borderId="80" xfId="0" applyFont="1" applyFill="1" applyBorder="1" applyAlignment="1">
      <alignment horizontal="center" vertical="center" wrapText="1"/>
    </xf>
    <xf numFmtId="0" fontId="13" fillId="0" borderId="0" xfId="0" applyFont="1" applyAlignment="1">
      <alignment horizontal="right" vertical="center" wrapText="1"/>
    </xf>
    <xf numFmtId="0" fontId="3" fillId="0" borderId="47" xfId="0" applyFont="1" applyBorder="1" applyAlignment="1">
      <alignment horizontal="center" wrapText="1"/>
    </xf>
    <xf numFmtId="0" fontId="12" fillId="4" borderId="33" xfId="0" applyFont="1" applyFill="1" applyBorder="1" applyAlignment="1">
      <alignment horizontal="center" vertical="center"/>
    </xf>
    <xf numFmtId="0" fontId="12" fillId="5" borderId="33" xfId="0" applyFont="1" applyFill="1" applyBorder="1" applyAlignment="1">
      <alignment horizontal="center" vertical="center" wrapText="1"/>
    </xf>
    <xf numFmtId="0" fontId="17" fillId="0" borderId="0" xfId="0" applyFont="1" applyAlignment="1">
      <alignment horizontal="left" vertical="center" wrapText="1"/>
    </xf>
    <xf numFmtId="0" fontId="0" fillId="0" borderId="0" xfId="0" applyBorder="1" applyAlignment="1">
      <alignment horizontal="left" vertical="center" wrapText="1"/>
    </xf>
    <xf numFmtId="0" fontId="8" fillId="3" borderId="91"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92"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82" xfId="0" applyFont="1" applyFill="1" applyBorder="1" applyAlignment="1">
      <alignment horizontal="center" vertical="center" wrapText="1"/>
    </xf>
    <xf numFmtId="0" fontId="12" fillId="4" borderId="83" xfId="0" applyFont="1" applyFill="1" applyBorder="1" applyAlignment="1">
      <alignment horizontal="center" vertical="center"/>
    </xf>
  </cellXfs>
  <cellStyles count="2">
    <cellStyle name="Normal" xfId="0" builtinId="0"/>
    <cellStyle name="Percent" xfId="1" builtinId="5"/>
  </cellStyles>
  <dxfs count="255">
    <dxf>
      <numFmt numFmtId="0" formatCode="General"/>
    </dxf>
    <dxf>
      <numFmt numFmtId="0" formatCode="General"/>
    </dxf>
    <dxf>
      <numFmt numFmtId="0" formatCode="General"/>
    </dxf>
    <dxf>
      <numFmt numFmtId="0" formatCode="Genera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auto="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s>
  <tableStyles count="1" defaultTableStyle="TableStyleMedium2" defaultPivotStyle="PivotStyleLight16">
    <tableStyle name="Invisible" pivot="0" table="0" count="0" xr9:uid="{3800A420-A619-49AC-BB81-76B539EB012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tyles" Target="styles.xml"/><Relationship Id="rId26" Type="http://schemas.openxmlformats.org/officeDocument/2006/relationships/customXml" Target="../customXml/item5.xml"/><Relationship Id="rId39" Type="http://schemas.openxmlformats.org/officeDocument/2006/relationships/customXml" Target="../customXml/item18.xml"/><Relationship Id="rId3" Type="http://schemas.openxmlformats.org/officeDocument/2006/relationships/worksheet" Target="worksheets/sheet3.xml"/><Relationship Id="rId21" Type="http://schemas.openxmlformats.org/officeDocument/2006/relationships/calcChain" Target="calcChain.xml"/><Relationship Id="rId34" Type="http://schemas.openxmlformats.org/officeDocument/2006/relationships/customXml" Target="../customXml/item13.xml"/><Relationship Id="rId42" Type="http://schemas.openxmlformats.org/officeDocument/2006/relationships/customXml" Target="../customXml/item21.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theme" Target="theme/theme1.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eetMetadata" Target="metadata.xml"/><Relationship Id="rId29" Type="http://schemas.openxmlformats.org/officeDocument/2006/relationships/customXml" Target="../customXml/item8.xml"/><Relationship Id="rId41"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microsoft.com/office/2007/relationships/slicerCache" Target="slicerCaches/slicerCache1.xml"/><Relationship Id="rId19" Type="http://schemas.openxmlformats.org/officeDocument/2006/relationships/sharedStrings" Target="sharedStrings.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43" Type="http://schemas.openxmlformats.org/officeDocument/2006/relationships/customXml" Target="../customXml/item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14967</xdr:colOff>
      <xdr:row>0</xdr:row>
      <xdr:rowOff>40822</xdr:rowOff>
    </xdr:from>
    <xdr:to>
      <xdr:col>3</xdr:col>
      <xdr:colOff>259687</xdr:colOff>
      <xdr:row>1</xdr:row>
      <xdr:rowOff>316465</xdr:rowOff>
    </xdr:to>
    <xdr:pic>
      <xdr:nvPicPr>
        <xdr:cNvPr id="2" name="Picture 1" descr="Ministry of Health (New Zealand) - Wikipedia">
          <a:extLst>
            <a:ext uri="{FF2B5EF4-FFF2-40B4-BE49-F238E27FC236}">
              <a16:creationId xmlns:a16="http://schemas.microsoft.com/office/drawing/2014/main" id="{9220454F-B9FD-4348-A2F8-72BA0AD28594}"/>
            </a:ext>
          </a:extLst>
        </xdr:cNvPr>
        <xdr:cNvPicPr>
          <a:picLocks noChangeAspect="1" noChangeArrowheads="1"/>
        </xdr:cNvPicPr>
      </xdr:nvPicPr>
      <xdr:blipFill>
        <a:blip xmlns:r="http://schemas.openxmlformats.org/officeDocument/2006/relationships" r:embed="rId1"/>
        <a:stretch>
          <a:fillRect/>
        </a:stretch>
      </xdr:blipFill>
      <xdr:spPr bwMode="auto">
        <a:xfrm>
          <a:off x="53067" y="40822"/>
          <a:ext cx="1667120" cy="8122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58</xdr:col>
      <xdr:colOff>39963</xdr:colOff>
      <xdr:row>42</xdr:row>
      <xdr:rowOff>0</xdr:rowOff>
    </xdr:from>
    <xdr:ext cx="366453" cy="323895"/>
    <xdr:pic>
      <xdr:nvPicPr>
        <xdr:cNvPr id="3" name="Picture 2">
          <a:extLst>
            <a:ext uri="{FF2B5EF4-FFF2-40B4-BE49-F238E27FC236}">
              <a16:creationId xmlns:a16="http://schemas.microsoft.com/office/drawing/2014/main" id="{C90BB88D-F2F4-4B57-961A-A99368136AF9}"/>
            </a:ext>
          </a:extLst>
        </xdr:cNvPr>
        <xdr:cNvPicPr>
          <a:picLocks noChangeAspect="1"/>
        </xdr:cNvPicPr>
      </xdr:nvPicPr>
      <xdr:blipFill>
        <a:blip xmlns:r="http://schemas.openxmlformats.org/officeDocument/2006/relationships" r:embed="rId2"/>
        <a:stretch>
          <a:fillRect/>
        </a:stretch>
      </xdr:blipFill>
      <xdr:spPr>
        <a:xfrm>
          <a:off x="31367688" y="11506200"/>
          <a:ext cx="366453" cy="323895"/>
        </a:xfrm>
        <a:prstGeom prst="rect">
          <a:avLst/>
        </a:prstGeom>
      </xdr:spPr>
    </xdr:pic>
    <xdr:clientData/>
  </xdr:oneCellAnchor>
  <xdr:twoCellAnchor editAs="oneCell">
    <xdr:from>
      <xdr:col>37</xdr:col>
      <xdr:colOff>201706</xdr:colOff>
      <xdr:row>2</xdr:row>
      <xdr:rowOff>33617</xdr:rowOff>
    </xdr:from>
    <xdr:to>
      <xdr:col>40</xdr:col>
      <xdr:colOff>296769</xdr:colOff>
      <xdr:row>26</xdr:row>
      <xdr:rowOff>8031</xdr:rowOff>
    </xdr:to>
    <mc:AlternateContent xmlns:mc="http://schemas.openxmlformats.org/markup-compatibility/2006" xmlns:a14="http://schemas.microsoft.com/office/drawing/2010/main">
      <mc:Choice Requires="a14">
        <xdr:graphicFrame macro="">
          <xdr:nvGraphicFramePr>
            <xdr:cNvPr id="5" name="DHB">
              <a:extLst>
                <a:ext uri="{FF2B5EF4-FFF2-40B4-BE49-F238E27FC236}">
                  <a16:creationId xmlns:a16="http://schemas.microsoft.com/office/drawing/2014/main" id="{D1705F56-7308-45EC-849B-8E494829E5B0}"/>
                </a:ext>
              </a:extLst>
            </xdr:cNvPr>
            <xdr:cNvGraphicFramePr/>
          </xdr:nvGraphicFramePr>
          <xdr:xfrm>
            <a:off x="0" y="0"/>
            <a:ext cx="0" cy="0"/>
          </xdr:xfrm>
          <a:graphic>
            <a:graphicData uri="http://schemas.microsoft.com/office/drawing/2010/slicer">
              <sle:slicer xmlns:sle="http://schemas.microsoft.com/office/drawing/2010/slicer" name="DHB"/>
            </a:graphicData>
          </a:graphic>
        </xdr:graphicFrame>
      </mc:Choice>
      <mc:Fallback xmlns="">
        <xdr:sp macro="" textlink="">
          <xdr:nvSpPr>
            <xdr:cNvPr id="0" name=""/>
            <xdr:cNvSpPr>
              <a:spLocks noTextEdit="1"/>
            </xdr:cNvSpPr>
          </xdr:nvSpPr>
          <xdr:spPr>
            <a:xfrm>
              <a:off x="19352559" y="1019735"/>
              <a:ext cx="1828800" cy="6297706"/>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123825</xdr:colOff>
      <xdr:row>0</xdr:row>
      <xdr:rowOff>0</xdr:rowOff>
    </xdr:from>
    <xdr:to>
      <xdr:col>4</xdr:col>
      <xdr:colOff>1999</xdr:colOff>
      <xdr:row>2</xdr:row>
      <xdr:rowOff>74711</xdr:rowOff>
    </xdr:to>
    <xdr:pic>
      <xdr:nvPicPr>
        <xdr:cNvPr id="7" name="Picture 6" descr="Ministry of Health (New Zealand) - Wikipedia">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stretch>
          <a:fillRect/>
        </a:stretch>
      </xdr:blipFill>
      <xdr:spPr bwMode="auto">
        <a:xfrm>
          <a:off x="161925" y="0"/>
          <a:ext cx="1666875"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104775</xdr:colOff>
      <xdr:row>0</xdr:row>
      <xdr:rowOff>104776</xdr:rowOff>
    </xdr:from>
    <xdr:to>
      <xdr:col>41</xdr:col>
      <xdr:colOff>597834</xdr:colOff>
      <xdr:row>2</xdr:row>
      <xdr:rowOff>342901</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13125450" y="104775"/>
          <a:ext cx="9972675" cy="971550"/>
        </a:xfrm>
        <a:prstGeom prst="rect">
          <a:avLst/>
        </a:prstGeom>
        <a:solidFill>
          <a:srgbClr val="FFFFFF"/>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pPr marL="0" marR="0" lvl="0" indent="0" defTabSz="914400" eaLnBrk="1" fontAlgn="auto" latinLnBrk="0" hangingPunct="1">
            <a:lnSpc>
              <a:spcPct val="100000"/>
            </a:lnSpc>
            <a:spcBef>
              <a:spcPts val="0"/>
            </a:spcBef>
            <a:spcAft>
              <a:spcPts val="0"/>
            </a:spcAft>
            <a:buClrTx/>
            <a:buSzTx/>
            <a:buFontTx/>
            <a:buNone/>
          </a:pPr>
          <a:r>
            <a:rPr lang="en-NZ" sz="1100" b="1" i="0" u="none" kern="0" spc="0" baseline="0">
              <a:ln>
                <a:noFill/>
              </a:ln>
              <a:solidFill>
                <a:srgbClr val="ED7D31"/>
              </a:solidFill>
              <a:latin typeface="+mn-lt"/>
              <a:ea typeface="+mn-ea"/>
              <a:cs typeface="+mn-cs"/>
            </a:rPr>
            <a:t>Orange is the comparison group </a:t>
          </a:r>
          <a:r>
            <a:rPr lang="en-NZ" sz="1100" b="0" i="0" u="none" kern="0" spc="0" baseline="0">
              <a:ln>
                <a:noFill/>
              </a:ln>
              <a:solidFill>
                <a:srgbClr val="000000"/>
              </a:solidFill>
              <a:latin typeface="+mn-lt"/>
              <a:ea typeface="+mn-ea"/>
              <a:cs typeface="+mn-cs"/>
            </a:rPr>
            <a:t>against which </a:t>
          </a:r>
          <a:r>
            <a:rPr lang="en-NZ" sz="1100" b="1" i="0" u="none" kern="0" spc="0" baseline="0">
              <a:ln>
                <a:noFill/>
              </a:ln>
              <a:solidFill>
                <a:srgbClr val="70AD47">
                  <a:lumMod val="50000"/>
                </a:srgbClr>
              </a:solidFill>
              <a:latin typeface="+mn-lt"/>
              <a:ea typeface="+mn-ea"/>
              <a:cs typeface="+mn-cs"/>
            </a:rPr>
            <a:t>green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blue</a:t>
          </a:r>
          <a:r>
            <a:rPr lang="en-NZ" sz="1100" b="0" i="0" u="none" kern="0" spc="0" baseline="0">
              <a:ln>
                <a:noFill/>
              </a:ln>
              <a:solidFill>
                <a:srgbClr val="000000"/>
              </a:solidFill>
              <a:latin typeface="+mn-lt"/>
              <a:ea typeface="+mn-ea"/>
              <a:cs typeface="+mn-cs"/>
            </a:rPr>
            <a:t> rate ratios are calculated.</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Standard methods of </a:t>
          </a:r>
          <a:r>
            <a:rPr lang="en-NZ" sz="1100" b="1" i="0" u="none" kern="0" spc="0" baseline="0">
              <a:ln>
                <a:noFill/>
              </a:ln>
              <a:solidFill>
                <a:srgbClr val="ED7D31"/>
              </a:solidFill>
              <a:latin typeface="+mn-lt"/>
              <a:ea typeface="+mn-ea"/>
              <a:cs typeface="+mn-cs"/>
            </a:rPr>
            <a:t>comparison</a:t>
          </a:r>
          <a:r>
            <a:rPr lang="en-NZ" sz="1100" b="0" i="0" u="none" kern="0" spc="0" baseline="0">
              <a:ln>
                <a:noFill/>
              </a:ln>
              <a:solidFill>
                <a:srgbClr val="000000"/>
              </a:solidFill>
              <a:latin typeface="+mn-lt"/>
              <a:ea typeface="+mn-ea"/>
              <a:cs typeface="+mn-cs"/>
            </a:rPr>
            <a:t> include a) all ethnicities for the national average b) NZ european only c) the level 1 group it is nested within</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e.g. comparing </a:t>
          </a:r>
          <a:r>
            <a:rPr lang="en-NZ" sz="1100" b="1" i="0" u="none" kern="0" spc="0" baseline="0">
              <a:ln>
                <a:noFill/>
              </a:ln>
              <a:solidFill>
                <a:srgbClr val="70AD47">
                  <a:lumMod val="50000"/>
                </a:srgbClr>
              </a:solidFill>
              <a:latin typeface="+mn-lt"/>
              <a:ea typeface="+mn-ea"/>
              <a:cs typeface="+mn-cs"/>
            </a:rPr>
            <a:t>Tongan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Fijian</a:t>
          </a:r>
          <a:r>
            <a:rPr lang="en-NZ" sz="1100" b="0" i="0" u="none" kern="0" spc="0" baseline="0">
              <a:ln>
                <a:noFill/>
              </a:ln>
              <a:solidFill>
                <a:srgbClr val="000000"/>
              </a:solidFill>
              <a:latin typeface="+mn-lt"/>
              <a:ea typeface="+mn-ea"/>
              <a:cs typeface="+mn-cs"/>
            </a:rPr>
            <a:t> against the </a:t>
          </a:r>
          <a:r>
            <a:rPr lang="en-NZ" sz="1100" b="1" i="0" u="none" kern="0" spc="0" baseline="0">
              <a:ln>
                <a:noFill/>
              </a:ln>
              <a:solidFill>
                <a:srgbClr val="ED7D31"/>
              </a:solidFill>
              <a:latin typeface="+mn-lt"/>
              <a:ea typeface="+mn-ea"/>
              <a:cs typeface="+mn-cs"/>
            </a:rPr>
            <a:t>Pacific Peoples </a:t>
          </a:r>
          <a:r>
            <a:rPr lang="en-NZ" sz="1100" b="0" i="0" u="none" kern="0" spc="0" baseline="0">
              <a:ln>
                <a:noFill/>
              </a:ln>
              <a:solidFill>
                <a:srgbClr val="000000"/>
              </a:solidFill>
              <a:latin typeface="+mn-lt"/>
              <a:ea typeface="+mn-ea"/>
              <a:cs typeface="+mn-cs"/>
            </a:rPr>
            <a:t>average. </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Use the ➕ symbols at the top and left to expand groups for more information.</a:t>
          </a:r>
        </a:p>
      </xdr:txBody>
    </xdr:sp>
    <xdr:clientData/>
  </xdr:twoCellAnchor>
  <xdr:twoCellAnchor>
    <xdr:from>
      <xdr:col>25</xdr:col>
      <xdr:colOff>219075</xdr:colOff>
      <xdr:row>2</xdr:row>
      <xdr:rowOff>285750</xdr:rowOff>
    </xdr:from>
    <xdr:to>
      <xdr:col>28</xdr:col>
      <xdr:colOff>123825</xdr:colOff>
      <xdr:row>3</xdr:row>
      <xdr:rowOff>238125</xdr:rowOff>
    </xdr:to>
    <xdr:sp macro="" textlink="">
      <xdr:nvSpPr>
        <xdr:cNvPr id="2" name="TextBox 1">
          <a:hlinkClick xmlns:r="http://schemas.openxmlformats.org/officeDocument/2006/relationships" r:id="rId2"/>
          <a:extLst>
            <a:ext uri="{FF2B5EF4-FFF2-40B4-BE49-F238E27FC236}">
              <a16:creationId xmlns:a16="http://schemas.microsoft.com/office/drawing/2014/main" id="{00000000-0008-0000-0000-000002000000}"/>
            </a:ext>
          </a:extLst>
        </xdr:cNvPr>
        <xdr:cNvSpPr txBox="1"/>
      </xdr:nvSpPr>
      <xdr:spPr>
        <a:xfrm>
          <a:off x="13239750"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editAs="oneCell">
    <xdr:from>
      <xdr:col>25</xdr:col>
      <xdr:colOff>190500</xdr:colOff>
      <xdr:row>4</xdr:row>
      <xdr:rowOff>66675</xdr:rowOff>
    </xdr:from>
    <xdr:to>
      <xdr:col>28</xdr:col>
      <xdr:colOff>190500</xdr:colOff>
      <xdr:row>23</xdr:row>
      <xdr:rowOff>177800</xdr:rowOff>
    </xdr:to>
    <mc:AlternateContent xmlns:mc="http://schemas.openxmlformats.org/markup-compatibility/2006" xmlns:a14="http://schemas.microsoft.com/office/drawing/2010/main">
      <mc:Choice Requires="a14">
        <xdr:graphicFrame macro="">
          <xdr:nvGraphicFramePr>
            <xdr:cNvPr id="14" name="Ethnicity - Level 1">
              <a:extLst>
                <a:ext uri="{FF2B5EF4-FFF2-40B4-BE49-F238E27FC236}">
                  <a16:creationId xmlns:a16="http://schemas.microsoft.com/office/drawing/2014/main" id="{4E25F6C6-FBCF-4E2C-A4AC-6461BFE55D01}"/>
                </a:ext>
              </a:extLst>
            </xdr:cNvPr>
            <xdr:cNvGraphicFramePr/>
          </xdr:nvGraphicFramePr>
          <xdr:xfrm>
            <a:off x="0" y="0"/>
            <a:ext cx="0" cy="0"/>
          </xdr:xfrm>
          <a:graphic>
            <a:graphicData uri="http://schemas.microsoft.com/office/drawing/2010/slicer">
              <sle:slicer xmlns:sle="http://schemas.microsoft.com/office/drawing/2010/slicer" name="Ethnicity - Level 1"/>
            </a:graphicData>
          </a:graphic>
        </xdr:graphicFrame>
      </mc:Choice>
      <mc:Fallback xmlns="">
        <xdr:sp macro="" textlink="">
          <xdr:nvSpPr>
            <xdr:cNvPr id="0" name=""/>
            <xdr:cNvSpPr>
              <a:spLocks noTextEdit="1"/>
            </xdr:cNvSpPr>
          </xdr:nvSpPr>
          <xdr:spPr>
            <a:xfrm>
              <a:off x="12954000" y="165735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198344</xdr:colOff>
      <xdr:row>23</xdr:row>
      <xdr:rowOff>180974</xdr:rowOff>
    </xdr:from>
    <xdr:to>
      <xdr:col>28</xdr:col>
      <xdr:colOff>201519</xdr:colOff>
      <xdr:row>122</xdr:row>
      <xdr:rowOff>237217</xdr:rowOff>
    </xdr:to>
    <mc:AlternateContent xmlns:mc="http://schemas.openxmlformats.org/markup-compatibility/2006" xmlns:a14="http://schemas.microsoft.com/office/drawing/2010/main">
      <mc:Choice Requires="a14">
        <xdr:graphicFrame macro="">
          <xdr:nvGraphicFramePr>
            <xdr:cNvPr id="15" name="Ethnicity level 2">
              <a:extLst>
                <a:ext uri="{FF2B5EF4-FFF2-40B4-BE49-F238E27FC236}">
                  <a16:creationId xmlns:a16="http://schemas.microsoft.com/office/drawing/2014/main" id="{51567D2B-6AE2-4F82-A84E-AA53C3913A9D}"/>
                </a:ext>
              </a:extLst>
            </xdr:cNvPr>
            <xdr:cNvGraphicFramePr/>
          </xdr:nvGraphicFramePr>
          <xdr:xfrm>
            <a:off x="0" y="0"/>
            <a:ext cx="0" cy="0"/>
          </xdr:xfrm>
          <a:graphic>
            <a:graphicData uri="http://schemas.microsoft.com/office/drawing/2010/slicer">
              <sle:slicer xmlns:sle="http://schemas.microsoft.com/office/drawing/2010/slicer" name="Ethnicity level 2"/>
            </a:graphicData>
          </a:graphic>
        </xdr:graphicFrame>
      </mc:Choice>
      <mc:Fallback xmlns="">
        <xdr:sp macro="" textlink="">
          <xdr:nvSpPr>
            <xdr:cNvPr id="0" name=""/>
            <xdr:cNvSpPr>
              <a:spLocks noTextEdit="1"/>
            </xdr:cNvSpPr>
          </xdr:nvSpPr>
          <xdr:spPr>
            <a:xfrm>
              <a:off x="12980894" y="3629024"/>
              <a:ext cx="1828800" cy="842962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180975</xdr:colOff>
      <xdr:row>4</xdr:row>
      <xdr:rowOff>66676</xdr:rowOff>
    </xdr:from>
    <xdr:to>
      <xdr:col>31</xdr:col>
      <xdr:colOff>177800</xdr:colOff>
      <xdr:row>23</xdr:row>
      <xdr:rowOff>171451</xdr:rowOff>
    </xdr:to>
    <mc:AlternateContent xmlns:mc="http://schemas.openxmlformats.org/markup-compatibility/2006" xmlns:a14="http://schemas.microsoft.com/office/drawing/2010/main">
      <mc:Choice Requires="a14">
        <xdr:graphicFrame macro="">
          <xdr:nvGraphicFramePr>
            <xdr:cNvPr id="18" name="Orange Ethnicity - Level 1">
              <a:extLst>
                <a:ext uri="{FF2B5EF4-FFF2-40B4-BE49-F238E27FC236}">
                  <a16:creationId xmlns:a16="http://schemas.microsoft.com/office/drawing/2014/main" id="{2EFFD9FF-AEE4-4020-94D9-0AE1A3CB8586}"/>
                </a:ext>
              </a:extLst>
            </xdr:cNvPr>
            <xdr:cNvGraphicFramePr/>
          </xdr:nvGraphicFramePr>
          <xdr:xfrm>
            <a:off x="0" y="0"/>
            <a:ext cx="0" cy="0"/>
          </xdr:xfrm>
          <a:graphic>
            <a:graphicData uri="http://schemas.microsoft.com/office/drawing/2010/slicer">
              <sle:slicer xmlns:sle="http://schemas.microsoft.com/office/drawing/2010/slicer" name="Orange Ethnicity - Level 1"/>
            </a:graphicData>
          </a:graphic>
        </xdr:graphicFrame>
      </mc:Choice>
      <mc:Fallback xmlns="">
        <xdr:sp macro="" textlink="">
          <xdr:nvSpPr>
            <xdr:cNvPr id="0" name=""/>
            <xdr:cNvSpPr>
              <a:spLocks noTextEdit="1"/>
            </xdr:cNvSpPr>
          </xdr:nvSpPr>
          <xdr:spPr>
            <a:xfrm>
              <a:off x="14792325"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188819</xdr:colOff>
      <xdr:row>23</xdr:row>
      <xdr:rowOff>177613</xdr:rowOff>
    </xdr:from>
    <xdr:to>
      <xdr:col>31</xdr:col>
      <xdr:colOff>188819</xdr:colOff>
      <xdr:row>122</xdr:row>
      <xdr:rowOff>217980</xdr:rowOff>
    </xdr:to>
    <mc:AlternateContent xmlns:mc="http://schemas.openxmlformats.org/markup-compatibility/2006" xmlns:a14="http://schemas.microsoft.com/office/drawing/2010/main">
      <mc:Choice Requires="a14">
        <xdr:graphicFrame macro="">
          <xdr:nvGraphicFramePr>
            <xdr:cNvPr id="19" name="Ethnicity - Level 2">
              <a:extLst>
                <a:ext uri="{FF2B5EF4-FFF2-40B4-BE49-F238E27FC236}">
                  <a16:creationId xmlns:a16="http://schemas.microsoft.com/office/drawing/2014/main" id="{B0ABC146-860B-4766-966A-133F77A22817}"/>
                </a:ext>
              </a:extLst>
            </xdr:cNvPr>
            <xdr:cNvGraphicFramePr/>
          </xdr:nvGraphicFramePr>
          <xdr:xfrm>
            <a:off x="0" y="0"/>
            <a:ext cx="0" cy="0"/>
          </xdr:xfrm>
          <a:graphic>
            <a:graphicData uri="http://schemas.microsoft.com/office/drawing/2010/slicer">
              <sle:slicer xmlns:sle="http://schemas.microsoft.com/office/drawing/2010/slicer" name="Ethnicity - Level 2"/>
            </a:graphicData>
          </a:graphic>
        </xdr:graphicFrame>
      </mc:Choice>
      <mc:Fallback xmlns="">
        <xdr:sp macro="" textlink="">
          <xdr:nvSpPr>
            <xdr:cNvPr id="0" name=""/>
            <xdr:cNvSpPr>
              <a:spLocks noTextEdit="1"/>
            </xdr:cNvSpPr>
          </xdr:nvSpPr>
          <xdr:spPr>
            <a:xfrm>
              <a:off x="14800169" y="3625663"/>
              <a:ext cx="1828800" cy="842009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171450</xdr:colOff>
      <xdr:row>4</xdr:row>
      <xdr:rowOff>66676</xdr:rowOff>
    </xdr:from>
    <xdr:to>
      <xdr:col>34</xdr:col>
      <xdr:colOff>171450</xdr:colOff>
      <xdr:row>23</xdr:row>
      <xdr:rowOff>171451</xdr:rowOff>
    </xdr:to>
    <mc:AlternateContent xmlns:mc="http://schemas.openxmlformats.org/markup-compatibility/2006" xmlns:a14="http://schemas.microsoft.com/office/drawing/2010/main">
      <mc:Choice Requires="a14">
        <xdr:graphicFrame macro="">
          <xdr:nvGraphicFramePr>
            <xdr:cNvPr id="20" name="Ethnic group">
              <a:extLst>
                <a:ext uri="{FF2B5EF4-FFF2-40B4-BE49-F238E27FC236}">
                  <a16:creationId xmlns:a16="http://schemas.microsoft.com/office/drawing/2014/main" id="{D9B41661-7E74-40B4-8D9D-27F3D2381ACF}"/>
                </a:ext>
              </a:extLst>
            </xdr:cNvPr>
            <xdr:cNvGraphicFramePr/>
          </xdr:nvGraphicFramePr>
          <xdr:xfrm>
            <a:off x="0" y="0"/>
            <a:ext cx="0" cy="0"/>
          </xdr:xfrm>
          <a:graphic>
            <a:graphicData uri="http://schemas.microsoft.com/office/drawing/2010/slicer">
              <sle:slicer xmlns:sle="http://schemas.microsoft.com/office/drawing/2010/slicer" name="Ethnic group"/>
            </a:graphicData>
          </a:graphic>
        </xdr:graphicFrame>
      </mc:Choice>
      <mc:Fallback xmlns="">
        <xdr:sp macro="" textlink="">
          <xdr:nvSpPr>
            <xdr:cNvPr id="0" name=""/>
            <xdr:cNvSpPr>
              <a:spLocks noTextEdit="1"/>
            </xdr:cNvSpPr>
          </xdr:nvSpPr>
          <xdr:spPr>
            <a:xfrm>
              <a:off x="16592550"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171451</xdr:colOff>
      <xdr:row>23</xdr:row>
      <xdr:rowOff>179292</xdr:rowOff>
    </xdr:from>
    <xdr:to>
      <xdr:col>34</xdr:col>
      <xdr:colOff>171451</xdr:colOff>
      <xdr:row>122</xdr:row>
      <xdr:rowOff>216485</xdr:rowOff>
    </xdr:to>
    <mc:AlternateContent xmlns:mc="http://schemas.openxmlformats.org/markup-compatibility/2006" xmlns:a14="http://schemas.microsoft.com/office/drawing/2010/main">
      <mc:Choice Requires="a14">
        <xdr:graphicFrame macro="">
          <xdr:nvGraphicFramePr>
            <xdr:cNvPr id="21" name="Ethnicity level 2 1">
              <a:extLst>
                <a:ext uri="{FF2B5EF4-FFF2-40B4-BE49-F238E27FC236}">
                  <a16:creationId xmlns:a16="http://schemas.microsoft.com/office/drawing/2014/main" id="{B6FFFFAA-ADFB-40AD-A421-C35B1F13BE10}"/>
                </a:ext>
              </a:extLst>
            </xdr:cNvPr>
            <xdr:cNvGraphicFramePr/>
          </xdr:nvGraphicFramePr>
          <xdr:xfrm>
            <a:off x="0" y="0"/>
            <a:ext cx="0" cy="0"/>
          </xdr:xfrm>
          <a:graphic>
            <a:graphicData uri="http://schemas.microsoft.com/office/drawing/2010/slicer">
              <sle:slicer xmlns:sle="http://schemas.microsoft.com/office/drawing/2010/slicer" name="Ethnicity level 2 1"/>
            </a:graphicData>
          </a:graphic>
        </xdr:graphicFrame>
      </mc:Choice>
      <mc:Fallback xmlns="">
        <xdr:sp macro="" textlink="">
          <xdr:nvSpPr>
            <xdr:cNvPr id="0" name=""/>
            <xdr:cNvSpPr>
              <a:spLocks noTextEdit="1"/>
            </xdr:cNvSpPr>
          </xdr:nvSpPr>
          <xdr:spPr>
            <a:xfrm>
              <a:off x="16611601" y="3627342"/>
              <a:ext cx="1828800" cy="84105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104775</xdr:colOff>
      <xdr:row>24</xdr:row>
      <xdr:rowOff>180975</xdr:rowOff>
    </xdr:from>
    <xdr:to>
      <xdr:col>35</xdr:col>
      <xdr:colOff>19050</xdr:colOff>
      <xdr:row>40</xdr:row>
      <xdr:rowOff>28576</xdr:rowOff>
    </xdr:to>
    <xdr:cxnSp macro="">
      <xdr:nvCxnSpPr>
        <xdr:cNvPr id="4" name="Straight Arrow Connector 3">
          <a:extLst>
            <a:ext uri="{FF2B5EF4-FFF2-40B4-BE49-F238E27FC236}">
              <a16:creationId xmlns:a16="http://schemas.microsoft.com/office/drawing/2014/main" id="{678A3AB0-FA5B-4778-8FEA-113613D3C8F2}"/>
            </a:ext>
          </a:extLst>
        </xdr:cNvPr>
        <xdr:cNvCxnSpPr/>
      </xdr:nvCxnSpPr>
      <xdr:spPr>
        <a:xfrm flipH="1" flipV="1">
          <a:off x="18373725" y="3819525"/>
          <a:ext cx="523875" cy="1066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174434</xdr:colOff>
      <xdr:row>39</xdr:row>
      <xdr:rowOff>71179</xdr:rowOff>
    </xdr:from>
    <xdr:to>
      <xdr:col>41</xdr:col>
      <xdr:colOff>207512</xdr:colOff>
      <xdr:row>41</xdr:row>
      <xdr:rowOff>0</xdr:rowOff>
    </xdr:to>
    <xdr:pic>
      <xdr:nvPicPr>
        <xdr:cNvPr id="5" name="Picture 4">
          <a:extLst>
            <a:ext uri="{FF2B5EF4-FFF2-40B4-BE49-F238E27FC236}">
              <a16:creationId xmlns:a16="http://schemas.microsoft.com/office/drawing/2014/main" id="{EBAD7070-4205-4E59-8D56-253D993F6AA6}"/>
            </a:ext>
          </a:extLst>
        </xdr:cNvPr>
        <xdr:cNvPicPr>
          <a:picLocks noChangeAspect="1"/>
        </xdr:cNvPicPr>
      </xdr:nvPicPr>
      <xdr:blipFill>
        <a:blip xmlns:r="http://schemas.openxmlformats.org/officeDocument/2006/relationships" r:embed="rId3"/>
        <a:stretch>
          <a:fillRect/>
        </a:stretch>
      </xdr:blipFill>
      <xdr:spPr>
        <a:xfrm>
          <a:off x="22059522" y="4755238"/>
          <a:ext cx="369255" cy="309821"/>
        </a:xfrm>
        <a:prstGeom prst="rect">
          <a:avLst/>
        </a:prstGeom>
      </xdr:spPr>
    </xdr:pic>
    <xdr:clientData/>
  </xdr:twoCellAnchor>
  <xdr:twoCellAnchor>
    <xdr:from>
      <xdr:col>34</xdr:col>
      <xdr:colOff>114301</xdr:colOff>
      <xdr:row>5</xdr:row>
      <xdr:rowOff>57150</xdr:rowOff>
    </xdr:from>
    <xdr:to>
      <xdr:col>35</xdr:col>
      <xdr:colOff>38100</xdr:colOff>
      <xdr:row>40</xdr:row>
      <xdr:rowOff>19050</xdr:rowOff>
    </xdr:to>
    <xdr:cxnSp macro="">
      <xdr:nvCxnSpPr>
        <xdr:cNvPr id="16" name="Straight Arrow Connector 15">
          <a:extLst>
            <a:ext uri="{FF2B5EF4-FFF2-40B4-BE49-F238E27FC236}">
              <a16:creationId xmlns:a16="http://schemas.microsoft.com/office/drawing/2014/main" id="{FB523004-3C39-499B-9432-2080A9B97694}"/>
            </a:ext>
          </a:extLst>
        </xdr:cNvPr>
        <xdr:cNvCxnSpPr/>
      </xdr:nvCxnSpPr>
      <xdr:spPr>
        <a:xfrm flipH="1" flipV="1">
          <a:off x="18383251" y="1838325"/>
          <a:ext cx="533399" cy="3038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116542</xdr:colOff>
      <xdr:row>0</xdr:row>
      <xdr:rowOff>157445</xdr:rowOff>
    </xdr:from>
    <xdr:to>
      <xdr:col>42</xdr:col>
      <xdr:colOff>1</xdr:colOff>
      <xdr:row>3</xdr:row>
      <xdr:rowOff>200026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925050" y="161925"/>
          <a:ext cx="9972675" cy="1181100"/>
        </a:xfrm>
        <a:prstGeom prst="rect">
          <a:avLst/>
        </a:prstGeom>
        <a:solidFill>
          <a:schemeClr val="bg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r>
            <a:rPr lang="en-NZ" sz="1100" b="1">
              <a:solidFill>
                <a:schemeClr val="accent2"/>
              </a:solidFill>
            </a:rPr>
            <a:t>Orange</a:t>
          </a:r>
          <a:r>
            <a:rPr lang="en-NZ" sz="1100" b="1" baseline="0">
              <a:solidFill>
                <a:schemeClr val="accent2"/>
              </a:solidFill>
            </a:rPr>
            <a:t> is the comparison group </a:t>
          </a:r>
          <a:r>
            <a:rPr lang="en-NZ" sz="1100" baseline="0"/>
            <a:t>against which </a:t>
          </a:r>
          <a:r>
            <a:rPr lang="en-NZ" sz="1100" b="1" baseline="0">
              <a:solidFill>
                <a:schemeClr val="accent6"/>
              </a:solidFill>
            </a:rPr>
            <a:t>green</a:t>
          </a:r>
          <a:r>
            <a:rPr lang="en-NZ" sz="1100" baseline="0"/>
            <a:t> and </a:t>
          </a:r>
          <a:r>
            <a:rPr lang="en-NZ" sz="1100" b="1" baseline="0">
              <a:solidFill>
                <a:schemeClr val="accent1"/>
              </a:solidFill>
            </a:rPr>
            <a:t>blue</a:t>
          </a:r>
          <a:r>
            <a:rPr lang="en-NZ" sz="1100" baseline="0"/>
            <a:t> rate ratios are calculated. In this sheet orange is hidden by default as all the Rate Ratios equal 1.</a:t>
          </a:r>
        </a:p>
        <a:p>
          <a:r>
            <a:rPr lang="en-NZ" sz="1100" baseline="0"/>
            <a:t>Standard methods of </a:t>
          </a:r>
          <a:r>
            <a:rPr lang="en-NZ" sz="1100" b="1" i="0" u="none" kern="0" spc="0" baseline="0">
              <a:ln>
                <a:noFill/>
              </a:ln>
              <a:solidFill>
                <a:srgbClr val="ED7D31"/>
              </a:solidFill>
              <a:latin typeface="+mn-lt"/>
              <a:ea typeface="+mn-ea"/>
              <a:cs typeface="+mn-cs"/>
            </a:rPr>
            <a:t>comparison</a:t>
          </a:r>
          <a:r>
            <a:rPr lang="en-NZ" sz="1100" baseline="0"/>
            <a:t> include a) all ethnicities for the national average b) non-Māori non-Pacific c) the level 1 group it is nested within</a:t>
          </a:r>
        </a:p>
        <a:p>
          <a:r>
            <a:rPr lang="en-NZ" sz="1100" baseline="0"/>
            <a:t>e.g. comparing </a:t>
          </a:r>
          <a:r>
            <a:rPr lang="en-NZ" sz="1100" b="1" baseline="0">
              <a:solidFill>
                <a:schemeClr val="accent6"/>
              </a:solidFill>
            </a:rPr>
            <a:t>Tongan</a:t>
          </a:r>
          <a:r>
            <a:rPr lang="en-NZ" sz="1100" baseline="0"/>
            <a:t> and </a:t>
          </a:r>
          <a:r>
            <a:rPr lang="en-NZ" sz="1100" b="1" baseline="0">
              <a:solidFill>
                <a:srgbClr val="002060"/>
              </a:solidFill>
            </a:rPr>
            <a:t>Fijian</a:t>
          </a:r>
          <a:r>
            <a:rPr lang="en-NZ" sz="1100" baseline="0"/>
            <a:t> against the </a:t>
          </a:r>
          <a:r>
            <a:rPr lang="en-NZ" sz="1100" b="1" baseline="0">
              <a:solidFill>
                <a:schemeClr val="accent2"/>
              </a:solidFill>
            </a:rPr>
            <a:t>Pacific Peoples </a:t>
          </a:r>
          <a:r>
            <a:rPr lang="en-NZ" sz="1100" baseline="0"/>
            <a:t>average. </a:t>
          </a:r>
        </a:p>
        <a:p>
          <a:r>
            <a:rPr lang="en-NZ" sz="1100" baseline="0"/>
            <a:t>Use the ➕ symbols at the top and left to expand groups for more information</a:t>
          </a:r>
          <a:endParaRPr lang="en-NZ" sz="1100"/>
        </a:p>
      </xdr:txBody>
    </xdr:sp>
    <xdr:clientData/>
  </xdr:twoCellAnchor>
  <xdr:twoCellAnchor editAs="oneCell">
    <xdr:from>
      <xdr:col>1</xdr:col>
      <xdr:colOff>133350</xdr:colOff>
      <xdr:row>0</xdr:row>
      <xdr:rowOff>0</xdr:rowOff>
    </xdr:from>
    <xdr:to>
      <xdr:col>3</xdr:col>
      <xdr:colOff>704850</xdr:colOff>
      <xdr:row>2</xdr:row>
      <xdr:rowOff>106469</xdr:rowOff>
    </xdr:to>
    <xdr:pic>
      <xdr:nvPicPr>
        <xdr:cNvPr id="12" name="Picture 11" descr="Ministry of Health (New Zealand) - Wikipedia">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stretch>
          <a:fillRect/>
        </a:stretch>
      </xdr:blipFill>
      <xdr:spPr bwMode="auto">
        <a:xfrm>
          <a:off x="171450" y="0"/>
          <a:ext cx="1638300"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200025</xdr:colOff>
      <xdr:row>2</xdr:row>
      <xdr:rowOff>323850</xdr:rowOff>
    </xdr:from>
    <xdr:to>
      <xdr:col>28</xdr:col>
      <xdr:colOff>104775</xdr:colOff>
      <xdr:row>3</xdr:row>
      <xdr:rowOff>276225</xdr:rowOff>
    </xdr:to>
    <xdr:sp macro="" textlink="">
      <xdr:nvSpPr>
        <xdr:cNvPr id="9" name="TextBox 8">
          <a:hlinkClick xmlns:r="http://schemas.openxmlformats.org/officeDocument/2006/relationships" r:id="rId2"/>
          <a:extLst>
            <a:ext uri="{FF2B5EF4-FFF2-40B4-BE49-F238E27FC236}">
              <a16:creationId xmlns:a16="http://schemas.microsoft.com/office/drawing/2014/main" id="{00000000-0008-0000-0100-000009000000}"/>
            </a:ext>
          </a:extLst>
        </xdr:cNvPr>
        <xdr:cNvSpPr txBox="1"/>
      </xdr:nvSpPr>
      <xdr:spPr>
        <a:xfrm>
          <a:off x="10010775"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Form</a:t>
          </a:r>
        </a:p>
      </xdr:txBody>
    </xdr:sp>
    <xdr:clientData/>
  </xdr:twoCellAnchor>
  <xdr:twoCellAnchor editAs="oneCell">
    <xdr:from>
      <xdr:col>25</xdr:col>
      <xdr:colOff>157369</xdr:colOff>
      <xdr:row>4</xdr:row>
      <xdr:rowOff>0</xdr:rowOff>
    </xdr:from>
    <xdr:to>
      <xdr:col>28</xdr:col>
      <xdr:colOff>144255</xdr:colOff>
      <xdr:row>24</xdr:row>
      <xdr:rowOff>179814</xdr:rowOff>
    </xdr:to>
    <mc:AlternateContent xmlns:mc="http://schemas.openxmlformats.org/markup-compatibility/2006" xmlns:a14="http://schemas.microsoft.com/office/drawing/2010/main">
      <mc:Choice Requires="a14">
        <xdr:graphicFrame macro="">
          <xdr:nvGraphicFramePr>
            <xdr:cNvPr id="10" name="Ethnicity - Level 3">
              <a:extLst>
                <a:ext uri="{FF2B5EF4-FFF2-40B4-BE49-F238E27FC236}">
                  <a16:creationId xmlns:a16="http://schemas.microsoft.com/office/drawing/2014/main" id="{DAE7595D-C9DF-42EA-9753-1A7C3C5B901F}"/>
                </a:ext>
              </a:extLst>
            </xdr:cNvPr>
            <xdr:cNvGraphicFramePr/>
          </xdr:nvGraphicFramePr>
          <xdr:xfrm>
            <a:off x="0" y="0"/>
            <a:ext cx="0" cy="0"/>
          </xdr:xfrm>
          <a:graphic>
            <a:graphicData uri="http://schemas.microsoft.com/office/drawing/2010/slicer">
              <sle:slicer xmlns:sle="http://schemas.microsoft.com/office/drawing/2010/slicer" name="Ethnicity - Level 3"/>
            </a:graphicData>
          </a:graphic>
        </xdr:graphicFrame>
      </mc:Choice>
      <mc:Fallback xmlns="">
        <xdr:sp macro="" textlink="">
          <xdr:nvSpPr>
            <xdr:cNvPr id="0" name=""/>
            <xdr:cNvSpPr>
              <a:spLocks noTextEdit="1"/>
            </xdr:cNvSpPr>
          </xdr:nvSpPr>
          <xdr:spPr>
            <a:xfrm>
              <a:off x="10013673" y="152400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157369</xdr:colOff>
      <xdr:row>39</xdr:row>
      <xdr:rowOff>115957</xdr:rowOff>
    </xdr:from>
    <xdr:to>
      <xdr:col>28</xdr:col>
      <xdr:colOff>144255</xdr:colOff>
      <xdr:row>158</xdr:row>
      <xdr:rowOff>736405</xdr:rowOff>
    </xdr:to>
    <mc:AlternateContent xmlns:mc="http://schemas.openxmlformats.org/markup-compatibility/2006" xmlns:a14="http://schemas.microsoft.com/office/drawing/2010/main">
      <mc:Choice Requires="a14">
        <xdr:graphicFrame macro="">
          <xdr:nvGraphicFramePr>
            <xdr:cNvPr id="11" name="Ethnicity level 3">
              <a:extLst>
                <a:ext uri="{FF2B5EF4-FFF2-40B4-BE49-F238E27FC236}">
                  <a16:creationId xmlns:a16="http://schemas.microsoft.com/office/drawing/2014/main" id="{0F2ECAFC-EE53-41CF-A7D1-6FCBE3CDD2D5}"/>
                </a:ext>
              </a:extLst>
            </xdr:cNvPr>
            <xdr:cNvGraphicFramePr/>
          </xdr:nvGraphicFramePr>
          <xdr:xfrm>
            <a:off x="0" y="0"/>
            <a:ext cx="0" cy="0"/>
          </xdr:xfrm>
          <a:graphic>
            <a:graphicData uri="http://schemas.microsoft.com/office/drawing/2010/slicer">
              <sle:slicer xmlns:sle="http://schemas.microsoft.com/office/drawing/2010/slicer" name="Ethnicity level 3"/>
            </a:graphicData>
          </a:graphic>
        </xdr:graphicFrame>
      </mc:Choice>
      <mc:Fallback xmlns="">
        <xdr:sp macro="" textlink="">
          <xdr:nvSpPr>
            <xdr:cNvPr id="0" name=""/>
            <xdr:cNvSpPr>
              <a:spLocks noTextEdit="1"/>
            </xdr:cNvSpPr>
          </xdr:nvSpPr>
          <xdr:spPr>
            <a:xfrm>
              <a:off x="10013673" y="3478696"/>
              <a:ext cx="1828800" cy="842010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137905</xdr:colOff>
      <xdr:row>4</xdr:row>
      <xdr:rowOff>0</xdr:rowOff>
    </xdr:from>
    <xdr:to>
      <xdr:col>31</xdr:col>
      <xdr:colOff>124790</xdr:colOff>
      <xdr:row>24</xdr:row>
      <xdr:rowOff>163939</xdr:rowOff>
    </xdr:to>
    <mc:AlternateContent xmlns:mc="http://schemas.openxmlformats.org/markup-compatibility/2006" xmlns:a14="http://schemas.microsoft.com/office/drawing/2010/main">
      <mc:Choice Requires="a14">
        <xdr:graphicFrame macro="">
          <xdr:nvGraphicFramePr>
            <xdr:cNvPr id="13" name="Orange Ethnicity - Level 2">
              <a:extLst>
                <a:ext uri="{FF2B5EF4-FFF2-40B4-BE49-F238E27FC236}">
                  <a16:creationId xmlns:a16="http://schemas.microsoft.com/office/drawing/2014/main" id="{7C1C0446-8386-441A-BF23-3620BCD9846E}"/>
                </a:ext>
              </a:extLst>
            </xdr:cNvPr>
            <xdr:cNvGraphicFramePr/>
          </xdr:nvGraphicFramePr>
          <xdr:xfrm>
            <a:off x="0" y="0"/>
            <a:ext cx="0" cy="0"/>
          </xdr:xfrm>
          <a:graphic>
            <a:graphicData uri="http://schemas.microsoft.com/office/drawing/2010/slicer">
              <sle:slicer xmlns:sle="http://schemas.microsoft.com/office/drawing/2010/slicer" name="Orange Ethnicity - Level 2"/>
            </a:graphicData>
          </a:graphic>
        </xdr:graphicFrame>
      </mc:Choice>
      <mc:Fallback xmlns="">
        <xdr:sp macro="" textlink="">
          <xdr:nvSpPr>
            <xdr:cNvPr id="0" name=""/>
            <xdr:cNvSpPr>
              <a:spLocks noTextEdit="1"/>
            </xdr:cNvSpPr>
          </xdr:nvSpPr>
          <xdr:spPr>
            <a:xfrm>
              <a:off x="11832948"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140804</xdr:colOff>
      <xdr:row>39</xdr:row>
      <xdr:rowOff>115957</xdr:rowOff>
    </xdr:from>
    <xdr:to>
      <xdr:col>31</xdr:col>
      <xdr:colOff>130864</xdr:colOff>
      <xdr:row>158</xdr:row>
      <xdr:rowOff>723704</xdr:rowOff>
    </xdr:to>
    <mc:AlternateContent xmlns:mc="http://schemas.openxmlformats.org/markup-compatibility/2006" xmlns:a14="http://schemas.microsoft.com/office/drawing/2010/main">
      <mc:Choice Requires="a14">
        <xdr:graphicFrame macro="">
          <xdr:nvGraphicFramePr>
            <xdr:cNvPr id="16" name="Ethnicity - Level 4">
              <a:extLst>
                <a:ext uri="{FF2B5EF4-FFF2-40B4-BE49-F238E27FC236}">
                  <a16:creationId xmlns:a16="http://schemas.microsoft.com/office/drawing/2014/main" id="{BF0DB989-AB2C-4490-A29E-091FF34D8DAE}"/>
                </a:ext>
              </a:extLst>
            </xdr:cNvPr>
            <xdr:cNvGraphicFramePr/>
          </xdr:nvGraphicFramePr>
          <xdr:xfrm>
            <a:off x="0" y="0"/>
            <a:ext cx="0" cy="0"/>
          </xdr:xfrm>
          <a:graphic>
            <a:graphicData uri="http://schemas.microsoft.com/office/drawing/2010/slicer">
              <sle:slicer xmlns:sle="http://schemas.microsoft.com/office/drawing/2010/slicer" name="Ethnicity - Level 4"/>
            </a:graphicData>
          </a:graphic>
        </xdr:graphicFrame>
      </mc:Choice>
      <mc:Fallback xmlns="">
        <xdr:sp macro="" textlink="">
          <xdr:nvSpPr>
            <xdr:cNvPr id="0" name=""/>
            <xdr:cNvSpPr>
              <a:spLocks noTextEdit="1"/>
            </xdr:cNvSpPr>
          </xdr:nvSpPr>
          <xdr:spPr>
            <a:xfrm>
              <a:off x="11835847" y="3478696"/>
              <a:ext cx="1828800" cy="8410574"/>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118440</xdr:colOff>
      <xdr:row>4</xdr:row>
      <xdr:rowOff>0</xdr:rowOff>
    </xdr:from>
    <xdr:to>
      <xdr:col>34</xdr:col>
      <xdr:colOff>105326</xdr:colOff>
      <xdr:row>24</xdr:row>
      <xdr:rowOff>163939</xdr:rowOff>
    </xdr:to>
    <mc:AlternateContent xmlns:mc="http://schemas.openxmlformats.org/markup-compatibility/2006" xmlns:a14="http://schemas.microsoft.com/office/drawing/2010/main">
      <mc:Choice Requires="a14">
        <xdr:graphicFrame macro="">
          <xdr:nvGraphicFramePr>
            <xdr:cNvPr id="17" name="Ethnic group 1">
              <a:extLst>
                <a:ext uri="{FF2B5EF4-FFF2-40B4-BE49-F238E27FC236}">
                  <a16:creationId xmlns:a16="http://schemas.microsoft.com/office/drawing/2014/main" id="{D3BBE650-A6D7-4D82-AE96-26326E27BE9E}"/>
                </a:ext>
              </a:extLst>
            </xdr:cNvPr>
            <xdr:cNvGraphicFramePr/>
          </xdr:nvGraphicFramePr>
          <xdr:xfrm>
            <a:off x="0" y="0"/>
            <a:ext cx="0" cy="0"/>
          </xdr:xfrm>
          <a:graphic>
            <a:graphicData uri="http://schemas.microsoft.com/office/drawing/2010/slicer">
              <sle:slicer xmlns:sle="http://schemas.microsoft.com/office/drawing/2010/slicer" name="Ethnic group 1"/>
            </a:graphicData>
          </a:graphic>
        </xdr:graphicFrame>
      </mc:Choice>
      <mc:Fallback xmlns="">
        <xdr:sp macro="" textlink="">
          <xdr:nvSpPr>
            <xdr:cNvPr id="0" name=""/>
            <xdr:cNvSpPr>
              <a:spLocks noTextEdit="1"/>
            </xdr:cNvSpPr>
          </xdr:nvSpPr>
          <xdr:spPr>
            <a:xfrm>
              <a:off x="13652223"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117613</xdr:colOff>
      <xdr:row>39</xdr:row>
      <xdr:rowOff>115957</xdr:rowOff>
    </xdr:from>
    <xdr:to>
      <xdr:col>34</xdr:col>
      <xdr:colOff>104499</xdr:colOff>
      <xdr:row>158</xdr:row>
      <xdr:rowOff>717355</xdr:rowOff>
    </xdr:to>
    <mc:AlternateContent xmlns:mc="http://schemas.openxmlformats.org/markup-compatibility/2006" xmlns:a14="http://schemas.microsoft.com/office/drawing/2010/main">
      <mc:Choice Requires="a14">
        <xdr:graphicFrame macro="">
          <xdr:nvGraphicFramePr>
            <xdr:cNvPr id="18" name="Ethnicity level 2 2">
              <a:extLst>
                <a:ext uri="{FF2B5EF4-FFF2-40B4-BE49-F238E27FC236}">
                  <a16:creationId xmlns:a16="http://schemas.microsoft.com/office/drawing/2014/main" id="{C905D2EE-B611-4D4D-8F3C-7FF6E19F3F5B}"/>
                </a:ext>
              </a:extLst>
            </xdr:cNvPr>
            <xdr:cNvGraphicFramePr/>
          </xdr:nvGraphicFramePr>
          <xdr:xfrm>
            <a:off x="0" y="0"/>
            <a:ext cx="0" cy="0"/>
          </xdr:xfrm>
          <a:graphic>
            <a:graphicData uri="http://schemas.microsoft.com/office/drawing/2010/slicer">
              <sle:slicer xmlns:sle="http://schemas.microsoft.com/office/drawing/2010/slicer" name="Ethnicity level 2 2"/>
            </a:graphicData>
          </a:graphic>
        </xdr:graphicFrame>
      </mc:Choice>
      <mc:Fallback xmlns="">
        <xdr:sp macro="" textlink="">
          <xdr:nvSpPr>
            <xdr:cNvPr id="0" name=""/>
            <xdr:cNvSpPr>
              <a:spLocks noTextEdit="1"/>
            </xdr:cNvSpPr>
          </xdr:nvSpPr>
          <xdr:spPr>
            <a:xfrm>
              <a:off x="13651396" y="3478696"/>
              <a:ext cx="1828800" cy="84010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9526</xdr:colOff>
      <xdr:row>41</xdr:row>
      <xdr:rowOff>0</xdr:rowOff>
    </xdr:from>
    <xdr:to>
      <xdr:col>35</xdr:col>
      <xdr:colOff>9525</xdr:colOff>
      <xdr:row>74</xdr:row>
      <xdr:rowOff>38100</xdr:rowOff>
    </xdr:to>
    <xdr:cxnSp macro="">
      <xdr:nvCxnSpPr>
        <xdr:cNvPr id="14" name="Straight Arrow Connector 13">
          <a:extLst>
            <a:ext uri="{FF2B5EF4-FFF2-40B4-BE49-F238E27FC236}">
              <a16:creationId xmlns:a16="http://schemas.microsoft.com/office/drawing/2014/main" id="{E11A3274-3D13-4353-837F-97D0C68E8405}"/>
            </a:ext>
          </a:extLst>
        </xdr:cNvPr>
        <xdr:cNvCxnSpPr/>
      </xdr:nvCxnSpPr>
      <xdr:spPr>
        <a:xfrm flipH="1" flipV="1">
          <a:off x="15306676" y="3667125"/>
          <a:ext cx="609599" cy="167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11388</xdr:colOff>
      <xdr:row>68</xdr:row>
      <xdr:rowOff>171450</xdr:rowOff>
    </xdr:from>
    <xdr:to>
      <xdr:col>41</xdr:col>
      <xdr:colOff>47642</xdr:colOff>
      <xdr:row>75</xdr:row>
      <xdr:rowOff>87264</xdr:rowOff>
    </xdr:to>
    <xdr:pic>
      <xdr:nvPicPr>
        <xdr:cNvPr id="15" name="Picture 14">
          <a:extLst>
            <a:ext uri="{FF2B5EF4-FFF2-40B4-BE49-F238E27FC236}">
              <a16:creationId xmlns:a16="http://schemas.microsoft.com/office/drawing/2014/main" id="{0BACAB82-C83F-4E7A-85D2-CEFFA5454125}"/>
            </a:ext>
          </a:extLst>
        </xdr:cNvPr>
        <xdr:cNvPicPr>
          <a:picLocks noChangeAspect="1"/>
        </xdr:cNvPicPr>
      </xdr:nvPicPr>
      <xdr:blipFill>
        <a:blip xmlns:r="http://schemas.openxmlformats.org/officeDocument/2006/relationships" r:embed="rId3"/>
        <a:stretch>
          <a:fillRect/>
        </a:stretch>
      </xdr:blipFill>
      <xdr:spPr>
        <a:xfrm>
          <a:off x="18966138" y="5257800"/>
          <a:ext cx="366453" cy="323895"/>
        </a:xfrm>
        <a:prstGeom prst="rect">
          <a:avLst/>
        </a:prstGeom>
      </xdr:spPr>
    </xdr:pic>
    <xdr:clientData/>
  </xdr:twoCellAnchor>
  <xdr:twoCellAnchor>
    <xdr:from>
      <xdr:col>34</xdr:col>
      <xdr:colOff>47627</xdr:colOff>
      <xdr:row>9</xdr:row>
      <xdr:rowOff>152401</xdr:rowOff>
    </xdr:from>
    <xdr:to>
      <xdr:col>35</xdr:col>
      <xdr:colOff>9525</xdr:colOff>
      <xdr:row>74</xdr:row>
      <xdr:rowOff>38100</xdr:rowOff>
    </xdr:to>
    <xdr:cxnSp macro="">
      <xdr:nvCxnSpPr>
        <xdr:cNvPr id="19" name="Straight Arrow Connector 18">
          <a:extLst>
            <a:ext uri="{FF2B5EF4-FFF2-40B4-BE49-F238E27FC236}">
              <a16:creationId xmlns:a16="http://schemas.microsoft.com/office/drawing/2014/main" id="{882183AF-576F-44D5-AB84-C1AF1EC481C3}"/>
            </a:ext>
          </a:extLst>
        </xdr:cNvPr>
        <xdr:cNvCxnSpPr/>
      </xdr:nvCxnSpPr>
      <xdr:spPr>
        <a:xfrm flipH="1" flipV="1">
          <a:off x="15344777" y="1676401"/>
          <a:ext cx="571498" cy="36671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ny Zheng" refreshedDate="44536.465759027778" createdVersion="6" refreshedVersion="6" minRefreshableVersion="3" recordCount="2745" xr:uid="{7B6BFE27-6D91-4890-B7FC-468F5024B029}">
  <cacheSource type="worksheet">
    <worksheetSource name="Table1_2"/>
  </cacheSource>
  <cacheFields count="11">
    <cacheField name="Ethnic group" numFmtId="0">
      <sharedItems count="7">
        <s v="Māori"/>
        <s v="Non-Māori Non-Pacific"/>
        <s v="Pacific"/>
        <s v="European or other" u="1"/>
        <s v="Asian" u="1"/>
        <s v="Unknown" u="1"/>
        <s v="Pacific Peoples" u="1"/>
      </sharedItems>
    </cacheField>
    <cacheField name="Ethnicity level 2" numFmtId="0">
      <sharedItems count="27">
        <s v="Maori"/>
        <s v="NZ European / Pakeha"/>
        <s v="Chinese"/>
        <s v="Indian"/>
        <s v="Other Asian"/>
        <s v="Other European"/>
        <s v="Southeast Asian"/>
        <s v="Unknown"/>
        <s v="Middle Eastern"/>
        <s v="African"/>
        <s v="European NFD"/>
        <s v="Latin American / Hispanic"/>
        <s v="Asian NFD"/>
        <s v="Other Ethnicity"/>
        <s v="Not stated"/>
        <s v="Don't Know"/>
        <s v="Response Unidentifiable"/>
        <s v="Other"/>
        <s v="Refused to Answer"/>
        <s v="Tongan"/>
        <s v="Samoan"/>
        <s v="Cook Island Maori"/>
        <s v="Niuean"/>
        <s v="Fijian"/>
        <s v="Other Pacific Island"/>
        <s v="Tokelauan"/>
        <s v="Pacific Island NFD"/>
      </sharedItems>
      <fieldGroup par="10"/>
    </cacheField>
    <cacheField name="Age group" numFmtId="0">
      <sharedItems count="7">
        <s v="12-19"/>
        <s v="20-34"/>
        <s v="35-49"/>
        <s v="50-64"/>
        <s v="65+"/>
        <s v="Unknown"/>
        <s v="&lt; 12" u="1"/>
      </sharedItems>
    </cacheField>
    <cacheField name="DHB of residence" numFmtId="0">
      <sharedItems containsBlank="1" count="24">
        <s v="Auckland"/>
        <s v="Bay of Plenty"/>
        <s v="Canterbury"/>
        <s v="Capital and Coast"/>
        <s v="Counties Manukau"/>
        <s v="Hawke's Bay"/>
        <s v="Hutt Valley"/>
        <s v="Lakes"/>
        <s v="MidCentral"/>
        <s v="Nelson Marlborough"/>
        <s v="Northland"/>
        <s v="Overseas and undefined"/>
        <s v="South Canterbury"/>
        <s v="Southern"/>
        <s v="Tairawhiti"/>
        <s v="Taranaki"/>
        <s v="Unknown"/>
        <s v="Waikato"/>
        <s v="Wairarapa"/>
        <s v="Waitemata"/>
        <s v="West Coast"/>
        <s v="Whanganui"/>
        <m u="1"/>
        <s v="Overseas" u="1"/>
      </sharedItems>
      <fieldGroup par="9"/>
    </cacheField>
    <cacheField name="# people partially vaccinated" numFmtId="0">
      <sharedItems containsSemiMixedTypes="0" containsString="0" containsNumber="1" containsInteger="1" minValue="0" maxValue="77386"/>
    </cacheField>
    <cacheField name="# people fully vaccinated" numFmtId="0">
      <sharedItems containsSemiMixedTypes="0" containsString="0" containsNumber="1" containsInteger="1" minValue="0" maxValue="75217"/>
    </cacheField>
    <cacheField name="# people (HSU)" numFmtId="0">
      <sharedItems containsSemiMixedTypes="0" containsString="0" containsNumber="1" containsInteger="1" minValue="0" maxValue="80530"/>
    </cacheField>
    <cacheField name="Dose 1 Uptake" numFmtId="0" formula="IFERROR((('# people partially vaccinated'/'# people (HSU)')*100),0)" databaseField="0"/>
    <cacheField name="Dose 2 Uptake" numFmtId="0" formula="IFERROR((('# people fully vaccinated'/'# people (HSU)')*100),0)" databaseField="0"/>
    <cacheField name="DHB of residence2" numFmtId="0" databaseField="0">
      <fieldGroup base="3">
        <discretePr count="24">
          <x v="0"/>
          <x v="1"/>
          <x v="2"/>
          <x v="3"/>
          <x v="4"/>
          <x v="5"/>
          <x v="6"/>
          <x v="7"/>
          <x v="8"/>
          <x v="9"/>
          <x v="10"/>
          <x v="20"/>
          <x v="11"/>
          <x v="12"/>
          <x v="13"/>
          <x v="14"/>
          <x v="20"/>
          <x v="15"/>
          <x v="16"/>
          <x v="17"/>
          <x v="18"/>
          <x v="19"/>
          <x v="20"/>
          <x v="20"/>
        </discretePr>
        <groupItems count="21">
          <s v="Auckland"/>
          <s v="Bay of Plenty"/>
          <s v="Canterbury"/>
          <s v="Capital and Coast"/>
          <s v="Counties Manukau"/>
          <s v="Hawke's Bay"/>
          <s v="Hutt Valley"/>
          <s v="Lakes"/>
          <s v="MidCentral"/>
          <s v="Nelson Marlborough"/>
          <s v="Northland"/>
          <s v="South Canterbury"/>
          <s v="Southern"/>
          <s v="Tairawhiti"/>
          <s v="Taranaki"/>
          <s v="Waikato"/>
          <s v="Wairarapa"/>
          <s v="Waitemata"/>
          <s v="West Coast"/>
          <s v="Whanganui"/>
          <s v="Group1"/>
        </groupItems>
      </fieldGroup>
    </cacheField>
    <cacheField name="Ethnicity level 2_2" numFmtId="0" databaseField="0">
      <fieldGroup base="1">
        <discretePr count="27">
          <x v="0"/>
          <x v="4"/>
          <x v="2"/>
          <x v="2"/>
          <x v="2"/>
          <x v="4"/>
          <x v="2"/>
          <x v="5"/>
          <x v="3"/>
          <x v="3"/>
          <x v="4"/>
          <x v="3"/>
          <x v="2"/>
          <x v="5"/>
          <x v="5"/>
          <x v="5"/>
          <x v="5"/>
          <x v="5"/>
          <x v="5"/>
          <x v="1"/>
          <x v="1"/>
          <x v="1"/>
          <x v="1"/>
          <x v="1"/>
          <x v="1"/>
          <x v="1"/>
          <x v="1"/>
        </discretePr>
        <groupItems count="6">
          <s v="Maori"/>
          <s v="Group1"/>
          <s v="Group2"/>
          <s v="Group3"/>
          <s v="Group4"/>
          <s v="Group5"/>
        </groupItems>
      </fieldGroup>
    </cacheField>
  </cacheFields>
  <extLst>
    <ext xmlns:x14="http://schemas.microsoft.com/office/spreadsheetml/2009/9/main" uri="{725AE2AE-9491-48be-B2B4-4EB974FC3084}">
      <x14:pivotCacheDefinition pivotCacheId="20513852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45">
  <r>
    <x v="0"/>
    <x v="0"/>
    <x v="0"/>
    <x v="0"/>
    <n v="4178"/>
    <n v="3632"/>
    <n v="4639"/>
  </r>
  <r>
    <x v="0"/>
    <x v="0"/>
    <x v="0"/>
    <x v="1"/>
    <n v="7002"/>
    <n v="4996"/>
    <n v="9519"/>
  </r>
  <r>
    <x v="0"/>
    <x v="0"/>
    <x v="0"/>
    <x v="2"/>
    <n v="6517"/>
    <n v="5364"/>
    <n v="7295"/>
  </r>
  <r>
    <x v="0"/>
    <x v="0"/>
    <x v="0"/>
    <x v="3"/>
    <n v="4276"/>
    <n v="3574"/>
    <n v="4941"/>
  </r>
  <r>
    <x v="0"/>
    <x v="0"/>
    <x v="0"/>
    <x v="4"/>
    <n v="10872"/>
    <n v="8906"/>
    <n v="13170"/>
  </r>
  <r>
    <x v="0"/>
    <x v="0"/>
    <x v="0"/>
    <x v="5"/>
    <n v="5491"/>
    <n v="4124"/>
    <n v="6900"/>
  </r>
  <r>
    <x v="0"/>
    <x v="0"/>
    <x v="0"/>
    <x v="6"/>
    <n v="2968"/>
    <n v="2357"/>
    <n v="3592"/>
  </r>
  <r>
    <x v="0"/>
    <x v="0"/>
    <x v="0"/>
    <x v="7"/>
    <n v="4627"/>
    <n v="3393"/>
    <n v="5868"/>
  </r>
  <r>
    <x v="0"/>
    <x v="0"/>
    <x v="0"/>
    <x v="8"/>
    <n v="4182"/>
    <n v="3126"/>
    <n v="5083"/>
  </r>
  <r>
    <x v="0"/>
    <x v="0"/>
    <x v="0"/>
    <x v="9"/>
    <n v="1926"/>
    <n v="1477"/>
    <n v="2330"/>
  </r>
  <r>
    <x v="0"/>
    <x v="0"/>
    <x v="0"/>
    <x v="10"/>
    <n v="7292"/>
    <n v="5580"/>
    <n v="9714"/>
  </r>
  <r>
    <x v="0"/>
    <x v="0"/>
    <x v="0"/>
    <x v="11"/>
    <n v="41"/>
    <n v="30"/>
    <n v="0"/>
  </r>
  <r>
    <x v="0"/>
    <x v="0"/>
    <x v="0"/>
    <x v="12"/>
    <n v="600"/>
    <n v="459"/>
    <n v="705"/>
  </r>
  <r>
    <x v="0"/>
    <x v="0"/>
    <x v="0"/>
    <x v="13"/>
    <n v="4170"/>
    <n v="3446"/>
    <n v="4931"/>
  </r>
  <r>
    <x v="0"/>
    <x v="0"/>
    <x v="0"/>
    <x v="14"/>
    <n v="3135"/>
    <n v="2400"/>
    <n v="3910"/>
  </r>
  <r>
    <x v="0"/>
    <x v="0"/>
    <x v="0"/>
    <x v="15"/>
    <n v="2572"/>
    <n v="1962"/>
    <n v="3261"/>
  </r>
  <r>
    <x v="0"/>
    <x v="0"/>
    <x v="0"/>
    <x v="16"/>
    <n v="0"/>
    <n v="0"/>
    <n v="286"/>
  </r>
  <r>
    <x v="0"/>
    <x v="0"/>
    <x v="0"/>
    <x v="17"/>
    <n v="11172"/>
    <n v="8792"/>
    <n v="13837"/>
  </r>
  <r>
    <x v="0"/>
    <x v="0"/>
    <x v="0"/>
    <x v="18"/>
    <n v="1119"/>
    <n v="822"/>
    <n v="1282"/>
  </r>
  <r>
    <x v="0"/>
    <x v="0"/>
    <x v="0"/>
    <x v="19"/>
    <n v="7332"/>
    <n v="6387"/>
    <n v="8278"/>
  </r>
  <r>
    <x v="0"/>
    <x v="0"/>
    <x v="0"/>
    <x v="20"/>
    <n v="431"/>
    <n v="352"/>
    <n v="498"/>
  </r>
  <r>
    <x v="0"/>
    <x v="0"/>
    <x v="0"/>
    <x v="21"/>
    <n v="1934"/>
    <n v="1448"/>
    <n v="2603"/>
  </r>
  <r>
    <x v="0"/>
    <x v="0"/>
    <x v="1"/>
    <x v="0"/>
    <n v="8360"/>
    <n v="7264"/>
    <n v="9475"/>
  </r>
  <r>
    <x v="0"/>
    <x v="0"/>
    <x v="1"/>
    <x v="1"/>
    <n v="9697"/>
    <n v="6785"/>
    <n v="13419"/>
  </r>
  <r>
    <x v="0"/>
    <x v="0"/>
    <x v="1"/>
    <x v="2"/>
    <n v="10380"/>
    <n v="8469"/>
    <n v="12465"/>
  </r>
  <r>
    <x v="0"/>
    <x v="0"/>
    <x v="1"/>
    <x v="3"/>
    <n v="8397"/>
    <n v="7116"/>
    <n v="9422"/>
  </r>
  <r>
    <x v="0"/>
    <x v="0"/>
    <x v="1"/>
    <x v="4"/>
    <n v="16719"/>
    <n v="13523"/>
    <n v="21076"/>
  </r>
  <r>
    <x v="0"/>
    <x v="0"/>
    <x v="1"/>
    <x v="5"/>
    <n v="7621"/>
    <n v="5537"/>
    <n v="10020"/>
  </r>
  <r>
    <x v="0"/>
    <x v="0"/>
    <x v="1"/>
    <x v="6"/>
    <n v="5037"/>
    <n v="3923"/>
    <n v="6111"/>
  </r>
  <r>
    <x v="0"/>
    <x v="0"/>
    <x v="1"/>
    <x v="7"/>
    <n v="6524"/>
    <n v="4624"/>
    <n v="8743"/>
  </r>
  <r>
    <x v="0"/>
    <x v="0"/>
    <x v="1"/>
    <x v="8"/>
    <n v="6252"/>
    <n v="4688"/>
    <n v="7502"/>
  </r>
  <r>
    <x v="0"/>
    <x v="0"/>
    <x v="1"/>
    <x v="9"/>
    <n v="2445"/>
    <n v="1791"/>
    <n v="3186"/>
  </r>
  <r>
    <x v="0"/>
    <x v="0"/>
    <x v="1"/>
    <x v="10"/>
    <n v="9691"/>
    <n v="7085"/>
    <n v="13610"/>
  </r>
  <r>
    <x v="0"/>
    <x v="0"/>
    <x v="1"/>
    <x v="11"/>
    <n v="99"/>
    <n v="66"/>
    <n v="0"/>
  </r>
  <r>
    <x v="0"/>
    <x v="0"/>
    <x v="1"/>
    <x v="12"/>
    <n v="768"/>
    <n v="598"/>
    <n v="1032"/>
  </r>
  <r>
    <x v="0"/>
    <x v="0"/>
    <x v="1"/>
    <x v="13"/>
    <n v="6445"/>
    <n v="5267"/>
    <n v="7540"/>
  </r>
  <r>
    <x v="0"/>
    <x v="0"/>
    <x v="1"/>
    <x v="14"/>
    <n v="4139"/>
    <n v="3028"/>
    <n v="5390"/>
  </r>
  <r>
    <x v="0"/>
    <x v="0"/>
    <x v="1"/>
    <x v="15"/>
    <n v="3449"/>
    <n v="2581"/>
    <n v="4663"/>
  </r>
  <r>
    <x v="0"/>
    <x v="0"/>
    <x v="1"/>
    <x v="16"/>
    <n v="0"/>
    <n v="0"/>
    <n v="1059"/>
  </r>
  <r>
    <x v="0"/>
    <x v="0"/>
    <x v="1"/>
    <x v="17"/>
    <n v="17082"/>
    <n v="13172"/>
    <n v="21786"/>
  </r>
  <r>
    <x v="0"/>
    <x v="0"/>
    <x v="1"/>
    <x v="18"/>
    <n v="1531"/>
    <n v="1104"/>
    <n v="1893"/>
  </r>
  <r>
    <x v="0"/>
    <x v="0"/>
    <x v="1"/>
    <x v="19"/>
    <n v="11145"/>
    <n v="9582"/>
    <n v="13418"/>
  </r>
  <r>
    <x v="0"/>
    <x v="0"/>
    <x v="1"/>
    <x v="20"/>
    <n v="560"/>
    <n v="435"/>
    <n v="763"/>
  </r>
  <r>
    <x v="0"/>
    <x v="0"/>
    <x v="1"/>
    <x v="21"/>
    <n v="2814"/>
    <n v="2035"/>
    <n v="3886"/>
  </r>
  <r>
    <x v="0"/>
    <x v="0"/>
    <x v="2"/>
    <x v="0"/>
    <n v="5535"/>
    <n v="5045"/>
    <n v="6355"/>
  </r>
  <r>
    <x v="0"/>
    <x v="0"/>
    <x v="2"/>
    <x v="1"/>
    <n v="8494"/>
    <n v="6956"/>
    <n v="10597"/>
  </r>
  <r>
    <x v="0"/>
    <x v="0"/>
    <x v="2"/>
    <x v="2"/>
    <n v="7035"/>
    <n v="6166"/>
    <n v="8005"/>
  </r>
  <r>
    <x v="0"/>
    <x v="0"/>
    <x v="2"/>
    <x v="3"/>
    <n v="5211"/>
    <n v="4690"/>
    <n v="5951"/>
  </r>
  <r>
    <x v="0"/>
    <x v="0"/>
    <x v="2"/>
    <x v="4"/>
    <n v="11478"/>
    <n v="10172"/>
    <n v="13694"/>
  </r>
  <r>
    <x v="0"/>
    <x v="0"/>
    <x v="2"/>
    <x v="5"/>
    <n v="6104"/>
    <n v="5117"/>
    <n v="7416"/>
  </r>
  <r>
    <x v="0"/>
    <x v="0"/>
    <x v="2"/>
    <x v="6"/>
    <n v="3888"/>
    <n v="3410"/>
    <n v="4432"/>
  </r>
  <r>
    <x v="0"/>
    <x v="0"/>
    <x v="2"/>
    <x v="7"/>
    <n v="5431"/>
    <n v="4534"/>
    <n v="6599"/>
  </r>
  <r>
    <x v="0"/>
    <x v="0"/>
    <x v="2"/>
    <x v="8"/>
    <n v="4348"/>
    <n v="3641"/>
    <n v="5056"/>
  </r>
  <r>
    <x v="0"/>
    <x v="0"/>
    <x v="2"/>
    <x v="9"/>
    <n v="1954"/>
    <n v="1653"/>
    <n v="2445"/>
  </r>
  <r>
    <x v="0"/>
    <x v="0"/>
    <x v="2"/>
    <x v="10"/>
    <n v="8301"/>
    <n v="7009"/>
    <n v="10503"/>
  </r>
  <r>
    <x v="0"/>
    <x v="0"/>
    <x v="2"/>
    <x v="11"/>
    <n v="83"/>
    <n v="62"/>
    <n v="0"/>
  </r>
  <r>
    <x v="0"/>
    <x v="0"/>
    <x v="2"/>
    <x v="12"/>
    <n v="601"/>
    <n v="527"/>
    <n v="757"/>
  </r>
  <r>
    <x v="0"/>
    <x v="0"/>
    <x v="2"/>
    <x v="13"/>
    <n v="4245"/>
    <n v="3792"/>
    <n v="5046"/>
  </r>
  <r>
    <x v="0"/>
    <x v="0"/>
    <x v="2"/>
    <x v="14"/>
    <n v="3477"/>
    <n v="2936"/>
    <n v="4247"/>
  </r>
  <r>
    <x v="0"/>
    <x v="0"/>
    <x v="2"/>
    <x v="15"/>
    <n v="2934"/>
    <n v="2499"/>
    <n v="3586"/>
  </r>
  <r>
    <x v="0"/>
    <x v="0"/>
    <x v="2"/>
    <x v="16"/>
    <n v="0"/>
    <n v="0"/>
    <n v="723"/>
  </r>
  <r>
    <x v="0"/>
    <x v="0"/>
    <x v="2"/>
    <x v="17"/>
    <n v="12920"/>
    <n v="11135"/>
    <n v="15364"/>
  </r>
  <r>
    <x v="0"/>
    <x v="0"/>
    <x v="2"/>
    <x v="18"/>
    <n v="1203"/>
    <n v="1008"/>
    <n v="1361"/>
  </r>
  <r>
    <x v="0"/>
    <x v="0"/>
    <x v="2"/>
    <x v="19"/>
    <n v="7985"/>
    <n v="7295"/>
    <n v="9270"/>
  </r>
  <r>
    <x v="0"/>
    <x v="0"/>
    <x v="2"/>
    <x v="20"/>
    <n v="457"/>
    <n v="400"/>
    <n v="560"/>
  </r>
  <r>
    <x v="0"/>
    <x v="0"/>
    <x v="2"/>
    <x v="21"/>
    <n v="2233"/>
    <n v="1865"/>
    <n v="2859"/>
  </r>
  <r>
    <x v="0"/>
    <x v="0"/>
    <x v="3"/>
    <x v="0"/>
    <n v="4970"/>
    <n v="4745"/>
    <n v="5221"/>
  </r>
  <r>
    <x v="0"/>
    <x v="0"/>
    <x v="3"/>
    <x v="1"/>
    <n v="8279"/>
    <n v="7582"/>
    <n v="9311"/>
  </r>
  <r>
    <x v="0"/>
    <x v="0"/>
    <x v="3"/>
    <x v="2"/>
    <n v="6245"/>
    <n v="5879"/>
    <n v="6545"/>
  </r>
  <r>
    <x v="0"/>
    <x v="0"/>
    <x v="3"/>
    <x v="3"/>
    <n v="4582"/>
    <n v="4391"/>
    <n v="4758"/>
  </r>
  <r>
    <x v="0"/>
    <x v="0"/>
    <x v="3"/>
    <x v="4"/>
    <n v="10408"/>
    <n v="9800"/>
    <n v="11233"/>
  </r>
  <r>
    <x v="0"/>
    <x v="0"/>
    <x v="3"/>
    <x v="5"/>
    <n v="5919"/>
    <n v="5429"/>
    <n v="6460"/>
  </r>
  <r>
    <x v="0"/>
    <x v="0"/>
    <x v="3"/>
    <x v="6"/>
    <n v="3346"/>
    <n v="3164"/>
    <n v="3545"/>
  </r>
  <r>
    <x v="0"/>
    <x v="0"/>
    <x v="3"/>
    <x v="7"/>
    <n v="5474"/>
    <n v="5026"/>
    <n v="6042"/>
  </r>
  <r>
    <x v="0"/>
    <x v="0"/>
    <x v="3"/>
    <x v="8"/>
    <n v="4152"/>
    <n v="3818"/>
    <n v="4508"/>
  </r>
  <r>
    <x v="0"/>
    <x v="0"/>
    <x v="3"/>
    <x v="9"/>
    <n v="2081"/>
    <n v="1956"/>
    <n v="2247"/>
  </r>
  <r>
    <x v="0"/>
    <x v="0"/>
    <x v="3"/>
    <x v="10"/>
    <n v="9542"/>
    <n v="8833"/>
    <n v="10926"/>
  </r>
  <r>
    <x v="0"/>
    <x v="0"/>
    <x v="3"/>
    <x v="11"/>
    <n v="65"/>
    <n v="63"/>
    <n v="0"/>
  </r>
  <r>
    <x v="0"/>
    <x v="0"/>
    <x v="3"/>
    <x v="12"/>
    <n v="581"/>
    <n v="546"/>
    <n v="623"/>
  </r>
  <r>
    <x v="0"/>
    <x v="0"/>
    <x v="3"/>
    <x v="13"/>
    <n v="3811"/>
    <n v="3622"/>
    <n v="4175"/>
  </r>
  <r>
    <x v="0"/>
    <x v="0"/>
    <x v="3"/>
    <x v="14"/>
    <n v="3634"/>
    <n v="3352"/>
    <n v="4075"/>
  </r>
  <r>
    <x v="0"/>
    <x v="0"/>
    <x v="3"/>
    <x v="15"/>
    <n v="2754"/>
    <n v="2547"/>
    <n v="2982"/>
  </r>
  <r>
    <x v="0"/>
    <x v="0"/>
    <x v="3"/>
    <x v="16"/>
    <n v="0"/>
    <n v="0"/>
    <n v="426"/>
  </r>
  <r>
    <x v="0"/>
    <x v="0"/>
    <x v="3"/>
    <x v="17"/>
    <n v="11684"/>
    <n v="10864"/>
    <n v="12823"/>
  </r>
  <r>
    <x v="0"/>
    <x v="0"/>
    <x v="3"/>
    <x v="18"/>
    <n v="1074"/>
    <n v="989"/>
    <n v="1166"/>
  </r>
  <r>
    <x v="0"/>
    <x v="0"/>
    <x v="3"/>
    <x v="19"/>
    <n v="6931"/>
    <n v="6587"/>
    <n v="7392"/>
  </r>
  <r>
    <x v="0"/>
    <x v="0"/>
    <x v="3"/>
    <x v="20"/>
    <n v="589"/>
    <n v="555"/>
    <n v="662"/>
  </r>
  <r>
    <x v="0"/>
    <x v="0"/>
    <x v="3"/>
    <x v="21"/>
    <n v="2425"/>
    <n v="2267"/>
    <n v="2715"/>
  </r>
  <r>
    <x v="0"/>
    <x v="0"/>
    <x v="4"/>
    <x v="0"/>
    <n v="2030"/>
    <n v="1983"/>
    <n v="2102"/>
  </r>
  <r>
    <x v="0"/>
    <x v="0"/>
    <x v="4"/>
    <x v="1"/>
    <n v="4785"/>
    <n v="4545"/>
    <n v="4888"/>
  </r>
  <r>
    <x v="0"/>
    <x v="0"/>
    <x v="4"/>
    <x v="2"/>
    <n v="2734"/>
    <n v="2679"/>
    <n v="2659"/>
  </r>
  <r>
    <x v="0"/>
    <x v="0"/>
    <x v="4"/>
    <x v="3"/>
    <n v="1910"/>
    <n v="1857"/>
    <n v="1895"/>
  </r>
  <r>
    <x v="0"/>
    <x v="0"/>
    <x v="4"/>
    <x v="4"/>
    <n v="4175"/>
    <n v="4054"/>
    <n v="4320"/>
  </r>
  <r>
    <x v="0"/>
    <x v="0"/>
    <x v="4"/>
    <x v="5"/>
    <n v="3171"/>
    <n v="3058"/>
    <n v="3263"/>
  </r>
  <r>
    <x v="0"/>
    <x v="0"/>
    <x v="4"/>
    <x v="6"/>
    <n v="1435"/>
    <n v="1392"/>
    <n v="1443"/>
  </r>
  <r>
    <x v="0"/>
    <x v="0"/>
    <x v="4"/>
    <x v="7"/>
    <n v="2806"/>
    <n v="2691"/>
    <n v="2833"/>
  </r>
  <r>
    <x v="0"/>
    <x v="0"/>
    <x v="4"/>
    <x v="8"/>
    <n v="2129"/>
    <n v="2051"/>
    <n v="2076"/>
  </r>
  <r>
    <x v="0"/>
    <x v="0"/>
    <x v="4"/>
    <x v="9"/>
    <n v="1031"/>
    <n v="1004"/>
    <n v="1040"/>
  </r>
  <r>
    <x v="0"/>
    <x v="0"/>
    <x v="4"/>
    <x v="10"/>
    <n v="5437"/>
    <n v="5213"/>
    <n v="5735"/>
  </r>
  <r>
    <x v="0"/>
    <x v="0"/>
    <x v="4"/>
    <x v="11"/>
    <n v="17"/>
    <n v="15"/>
    <n v="0"/>
  </r>
  <r>
    <x v="0"/>
    <x v="0"/>
    <x v="4"/>
    <x v="12"/>
    <n v="321"/>
    <n v="311"/>
    <n v="311"/>
  </r>
  <r>
    <x v="0"/>
    <x v="0"/>
    <x v="4"/>
    <x v="13"/>
    <n v="1935"/>
    <n v="1886"/>
    <n v="1954"/>
  </r>
  <r>
    <x v="0"/>
    <x v="0"/>
    <x v="4"/>
    <x v="14"/>
    <n v="2183"/>
    <n v="2117"/>
    <n v="2217"/>
  </r>
  <r>
    <x v="0"/>
    <x v="0"/>
    <x v="4"/>
    <x v="15"/>
    <n v="1393"/>
    <n v="1345"/>
    <n v="1412"/>
  </r>
  <r>
    <x v="0"/>
    <x v="0"/>
    <x v="4"/>
    <x v="16"/>
    <n v="0"/>
    <n v="0"/>
    <n v="159"/>
  </r>
  <r>
    <x v="0"/>
    <x v="0"/>
    <x v="4"/>
    <x v="17"/>
    <n v="5856"/>
    <n v="5659"/>
    <n v="5897"/>
  </r>
  <r>
    <x v="0"/>
    <x v="0"/>
    <x v="4"/>
    <x v="18"/>
    <n v="597"/>
    <n v="572"/>
    <n v="600"/>
  </r>
  <r>
    <x v="0"/>
    <x v="0"/>
    <x v="4"/>
    <x v="19"/>
    <n v="2665"/>
    <n v="2598"/>
    <n v="2755"/>
  </r>
  <r>
    <x v="0"/>
    <x v="0"/>
    <x v="4"/>
    <x v="20"/>
    <n v="265"/>
    <n v="257"/>
    <n v="282"/>
  </r>
  <r>
    <x v="0"/>
    <x v="0"/>
    <x v="4"/>
    <x v="21"/>
    <n v="1385"/>
    <n v="1337"/>
    <n v="1449"/>
  </r>
  <r>
    <x v="0"/>
    <x v="0"/>
    <x v="5"/>
    <x v="5"/>
    <n v="2"/>
    <n v="0"/>
    <n v="0"/>
  </r>
  <r>
    <x v="0"/>
    <x v="0"/>
    <x v="5"/>
    <x v="9"/>
    <n v="1"/>
    <n v="1"/>
    <n v="0"/>
  </r>
  <r>
    <x v="0"/>
    <x v="0"/>
    <x v="5"/>
    <x v="10"/>
    <n v="1"/>
    <n v="1"/>
    <n v="0"/>
  </r>
  <r>
    <x v="1"/>
    <x v="1"/>
    <x v="0"/>
    <x v="0"/>
    <n v="15053"/>
    <n v="14560"/>
    <n v="15313"/>
  </r>
  <r>
    <x v="1"/>
    <x v="2"/>
    <x v="0"/>
    <x v="0"/>
    <n v="5079"/>
    <n v="4812"/>
    <n v="4475"/>
  </r>
  <r>
    <x v="1"/>
    <x v="3"/>
    <x v="0"/>
    <x v="0"/>
    <n v="3590"/>
    <n v="3452"/>
    <n v="3450"/>
  </r>
  <r>
    <x v="1"/>
    <x v="4"/>
    <x v="0"/>
    <x v="0"/>
    <n v="2362"/>
    <n v="2234"/>
    <n v="2179"/>
  </r>
  <r>
    <x v="1"/>
    <x v="5"/>
    <x v="0"/>
    <x v="0"/>
    <n v="2360"/>
    <n v="2262"/>
    <n v="2604"/>
  </r>
  <r>
    <x v="1"/>
    <x v="6"/>
    <x v="0"/>
    <x v="0"/>
    <n v="1639"/>
    <n v="1591"/>
    <n v="1404"/>
  </r>
  <r>
    <x v="1"/>
    <x v="7"/>
    <x v="0"/>
    <x v="0"/>
    <n v="657"/>
    <n v="576"/>
    <n v="0"/>
  </r>
  <r>
    <x v="1"/>
    <x v="8"/>
    <x v="0"/>
    <x v="0"/>
    <n v="529"/>
    <n v="485"/>
    <n v="578"/>
  </r>
  <r>
    <x v="1"/>
    <x v="9"/>
    <x v="0"/>
    <x v="0"/>
    <n v="410"/>
    <n v="349"/>
    <n v="472"/>
  </r>
  <r>
    <x v="1"/>
    <x v="10"/>
    <x v="0"/>
    <x v="0"/>
    <n v="377"/>
    <n v="362"/>
    <n v="429"/>
  </r>
  <r>
    <x v="1"/>
    <x v="11"/>
    <x v="0"/>
    <x v="0"/>
    <n v="293"/>
    <n v="276"/>
    <n v="280"/>
  </r>
  <r>
    <x v="1"/>
    <x v="12"/>
    <x v="0"/>
    <x v="0"/>
    <n v="255"/>
    <n v="242"/>
    <n v="265"/>
  </r>
  <r>
    <x v="1"/>
    <x v="13"/>
    <x v="0"/>
    <x v="0"/>
    <n v="0"/>
    <n v="0"/>
    <n v="74"/>
  </r>
  <r>
    <x v="1"/>
    <x v="14"/>
    <x v="0"/>
    <x v="0"/>
    <n v="0"/>
    <n v="0"/>
    <n v="38"/>
  </r>
  <r>
    <x v="1"/>
    <x v="15"/>
    <x v="0"/>
    <x v="0"/>
    <n v="0"/>
    <n v="0"/>
    <n v="15"/>
  </r>
  <r>
    <x v="1"/>
    <x v="16"/>
    <x v="0"/>
    <x v="0"/>
    <n v="0"/>
    <n v="0"/>
    <n v="8"/>
  </r>
  <r>
    <x v="1"/>
    <x v="1"/>
    <x v="0"/>
    <x v="1"/>
    <n v="10974"/>
    <n v="9382"/>
    <n v="12296"/>
  </r>
  <r>
    <x v="1"/>
    <x v="5"/>
    <x v="0"/>
    <x v="1"/>
    <n v="1672"/>
    <n v="1443"/>
    <n v="1901"/>
  </r>
  <r>
    <x v="1"/>
    <x v="3"/>
    <x v="0"/>
    <x v="1"/>
    <n v="614"/>
    <n v="550"/>
    <n v="562"/>
  </r>
  <r>
    <x v="1"/>
    <x v="4"/>
    <x v="0"/>
    <x v="1"/>
    <n v="419"/>
    <n v="373"/>
    <n v="301"/>
  </r>
  <r>
    <x v="1"/>
    <x v="6"/>
    <x v="0"/>
    <x v="1"/>
    <n v="253"/>
    <n v="233"/>
    <n v="232"/>
  </r>
  <r>
    <x v="1"/>
    <x v="2"/>
    <x v="0"/>
    <x v="1"/>
    <n v="237"/>
    <n v="208"/>
    <n v="227"/>
  </r>
  <r>
    <x v="1"/>
    <x v="12"/>
    <x v="0"/>
    <x v="1"/>
    <n v="86"/>
    <n v="76"/>
    <n v="76"/>
  </r>
  <r>
    <x v="1"/>
    <x v="11"/>
    <x v="0"/>
    <x v="1"/>
    <n v="75"/>
    <n v="64"/>
    <n v="82"/>
  </r>
  <r>
    <x v="1"/>
    <x v="9"/>
    <x v="0"/>
    <x v="1"/>
    <n v="67"/>
    <n v="59"/>
    <n v="70"/>
  </r>
  <r>
    <x v="1"/>
    <x v="7"/>
    <x v="0"/>
    <x v="1"/>
    <n v="52"/>
    <n v="44"/>
    <n v="0"/>
  </r>
  <r>
    <x v="1"/>
    <x v="10"/>
    <x v="0"/>
    <x v="1"/>
    <n v="45"/>
    <n v="42"/>
    <n v="61"/>
  </r>
  <r>
    <x v="1"/>
    <x v="8"/>
    <x v="0"/>
    <x v="1"/>
    <n v="21"/>
    <n v="21"/>
    <n v="21"/>
  </r>
  <r>
    <x v="1"/>
    <x v="14"/>
    <x v="0"/>
    <x v="1"/>
    <n v="0"/>
    <n v="0"/>
    <n v="10"/>
  </r>
  <r>
    <x v="1"/>
    <x v="13"/>
    <x v="0"/>
    <x v="1"/>
    <n v="0"/>
    <n v="0"/>
    <n v="9"/>
  </r>
  <r>
    <x v="1"/>
    <x v="15"/>
    <x v="0"/>
    <x v="1"/>
    <n v="0"/>
    <n v="0"/>
    <n v="1"/>
  </r>
  <r>
    <x v="1"/>
    <x v="16"/>
    <x v="0"/>
    <x v="1"/>
    <n v="0"/>
    <n v="0"/>
    <n v="1"/>
  </r>
  <r>
    <x v="1"/>
    <x v="1"/>
    <x v="0"/>
    <x v="2"/>
    <n v="31988"/>
    <n v="29110"/>
    <n v="33453"/>
  </r>
  <r>
    <x v="1"/>
    <x v="5"/>
    <x v="0"/>
    <x v="2"/>
    <n v="4018"/>
    <n v="3701"/>
    <n v="4274"/>
  </r>
  <r>
    <x v="1"/>
    <x v="6"/>
    <x v="0"/>
    <x v="2"/>
    <n v="2078"/>
    <n v="1959"/>
    <n v="1793"/>
  </r>
  <r>
    <x v="1"/>
    <x v="4"/>
    <x v="0"/>
    <x v="2"/>
    <n v="1666"/>
    <n v="1516"/>
    <n v="1562"/>
  </r>
  <r>
    <x v="1"/>
    <x v="2"/>
    <x v="0"/>
    <x v="2"/>
    <n v="1518"/>
    <n v="1398"/>
    <n v="1244"/>
  </r>
  <r>
    <x v="1"/>
    <x v="10"/>
    <x v="0"/>
    <x v="2"/>
    <n v="1074"/>
    <n v="987"/>
    <n v="1264"/>
  </r>
  <r>
    <x v="1"/>
    <x v="3"/>
    <x v="0"/>
    <x v="2"/>
    <n v="787"/>
    <n v="721"/>
    <n v="722"/>
  </r>
  <r>
    <x v="1"/>
    <x v="12"/>
    <x v="0"/>
    <x v="2"/>
    <n v="337"/>
    <n v="315"/>
    <n v="357"/>
  </r>
  <r>
    <x v="1"/>
    <x v="8"/>
    <x v="0"/>
    <x v="2"/>
    <n v="264"/>
    <n v="228"/>
    <n v="249"/>
  </r>
  <r>
    <x v="1"/>
    <x v="9"/>
    <x v="0"/>
    <x v="2"/>
    <n v="263"/>
    <n v="225"/>
    <n v="309"/>
  </r>
  <r>
    <x v="1"/>
    <x v="11"/>
    <x v="0"/>
    <x v="2"/>
    <n v="261"/>
    <n v="241"/>
    <n v="242"/>
  </r>
  <r>
    <x v="1"/>
    <x v="7"/>
    <x v="0"/>
    <x v="2"/>
    <n v="230"/>
    <n v="203"/>
    <n v="0"/>
  </r>
  <r>
    <x v="1"/>
    <x v="13"/>
    <x v="0"/>
    <x v="2"/>
    <n v="0"/>
    <n v="0"/>
    <n v="74"/>
  </r>
  <r>
    <x v="1"/>
    <x v="14"/>
    <x v="0"/>
    <x v="2"/>
    <n v="0"/>
    <n v="0"/>
    <n v="46"/>
  </r>
  <r>
    <x v="1"/>
    <x v="16"/>
    <x v="0"/>
    <x v="2"/>
    <n v="0"/>
    <n v="0"/>
    <n v="7"/>
  </r>
  <r>
    <x v="1"/>
    <x v="15"/>
    <x v="0"/>
    <x v="2"/>
    <n v="0"/>
    <n v="0"/>
    <n v="6"/>
  </r>
  <r>
    <x v="1"/>
    <x v="17"/>
    <x v="0"/>
    <x v="2"/>
    <n v="0"/>
    <n v="0"/>
    <n v="1"/>
  </r>
  <r>
    <x v="1"/>
    <x v="1"/>
    <x v="0"/>
    <x v="3"/>
    <n v="14399"/>
    <n v="13588"/>
    <n v="14497"/>
  </r>
  <r>
    <x v="1"/>
    <x v="5"/>
    <x v="0"/>
    <x v="3"/>
    <n v="2813"/>
    <n v="2609"/>
    <n v="2874"/>
  </r>
  <r>
    <x v="1"/>
    <x v="2"/>
    <x v="0"/>
    <x v="3"/>
    <n v="1068"/>
    <n v="1019"/>
    <n v="1039"/>
  </r>
  <r>
    <x v="1"/>
    <x v="3"/>
    <x v="0"/>
    <x v="3"/>
    <n v="1051"/>
    <n v="1001"/>
    <n v="1001"/>
  </r>
  <r>
    <x v="1"/>
    <x v="6"/>
    <x v="0"/>
    <x v="3"/>
    <n v="862"/>
    <n v="811"/>
    <n v="772"/>
  </r>
  <r>
    <x v="1"/>
    <x v="4"/>
    <x v="0"/>
    <x v="3"/>
    <n v="695"/>
    <n v="656"/>
    <n v="641"/>
  </r>
  <r>
    <x v="1"/>
    <x v="10"/>
    <x v="0"/>
    <x v="3"/>
    <n v="520"/>
    <n v="492"/>
    <n v="589"/>
  </r>
  <r>
    <x v="1"/>
    <x v="8"/>
    <x v="0"/>
    <x v="3"/>
    <n v="308"/>
    <n v="270"/>
    <n v="325"/>
  </r>
  <r>
    <x v="1"/>
    <x v="7"/>
    <x v="0"/>
    <x v="3"/>
    <n v="230"/>
    <n v="209"/>
    <n v="0"/>
  </r>
  <r>
    <x v="1"/>
    <x v="9"/>
    <x v="0"/>
    <x v="3"/>
    <n v="218"/>
    <n v="186"/>
    <n v="245"/>
  </r>
  <r>
    <x v="1"/>
    <x v="12"/>
    <x v="0"/>
    <x v="3"/>
    <n v="212"/>
    <n v="204"/>
    <n v="215"/>
  </r>
  <r>
    <x v="1"/>
    <x v="11"/>
    <x v="0"/>
    <x v="3"/>
    <n v="203"/>
    <n v="185"/>
    <n v="200"/>
  </r>
  <r>
    <x v="1"/>
    <x v="13"/>
    <x v="0"/>
    <x v="3"/>
    <n v="0"/>
    <n v="0"/>
    <n v="55"/>
  </r>
  <r>
    <x v="1"/>
    <x v="14"/>
    <x v="0"/>
    <x v="3"/>
    <n v="0"/>
    <n v="0"/>
    <n v="49"/>
  </r>
  <r>
    <x v="1"/>
    <x v="15"/>
    <x v="0"/>
    <x v="3"/>
    <n v="0"/>
    <n v="0"/>
    <n v="22"/>
  </r>
  <r>
    <x v="1"/>
    <x v="16"/>
    <x v="0"/>
    <x v="3"/>
    <n v="0"/>
    <n v="0"/>
    <n v="8"/>
  </r>
  <r>
    <x v="1"/>
    <x v="1"/>
    <x v="0"/>
    <x v="4"/>
    <n v="12691"/>
    <n v="12057"/>
    <n v="13441"/>
  </r>
  <r>
    <x v="1"/>
    <x v="3"/>
    <x v="0"/>
    <x v="4"/>
    <n v="5592"/>
    <n v="5387"/>
    <n v="5366"/>
  </r>
  <r>
    <x v="1"/>
    <x v="2"/>
    <x v="0"/>
    <x v="4"/>
    <n v="4468"/>
    <n v="4253"/>
    <n v="4084"/>
  </r>
  <r>
    <x v="1"/>
    <x v="5"/>
    <x v="0"/>
    <x v="4"/>
    <n v="2753"/>
    <n v="2595"/>
    <n v="3128"/>
  </r>
  <r>
    <x v="1"/>
    <x v="6"/>
    <x v="0"/>
    <x v="4"/>
    <n v="2076"/>
    <n v="2034"/>
    <n v="1817"/>
  </r>
  <r>
    <x v="1"/>
    <x v="4"/>
    <x v="0"/>
    <x v="4"/>
    <n v="1874"/>
    <n v="1805"/>
    <n v="1788"/>
  </r>
  <r>
    <x v="1"/>
    <x v="8"/>
    <x v="0"/>
    <x v="4"/>
    <n v="645"/>
    <n v="590"/>
    <n v="646"/>
  </r>
  <r>
    <x v="1"/>
    <x v="9"/>
    <x v="0"/>
    <x v="4"/>
    <n v="406"/>
    <n v="372"/>
    <n v="485"/>
  </r>
  <r>
    <x v="1"/>
    <x v="10"/>
    <x v="0"/>
    <x v="4"/>
    <n v="322"/>
    <n v="311"/>
    <n v="330"/>
  </r>
  <r>
    <x v="1"/>
    <x v="12"/>
    <x v="0"/>
    <x v="4"/>
    <n v="318"/>
    <n v="305"/>
    <n v="327"/>
  </r>
  <r>
    <x v="1"/>
    <x v="7"/>
    <x v="0"/>
    <x v="4"/>
    <n v="289"/>
    <n v="253"/>
    <n v="0"/>
  </r>
  <r>
    <x v="1"/>
    <x v="11"/>
    <x v="0"/>
    <x v="4"/>
    <n v="143"/>
    <n v="135"/>
    <n v="133"/>
  </r>
  <r>
    <x v="1"/>
    <x v="13"/>
    <x v="0"/>
    <x v="4"/>
    <n v="0"/>
    <n v="0"/>
    <n v="88"/>
  </r>
  <r>
    <x v="1"/>
    <x v="14"/>
    <x v="0"/>
    <x v="4"/>
    <n v="0"/>
    <n v="0"/>
    <n v="42"/>
  </r>
  <r>
    <x v="1"/>
    <x v="16"/>
    <x v="0"/>
    <x v="4"/>
    <n v="0"/>
    <n v="0"/>
    <n v="11"/>
  </r>
  <r>
    <x v="1"/>
    <x v="15"/>
    <x v="0"/>
    <x v="4"/>
    <n v="0"/>
    <n v="0"/>
    <n v="9"/>
  </r>
  <r>
    <x v="1"/>
    <x v="18"/>
    <x v="0"/>
    <x v="4"/>
    <n v="0"/>
    <n v="0"/>
    <n v="1"/>
  </r>
  <r>
    <x v="1"/>
    <x v="1"/>
    <x v="0"/>
    <x v="5"/>
    <n v="7998"/>
    <n v="7119"/>
    <n v="8678"/>
  </r>
  <r>
    <x v="1"/>
    <x v="5"/>
    <x v="0"/>
    <x v="5"/>
    <n v="778"/>
    <n v="687"/>
    <n v="936"/>
  </r>
  <r>
    <x v="1"/>
    <x v="3"/>
    <x v="0"/>
    <x v="5"/>
    <n v="287"/>
    <n v="259"/>
    <n v="273"/>
  </r>
  <r>
    <x v="1"/>
    <x v="4"/>
    <x v="0"/>
    <x v="5"/>
    <n v="171"/>
    <n v="155"/>
    <n v="156"/>
  </r>
  <r>
    <x v="1"/>
    <x v="6"/>
    <x v="0"/>
    <x v="5"/>
    <n v="155"/>
    <n v="146"/>
    <n v="149"/>
  </r>
  <r>
    <x v="1"/>
    <x v="10"/>
    <x v="0"/>
    <x v="5"/>
    <n v="134"/>
    <n v="120"/>
    <n v="157"/>
  </r>
  <r>
    <x v="1"/>
    <x v="2"/>
    <x v="0"/>
    <x v="5"/>
    <n v="121"/>
    <n v="110"/>
    <n v="117"/>
  </r>
  <r>
    <x v="1"/>
    <x v="7"/>
    <x v="0"/>
    <x v="5"/>
    <n v="78"/>
    <n v="72"/>
    <n v="0"/>
  </r>
  <r>
    <x v="1"/>
    <x v="12"/>
    <x v="0"/>
    <x v="5"/>
    <n v="58"/>
    <n v="53"/>
    <n v="44"/>
  </r>
  <r>
    <x v="1"/>
    <x v="9"/>
    <x v="0"/>
    <x v="5"/>
    <n v="49"/>
    <n v="42"/>
    <n v="55"/>
  </r>
  <r>
    <x v="1"/>
    <x v="8"/>
    <x v="0"/>
    <x v="5"/>
    <n v="32"/>
    <n v="28"/>
    <n v="20"/>
  </r>
  <r>
    <x v="1"/>
    <x v="11"/>
    <x v="0"/>
    <x v="5"/>
    <n v="20"/>
    <n v="18"/>
    <n v="31"/>
  </r>
  <r>
    <x v="1"/>
    <x v="13"/>
    <x v="0"/>
    <x v="5"/>
    <n v="0"/>
    <n v="0"/>
    <n v="28"/>
  </r>
  <r>
    <x v="1"/>
    <x v="14"/>
    <x v="0"/>
    <x v="5"/>
    <n v="0"/>
    <n v="0"/>
    <n v="15"/>
  </r>
  <r>
    <x v="1"/>
    <x v="15"/>
    <x v="0"/>
    <x v="5"/>
    <n v="0"/>
    <n v="0"/>
    <n v="1"/>
  </r>
  <r>
    <x v="1"/>
    <x v="1"/>
    <x v="0"/>
    <x v="6"/>
    <n v="6851"/>
    <n v="6281"/>
    <n v="7253"/>
  </r>
  <r>
    <x v="1"/>
    <x v="5"/>
    <x v="0"/>
    <x v="6"/>
    <n v="610"/>
    <n v="566"/>
    <n v="668"/>
  </r>
  <r>
    <x v="1"/>
    <x v="3"/>
    <x v="0"/>
    <x v="6"/>
    <n v="546"/>
    <n v="520"/>
    <n v="492"/>
  </r>
  <r>
    <x v="1"/>
    <x v="6"/>
    <x v="0"/>
    <x v="6"/>
    <n v="401"/>
    <n v="389"/>
    <n v="354"/>
  </r>
  <r>
    <x v="1"/>
    <x v="2"/>
    <x v="0"/>
    <x v="6"/>
    <n v="381"/>
    <n v="355"/>
    <n v="354"/>
  </r>
  <r>
    <x v="1"/>
    <x v="4"/>
    <x v="0"/>
    <x v="6"/>
    <n v="354"/>
    <n v="338"/>
    <n v="341"/>
  </r>
  <r>
    <x v="1"/>
    <x v="9"/>
    <x v="0"/>
    <x v="6"/>
    <n v="143"/>
    <n v="115"/>
    <n v="164"/>
  </r>
  <r>
    <x v="1"/>
    <x v="10"/>
    <x v="0"/>
    <x v="6"/>
    <n v="91"/>
    <n v="82"/>
    <n v="112"/>
  </r>
  <r>
    <x v="1"/>
    <x v="11"/>
    <x v="0"/>
    <x v="6"/>
    <n v="82"/>
    <n v="74"/>
    <n v="81"/>
  </r>
  <r>
    <x v="1"/>
    <x v="8"/>
    <x v="0"/>
    <x v="6"/>
    <n v="77"/>
    <n v="65"/>
    <n v="83"/>
  </r>
  <r>
    <x v="1"/>
    <x v="12"/>
    <x v="0"/>
    <x v="6"/>
    <n v="76"/>
    <n v="73"/>
    <n v="86"/>
  </r>
  <r>
    <x v="1"/>
    <x v="7"/>
    <x v="0"/>
    <x v="6"/>
    <n v="55"/>
    <n v="45"/>
    <n v="0"/>
  </r>
  <r>
    <x v="1"/>
    <x v="13"/>
    <x v="0"/>
    <x v="6"/>
    <n v="0"/>
    <n v="0"/>
    <n v="26"/>
  </r>
  <r>
    <x v="1"/>
    <x v="14"/>
    <x v="0"/>
    <x v="6"/>
    <n v="0"/>
    <n v="0"/>
    <n v="7"/>
  </r>
  <r>
    <x v="1"/>
    <x v="15"/>
    <x v="0"/>
    <x v="6"/>
    <n v="0"/>
    <n v="0"/>
    <n v="2"/>
  </r>
  <r>
    <x v="1"/>
    <x v="16"/>
    <x v="0"/>
    <x v="6"/>
    <n v="0"/>
    <n v="0"/>
    <n v="1"/>
  </r>
  <r>
    <x v="1"/>
    <x v="1"/>
    <x v="0"/>
    <x v="7"/>
    <n v="4227"/>
    <n v="3730"/>
    <n v="4584"/>
  </r>
  <r>
    <x v="1"/>
    <x v="5"/>
    <x v="0"/>
    <x v="7"/>
    <n v="500"/>
    <n v="454"/>
    <n v="602"/>
  </r>
  <r>
    <x v="1"/>
    <x v="4"/>
    <x v="0"/>
    <x v="7"/>
    <n v="176"/>
    <n v="166"/>
    <n v="173"/>
  </r>
  <r>
    <x v="1"/>
    <x v="3"/>
    <x v="0"/>
    <x v="7"/>
    <n v="166"/>
    <n v="157"/>
    <n v="159"/>
  </r>
  <r>
    <x v="1"/>
    <x v="6"/>
    <x v="0"/>
    <x v="7"/>
    <n v="147"/>
    <n v="138"/>
    <n v="130"/>
  </r>
  <r>
    <x v="1"/>
    <x v="10"/>
    <x v="0"/>
    <x v="7"/>
    <n v="112"/>
    <n v="98"/>
    <n v="123"/>
  </r>
  <r>
    <x v="1"/>
    <x v="2"/>
    <x v="0"/>
    <x v="7"/>
    <n v="109"/>
    <n v="99"/>
    <n v="96"/>
  </r>
  <r>
    <x v="1"/>
    <x v="12"/>
    <x v="0"/>
    <x v="7"/>
    <n v="69"/>
    <n v="67"/>
    <n v="57"/>
  </r>
  <r>
    <x v="1"/>
    <x v="9"/>
    <x v="0"/>
    <x v="7"/>
    <n v="30"/>
    <n v="23"/>
    <n v="40"/>
  </r>
  <r>
    <x v="1"/>
    <x v="7"/>
    <x v="0"/>
    <x v="7"/>
    <n v="28"/>
    <n v="27"/>
    <n v="0"/>
  </r>
  <r>
    <x v="1"/>
    <x v="11"/>
    <x v="0"/>
    <x v="7"/>
    <n v="26"/>
    <n v="25"/>
    <n v="26"/>
  </r>
  <r>
    <x v="1"/>
    <x v="8"/>
    <x v="0"/>
    <x v="7"/>
    <n v="6"/>
    <n v="5"/>
    <n v="9"/>
  </r>
  <r>
    <x v="1"/>
    <x v="13"/>
    <x v="0"/>
    <x v="7"/>
    <n v="0"/>
    <n v="0"/>
    <n v="15"/>
  </r>
  <r>
    <x v="1"/>
    <x v="14"/>
    <x v="0"/>
    <x v="7"/>
    <n v="0"/>
    <n v="0"/>
    <n v="10"/>
  </r>
  <r>
    <x v="1"/>
    <x v="16"/>
    <x v="0"/>
    <x v="7"/>
    <n v="0"/>
    <n v="0"/>
    <n v="3"/>
  </r>
  <r>
    <x v="1"/>
    <x v="1"/>
    <x v="0"/>
    <x v="8"/>
    <n v="9649"/>
    <n v="8435"/>
    <n v="10478"/>
  </r>
  <r>
    <x v="1"/>
    <x v="5"/>
    <x v="0"/>
    <x v="8"/>
    <n v="781"/>
    <n v="701"/>
    <n v="879"/>
  </r>
  <r>
    <x v="1"/>
    <x v="6"/>
    <x v="0"/>
    <x v="8"/>
    <n v="329"/>
    <n v="301"/>
    <n v="256"/>
  </r>
  <r>
    <x v="1"/>
    <x v="4"/>
    <x v="0"/>
    <x v="8"/>
    <n v="320"/>
    <n v="297"/>
    <n v="306"/>
  </r>
  <r>
    <x v="1"/>
    <x v="2"/>
    <x v="0"/>
    <x v="8"/>
    <n v="313"/>
    <n v="294"/>
    <n v="273"/>
  </r>
  <r>
    <x v="1"/>
    <x v="10"/>
    <x v="0"/>
    <x v="8"/>
    <n v="283"/>
    <n v="252"/>
    <n v="320"/>
  </r>
  <r>
    <x v="1"/>
    <x v="3"/>
    <x v="0"/>
    <x v="8"/>
    <n v="253"/>
    <n v="234"/>
    <n v="257"/>
  </r>
  <r>
    <x v="1"/>
    <x v="12"/>
    <x v="0"/>
    <x v="8"/>
    <n v="121"/>
    <n v="114"/>
    <n v="128"/>
  </r>
  <r>
    <x v="1"/>
    <x v="7"/>
    <x v="0"/>
    <x v="8"/>
    <n v="83"/>
    <n v="71"/>
    <n v="0"/>
  </r>
  <r>
    <x v="1"/>
    <x v="9"/>
    <x v="0"/>
    <x v="8"/>
    <n v="72"/>
    <n v="64"/>
    <n v="87"/>
  </r>
  <r>
    <x v="1"/>
    <x v="8"/>
    <x v="0"/>
    <x v="8"/>
    <n v="61"/>
    <n v="56"/>
    <n v="66"/>
  </r>
  <r>
    <x v="1"/>
    <x v="11"/>
    <x v="0"/>
    <x v="8"/>
    <n v="44"/>
    <n v="36"/>
    <n v="48"/>
  </r>
  <r>
    <x v="1"/>
    <x v="13"/>
    <x v="0"/>
    <x v="8"/>
    <n v="0"/>
    <n v="0"/>
    <n v="27"/>
  </r>
  <r>
    <x v="1"/>
    <x v="14"/>
    <x v="0"/>
    <x v="8"/>
    <n v="0"/>
    <n v="0"/>
    <n v="21"/>
  </r>
  <r>
    <x v="1"/>
    <x v="15"/>
    <x v="0"/>
    <x v="8"/>
    <n v="0"/>
    <n v="0"/>
    <n v="10"/>
  </r>
  <r>
    <x v="1"/>
    <x v="16"/>
    <x v="0"/>
    <x v="8"/>
    <n v="0"/>
    <n v="0"/>
    <n v="4"/>
  </r>
  <r>
    <x v="1"/>
    <x v="1"/>
    <x v="0"/>
    <x v="9"/>
    <n v="8437"/>
    <n v="7370"/>
    <n v="9545"/>
  </r>
  <r>
    <x v="1"/>
    <x v="5"/>
    <x v="0"/>
    <x v="9"/>
    <n v="954"/>
    <n v="840"/>
    <n v="1153"/>
  </r>
  <r>
    <x v="1"/>
    <x v="10"/>
    <x v="0"/>
    <x v="9"/>
    <n v="378"/>
    <n v="338"/>
    <n v="484"/>
  </r>
  <r>
    <x v="1"/>
    <x v="4"/>
    <x v="0"/>
    <x v="9"/>
    <n v="257"/>
    <n v="230"/>
    <n v="242"/>
  </r>
  <r>
    <x v="1"/>
    <x v="6"/>
    <x v="0"/>
    <x v="9"/>
    <n v="241"/>
    <n v="223"/>
    <n v="207"/>
  </r>
  <r>
    <x v="1"/>
    <x v="12"/>
    <x v="0"/>
    <x v="9"/>
    <n v="111"/>
    <n v="97"/>
    <n v="130"/>
  </r>
  <r>
    <x v="1"/>
    <x v="3"/>
    <x v="0"/>
    <x v="9"/>
    <n v="102"/>
    <n v="94"/>
    <n v="92"/>
  </r>
  <r>
    <x v="1"/>
    <x v="11"/>
    <x v="0"/>
    <x v="9"/>
    <n v="91"/>
    <n v="78"/>
    <n v="93"/>
  </r>
  <r>
    <x v="1"/>
    <x v="2"/>
    <x v="0"/>
    <x v="9"/>
    <n v="83"/>
    <n v="74"/>
    <n v="72"/>
  </r>
  <r>
    <x v="1"/>
    <x v="7"/>
    <x v="0"/>
    <x v="9"/>
    <n v="69"/>
    <n v="60"/>
    <n v="0"/>
  </r>
  <r>
    <x v="1"/>
    <x v="9"/>
    <x v="0"/>
    <x v="9"/>
    <n v="49"/>
    <n v="40"/>
    <n v="39"/>
  </r>
  <r>
    <x v="1"/>
    <x v="8"/>
    <x v="0"/>
    <x v="9"/>
    <n v="26"/>
    <n v="24"/>
    <n v="31"/>
  </r>
  <r>
    <x v="1"/>
    <x v="13"/>
    <x v="0"/>
    <x v="9"/>
    <n v="0"/>
    <n v="0"/>
    <n v="40"/>
  </r>
  <r>
    <x v="1"/>
    <x v="14"/>
    <x v="0"/>
    <x v="9"/>
    <n v="0"/>
    <n v="0"/>
    <n v="8"/>
  </r>
  <r>
    <x v="1"/>
    <x v="18"/>
    <x v="0"/>
    <x v="9"/>
    <n v="0"/>
    <n v="0"/>
    <n v="1"/>
  </r>
  <r>
    <x v="1"/>
    <x v="1"/>
    <x v="0"/>
    <x v="10"/>
    <n v="6582"/>
    <n v="5764"/>
    <n v="7715"/>
  </r>
  <r>
    <x v="1"/>
    <x v="5"/>
    <x v="0"/>
    <x v="10"/>
    <n v="743"/>
    <n v="667"/>
    <n v="950"/>
  </r>
  <r>
    <x v="1"/>
    <x v="4"/>
    <x v="0"/>
    <x v="10"/>
    <n v="140"/>
    <n v="129"/>
    <n v="134"/>
  </r>
  <r>
    <x v="1"/>
    <x v="6"/>
    <x v="0"/>
    <x v="10"/>
    <n v="131"/>
    <n v="126"/>
    <n v="114"/>
  </r>
  <r>
    <x v="1"/>
    <x v="3"/>
    <x v="0"/>
    <x v="10"/>
    <n v="121"/>
    <n v="115"/>
    <n v="126"/>
  </r>
  <r>
    <x v="1"/>
    <x v="2"/>
    <x v="0"/>
    <x v="10"/>
    <n v="84"/>
    <n v="76"/>
    <n v="83"/>
  </r>
  <r>
    <x v="1"/>
    <x v="10"/>
    <x v="0"/>
    <x v="10"/>
    <n v="55"/>
    <n v="49"/>
    <n v="79"/>
  </r>
  <r>
    <x v="1"/>
    <x v="7"/>
    <x v="0"/>
    <x v="10"/>
    <n v="43"/>
    <n v="35"/>
    <n v="0"/>
  </r>
  <r>
    <x v="1"/>
    <x v="9"/>
    <x v="0"/>
    <x v="10"/>
    <n v="42"/>
    <n v="38"/>
    <n v="60"/>
  </r>
  <r>
    <x v="1"/>
    <x v="12"/>
    <x v="0"/>
    <x v="10"/>
    <n v="25"/>
    <n v="25"/>
    <n v="26"/>
  </r>
  <r>
    <x v="1"/>
    <x v="8"/>
    <x v="0"/>
    <x v="10"/>
    <n v="22"/>
    <n v="20"/>
    <n v="19"/>
  </r>
  <r>
    <x v="1"/>
    <x v="11"/>
    <x v="0"/>
    <x v="10"/>
    <n v="21"/>
    <n v="18"/>
    <n v="17"/>
  </r>
  <r>
    <x v="1"/>
    <x v="13"/>
    <x v="0"/>
    <x v="10"/>
    <n v="0"/>
    <n v="0"/>
    <n v="13"/>
  </r>
  <r>
    <x v="1"/>
    <x v="14"/>
    <x v="0"/>
    <x v="10"/>
    <n v="0"/>
    <n v="0"/>
    <n v="6"/>
  </r>
  <r>
    <x v="1"/>
    <x v="1"/>
    <x v="0"/>
    <x v="11"/>
    <n v="68"/>
    <n v="62"/>
    <n v="0"/>
  </r>
  <r>
    <x v="1"/>
    <x v="5"/>
    <x v="0"/>
    <x v="11"/>
    <n v="12"/>
    <n v="12"/>
    <n v="0"/>
  </r>
  <r>
    <x v="1"/>
    <x v="4"/>
    <x v="0"/>
    <x v="11"/>
    <n v="9"/>
    <n v="6"/>
    <n v="0"/>
  </r>
  <r>
    <x v="1"/>
    <x v="2"/>
    <x v="0"/>
    <x v="11"/>
    <n v="8"/>
    <n v="7"/>
    <n v="0"/>
  </r>
  <r>
    <x v="1"/>
    <x v="7"/>
    <x v="0"/>
    <x v="11"/>
    <n v="5"/>
    <n v="4"/>
    <n v="0"/>
  </r>
  <r>
    <x v="1"/>
    <x v="6"/>
    <x v="0"/>
    <x v="11"/>
    <n v="4"/>
    <n v="2"/>
    <n v="0"/>
  </r>
  <r>
    <x v="1"/>
    <x v="3"/>
    <x v="0"/>
    <x v="11"/>
    <n v="3"/>
    <n v="3"/>
    <n v="0"/>
  </r>
  <r>
    <x v="1"/>
    <x v="9"/>
    <x v="0"/>
    <x v="11"/>
    <n v="2"/>
    <n v="2"/>
    <n v="0"/>
  </r>
  <r>
    <x v="1"/>
    <x v="10"/>
    <x v="0"/>
    <x v="11"/>
    <n v="2"/>
    <n v="2"/>
    <n v="0"/>
  </r>
  <r>
    <x v="1"/>
    <x v="11"/>
    <x v="0"/>
    <x v="11"/>
    <n v="2"/>
    <n v="2"/>
    <n v="0"/>
  </r>
  <r>
    <x v="1"/>
    <x v="12"/>
    <x v="0"/>
    <x v="11"/>
    <n v="1"/>
    <n v="1"/>
    <n v="0"/>
  </r>
  <r>
    <x v="1"/>
    <x v="1"/>
    <x v="0"/>
    <x v="12"/>
    <n v="3627"/>
    <n v="3186"/>
    <n v="4015"/>
  </r>
  <r>
    <x v="1"/>
    <x v="5"/>
    <x v="0"/>
    <x v="12"/>
    <n v="238"/>
    <n v="209"/>
    <n v="292"/>
  </r>
  <r>
    <x v="1"/>
    <x v="10"/>
    <x v="0"/>
    <x v="12"/>
    <n v="122"/>
    <n v="107"/>
    <n v="156"/>
  </r>
  <r>
    <x v="1"/>
    <x v="6"/>
    <x v="0"/>
    <x v="12"/>
    <n v="109"/>
    <n v="103"/>
    <n v="99"/>
  </r>
  <r>
    <x v="1"/>
    <x v="4"/>
    <x v="0"/>
    <x v="12"/>
    <n v="83"/>
    <n v="80"/>
    <n v="80"/>
  </r>
  <r>
    <x v="1"/>
    <x v="3"/>
    <x v="0"/>
    <x v="12"/>
    <n v="50"/>
    <n v="49"/>
    <n v="48"/>
  </r>
  <r>
    <x v="1"/>
    <x v="12"/>
    <x v="0"/>
    <x v="12"/>
    <n v="37"/>
    <n v="32"/>
    <n v="39"/>
  </r>
  <r>
    <x v="1"/>
    <x v="2"/>
    <x v="0"/>
    <x v="12"/>
    <n v="26"/>
    <n v="25"/>
    <n v="31"/>
  </r>
  <r>
    <x v="1"/>
    <x v="9"/>
    <x v="0"/>
    <x v="12"/>
    <n v="17"/>
    <n v="15"/>
    <n v="22"/>
  </r>
  <r>
    <x v="1"/>
    <x v="11"/>
    <x v="0"/>
    <x v="12"/>
    <n v="11"/>
    <n v="9"/>
    <n v="11"/>
  </r>
  <r>
    <x v="1"/>
    <x v="7"/>
    <x v="0"/>
    <x v="12"/>
    <n v="4"/>
    <n v="2"/>
    <n v="0"/>
  </r>
  <r>
    <x v="1"/>
    <x v="8"/>
    <x v="0"/>
    <x v="12"/>
    <n v="3"/>
    <n v="2"/>
    <n v="8"/>
  </r>
  <r>
    <x v="1"/>
    <x v="13"/>
    <x v="0"/>
    <x v="12"/>
    <n v="0"/>
    <n v="0"/>
    <n v="7"/>
  </r>
  <r>
    <x v="1"/>
    <x v="14"/>
    <x v="0"/>
    <x v="12"/>
    <n v="0"/>
    <n v="0"/>
    <n v="1"/>
  </r>
  <r>
    <x v="1"/>
    <x v="1"/>
    <x v="0"/>
    <x v="13"/>
    <n v="20333"/>
    <n v="18413"/>
    <n v="22087"/>
  </r>
  <r>
    <x v="1"/>
    <x v="5"/>
    <x v="0"/>
    <x v="13"/>
    <n v="2049"/>
    <n v="1904"/>
    <n v="2230"/>
  </r>
  <r>
    <x v="1"/>
    <x v="10"/>
    <x v="0"/>
    <x v="13"/>
    <n v="763"/>
    <n v="672"/>
    <n v="860"/>
  </r>
  <r>
    <x v="1"/>
    <x v="6"/>
    <x v="0"/>
    <x v="13"/>
    <n v="629"/>
    <n v="594"/>
    <n v="559"/>
  </r>
  <r>
    <x v="1"/>
    <x v="4"/>
    <x v="0"/>
    <x v="13"/>
    <n v="584"/>
    <n v="537"/>
    <n v="556"/>
  </r>
  <r>
    <x v="1"/>
    <x v="2"/>
    <x v="0"/>
    <x v="13"/>
    <n v="530"/>
    <n v="498"/>
    <n v="504"/>
  </r>
  <r>
    <x v="1"/>
    <x v="3"/>
    <x v="0"/>
    <x v="13"/>
    <n v="368"/>
    <n v="342"/>
    <n v="362"/>
  </r>
  <r>
    <x v="1"/>
    <x v="12"/>
    <x v="0"/>
    <x v="13"/>
    <n v="218"/>
    <n v="206"/>
    <n v="213"/>
  </r>
  <r>
    <x v="1"/>
    <x v="8"/>
    <x v="0"/>
    <x v="13"/>
    <n v="209"/>
    <n v="182"/>
    <n v="238"/>
  </r>
  <r>
    <x v="1"/>
    <x v="11"/>
    <x v="0"/>
    <x v="13"/>
    <n v="161"/>
    <n v="139"/>
    <n v="158"/>
  </r>
  <r>
    <x v="1"/>
    <x v="7"/>
    <x v="0"/>
    <x v="13"/>
    <n v="133"/>
    <n v="121"/>
    <n v="0"/>
  </r>
  <r>
    <x v="1"/>
    <x v="9"/>
    <x v="0"/>
    <x v="13"/>
    <n v="109"/>
    <n v="91"/>
    <n v="123"/>
  </r>
  <r>
    <x v="1"/>
    <x v="13"/>
    <x v="0"/>
    <x v="13"/>
    <n v="0"/>
    <n v="0"/>
    <n v="43"/>
  </r>
  <r>
    <x v="1"/>
    <x v="14"/>
    <x v="0"/>
    <x v="13"/>
    <n v="0"/>
    <n v="0"/>
    <n v="18"/>
  </r>
  <r>
    <x v="1"/>
    <x v="16"/>
    <x v="0"/>
    <x v="13"/>
    <n v="0"/>
    <n v="0"/>
    <n v="4"/>
  </r>
  <r>
    <x v="1"/>
    <x v="15"/>
    <x v="0"/>
    <x v="13"/>
    <n v="0"/>
    <n v="0"/>
    <n v="1"/>
  </r>
  <r>
    <x v="1"/>
    <x v="18"/>
    <x v="0"/>
    <x v="13"/>
    <n v="0"/>
    <n v="0"/>
    <n v="1"/>
  </r>
  <r>
    <x v="1"/>
    <x v="1"/>
    <x v="0"/>
    <x v="14"/>
    <n v="1471"/>
    <n v="1336"/>
    <n v="1628"/>
  </r>
  <r>
    <x v="1"/>
    <x v="5"/>
    <x v="0"/>
    <x v="14"/>
    <n v="166"/>
    <n v="141"/>
    <n v="190"/>
  </r>
  <r>
    <x v="1"/>
    <x v="3"/>
    <x v="0"/>
    <x v="14"/>
    <n v="45"/>
    <n v="42"/>
    <n v="44"/>
  </r>
  <r>
    <x v="1"/>
    <x v="4"/>
    <x v="0"/>
    <x v="14"/>
    <n v="28"/>
    <n v="25"/>
    <n v="31"/>
  </r>
  <r>
    <x v="1"/>
    <x v="10"/>
    <x v="0"/>
    <x v="14"/>
    <n v="25"/>
    <n v="21"/>
    <n v="33"/>
  </r>
  <r>
    <x v="1"/>
    <x v="6"/>
    <x v="0"/>
    <x v="14"/>
    <n v="24"/>
    <n v="24"/>
    <n v="26"/>
  </r>
  <r>
    <x v="1"/>
    <x v="2"/>
    <x v="0"/>
    <x v="14"/>
    <n v="17"/>
    <n v="16"/>
    <n v="12"/>
  </r>
  <r>
    <x v="1"/>
    <x v="7"/>
    <x v="0"/>
    <x v="14"/>
    <n v="17"/>
    <n v="15"/>
    <n v="0"/>
  </r>
  <r>
    <x v="1"/>
    <x v="11"/>
    <x v="0"/>
    <x v="14"/>
    <n v="9"/>
    <n v="9"/>
    <n v="7"/>
  </r>
  <r>
    <x v="1"/>
    <x v="9"/>
    <x v="0"/>
    <x v="14"/>
    <n v="7"/>
    <n v="7"/>
    <n v="7"/>
  </r>
  <r>
    <x v="1"/>
    <x v="12"/>
    <x v="0"/>
    <x v="14"/>
    <n v="7"/>
    <n v="7"/>
    <n v="6"/>
  </r>
  <r>
    <x v="1"/>
    <x v="8"/>
    <x v="0"/>
    <x v="14"/>
    <n v="2"/>
    <n v="1"/>
    <n v="2"/>
  </r>
  <r>
    <x v="1"/>
    <x v="13"/>
    <x v="0"/>
    <x v="14"/>
    <n v="0"/>
    <n v="0"/>
    <n v="8"/>
  </r>
  <r>
    <x v="1"/>
    <x v="16"/>
    <x v="0"/>
    <x v="14"/>
    <n v="0"/>
    <n v="0"/>
    <n v="3"/>
  </r>
  <r>
    <x v="1"/>
    <x v="14"/>
    <x v="0"/>
    <x v="14"/>
    <n v="0"/>
    <n v="0"/>
    <n v="1"/>
  </r>
  <r>
    <x v="1"/>
    <x v="1"/>
    <x v="0"/>
    <x v="15"/>
    <n v="6949"/>
    <n v="6067"/>
    <n v="7553"/>
  </r>
  <r>
    <x v="1"/>
    <x v="5"/>
    <x v="0"/>
    <x v="15"/>
    <n v="588"/>
    <n v="530"/>
    <n v="679"/>
  </r>
  <r>
    <x v="1"/>
    <x v="10"/>
    <x v="0"/>
    <x v="15"/>
    <n v="138"/>
    <n v="130"/>
    <n v="168"/>
  </r>
  <r>
    <x v="1"/>
    <x v="4"/>
    <x v="0"/>
    <x v="15"/>
    <n v="128"/>
    <n v="114"/>
    <n v="111"/>
  </r>
  <r>
    <x v="1"/>
    <x v="6"/>
    <x v="0"/>
    <x v="15"/>
    <n v="112"/>
    <n v="103"/>
    <n v="101"/>
  </r>
  <r>
    <x v="1"/>
    <x v="3"/>
    <x v="0"/>
    <x v="15"/>
    <n v="109"/>
    <n v="103"/>
    <n v="105"/>
  </r>
  <r>
    <x v="1"/>
    <x v="2"/>
    <x v="0"/>
    <x v="15"/>
    <n v="86"/>
    <n v="80"/>
    <n v="83"/>
  </r>
  <r>
    <x v="1"/>
    <x v="9"/>
    <x v="0"/>
    <x v="15"/>
    <n v="53"/>
    <n v="48"/>
    <n v="52"/>
  </r>
  <r>
    <x v="1"/>
    <x v="12"/>
    <x v="0"/>
    <x v="15"/>
    <n v="47"/>
    <n v="45"/>
    <n v="46"/>
  </r>
  <r>
    <x v="1"/>
    <x v="7"/>
    <x v="0"/>
    <x v="15"/>
    <n v="46"/>
    <n v="45"/>
    <n v="0"/>
  </r>
  <r>
    <x v="1"/>
    <x v="8"/>
    <x v="0"/>
    <x v="15"/>
    <n v="24"/>
    <n v="24"/>
    <n v="27"/>
  </r>
  <r>
    <x v="1"/>
    <x v="11"/>
    <x v="0"/>
    <x v="15"/>
    <n v="24"/>
    <n v="23"/>
    <n v="29"/>
  </r>
  <r>
    <x v="1"/>
    <x v="13"/>
    <x v="0"/>
    <x v="15"/>
    <n v="0"/>
    <n v="0"/>
    <n v="23"/>
  </r>
  <r>
    <x v="1"/>
    <x v="14"/>
    <x v="0"/>
    <x v="15"/>
    <n v="0"/>
    <n v="0"/>
    <n v="6"/>
  </r>
  <r>
    <x v="1"/>
    <x v="15"/>
    <x v="0"/>
    <x v="15"/>
    <n v="0"/>
    <n v="0"/>
    <n v="3"/>
  </r>
  <r>
    <x v="1"/>
    <x v="16"/>
    <x v="0"/>
    <x v="15"/>
    <n v="0"/>
    <n v="0"/>
    <n v="3"/>
  </r>
  <r>
    <x v="1"/>
    <x v="5"/>
    <x v="0"/>
    <x v="16"/>
    <n v="0"/>
    <n v="0"/>
    <n v="249"/>
  </r>
  <r>
    <x v="1"/>
    <x v="1"/>
    <x v="0"/>
    <x v="16"/>
    <n v="0"/>
    <n v="0"/>
    <n v="238"/>
  </r>
  <r>
    <x v="1"/>
    <x v="10"/>
    <x v="0"/>
    <x v="16"/>
    <n v="0"/>
    <n v="0"/>
    <n v="68"/>
  </r>
  <r>
    <x v="1"/>
    <x v="2"/>
    <x v="0"/>
    <x v="16"/>
    <n v="0"/>
    <n v="0"/>
    <n v="44"/>
  </r>
  <r>
    <x v="1"/>
    <x v="4"/>
    <x v="0"/>
    <x v="16"/>
    <n v="0"/>
    <n v="0"/>
    <n v="44"/>
  </r>
  <r>
    <x v="1"/>
    <x v="6"/>
    <x v="0"/>
    <x v="16"/>
    <n v="0"/>
    <n v="0"/>
    <n v="31"/>
  </r>
  <r>
    <x v="1"/>
    <x v="3"/>
    <x v="0"/>
    <x v="16"/>
    <n v="0"/>
    <n v="0"/>
    <n v="28"/>
  </r>
  <r>
    <x v="1"/>
    <x v="12"/>
    <x v="0"/>
    <x v="16"/>
    <n v="0"/>
    <n v="0"/>
    <n v="27"/>
  </r>
  <r>
    <x v="1"/>
    <x v="14"/>
    <x v="0"/>
    <x v="16"/>
    <n v="0"/>
    <n v="0"/>
    <n v="24"/>
  </r>
  <r>
    <x v="1"/>
    <x v="11"/>
    <x v="0"/>
    <x v="16"/>
    <n v="0"/>
    <n v="0"/>
    <n v="15"/>
  </r>
  <r>
    <x v="1"/>
    <x v="13"/>
    <x v="0"/>
    <x v="16"/>
    <n v="0"/>
    <n v="0"/>
    <n v="10"/>
  </r>
  <r>
    <x v="1"/>
    <x v="9"/>
    <x v="0"/>
    <x v="16"/>
    <n v="0"/>
    <n v="0"/>
    <n v="8"/>
  </r>
  <r>
    <x v="1"/>
    <x v="15"/>
    <x v="0"/>
    <x v="16"/>
    <n v="0"/>
    <n v="0"/>
    <n v="6"/>
  </r>
  <r>
    <x v="1"/>
    <x v="8"/>
    <x v="0"/>
    <x v="16"/>
    <n v="0"/>
    <n v="0"/>
    <n v="6"/>
  </r>
  <r>
    <x v="1"/>
    <x v="16"/>
    <x v="0"/>
    <x v="16"/>
    <n v="0"/>
    <n v="0"/>
    <n v="3"/>
  </r>
  <r>
    <x v="1"/>
    <x v="1"/>
    <x v="0"/>
    <x v="17"/>
    <n v="19445"/>
    <n v="17605"/>
    <n v="21264"/>
  </r>
  <r>
    <x v="1"/>
    <x v="5"/>
    <x v="0"/>
    <x v="17"/>
    <n v="2528"/>
    <n v="2301"/>
    <n v="2784"/>
  </r>
  <r>
    <x v="1"/>
    <x v="3"/>
    <x v="0"/>
    <x v="17"/>
    <n v="1179"/>
    <n v="1129"/>
    <n v="1116"/>
  </r>
  <r>
    <x v="1"/>
    <x v="2"/>
    <x v="0"/>
    <x v="17"/>
    <n v="921"/>
    <n v="861"/>
    <n v="781"/>
  </r>
  <r>
    <x v="1"/>
    <x v="4"/>
    <x v="0"/>
    <x v="17"/>
    <n v="865"/>
    <n v="839"/>
    <n v="826"/>
  </r>
  <r>
    <x v="1"/>
    <x v="6"/>
    <x v="0"/>
    <x v="17"/>
    <n v="627"/>
    <n v="599"/>
    <n v="591"/>
  </r>
  <r>
    <x v="1"/>
    <x v="10"/>
    <x v="0"/>
    <x v="17"/>
    <n v="451"/>
    <n v="417"/>
    <n v="514"/>
  </r>
  <r>
    <x v="1"/>
    <x v="9"/>
    <x v="0"/>
    <x v="17"/>
    <n v="354"/>
    <n v="303"/>
    <n v="412"/>
  </r>
  <r>
    <x v="1"/>
    <x v="7"/>
    <x v="0"/>
    <x v="17"/>
    <n v="284"/>
    <n v="263"/>
    <n v="0"/>
  </r>
  <r>
    <x v="1"/>
    <x v="12"/>
    <x v="0"/>
    <x v="17"/>
    <n v="255"/>
    <n v="244"/>
    <n v="242"/>
  </r>
  <r>
    <x v="1"/>
    <x v="8"/>
    <x v="0"/>
    <x v="17"/>
    <n v="203"/>
    <n v="187"/>
    <n v="192"/>
  </r>
  <r>
    <x v="1"/>
    <x v="11"/>
    <x v="0"/>
    <x v="17"/>
    <n v="200"/>
    <n v="181"/>
    <n v="223"/>
  </r>
  <r>
    <x v="1"/>
    <x v="13"/>
    <x v="0"/>
    <x v="17"/>
    <n v="0"/>
    <n v="0"/>
    <n v="119"/>
  </r>
  <r>
    <x v="1"/>
    <x v="14"/>
    <x v="0"/>
    <x v="17"/>
    <n v="0"/>
    <n v="0"/>
    <n v="113"/>
  </r>
  <r>
    <x v="1"/>
    <x v="16"/>
    <x v="0"/>
    <x v="17"/>
    <n v="0"/>
    <n v="0"/>
    <n v="15"/>
  </r>
  <r>
    <x v="1"/>
    <x v="15"/>
    <x v="0"/>
    <x v="17"/>
    <n v="0"/>
    <n v="0"/>
    <n v="5"/>
  </r>
  <r>
    <x v="1"/>
    <x v="18"/>
    <x v="0"/>
    <x v="17"/>
    <n v="0"/>
    <n v="0"/>
    <n v="1"/>
  </r>
  <r>
    <x v="1"/>
    <x v="1"/>
    <x v="0"/>
    <x v="18"/>
    <n v="2610"/>
    <n v="2260"/>
    <n v="2834"/>
  </r>
  <r>
    <x v="1"/>
    <x v="5"/>
    <x v="0"/>
    <x v="18"/>
    <n v="206"/>
    <n v="181"/>
    <n v="235"/>
  </r>
  <r>
    <x v="1"/>
    <x v="4"/>
    <x v="0"/>
    <x v="18"/>
    <n v="43"/>
    <n v="42"/>
    <n v="37"/>
  </r>
  <r>
    <x v="1"/>
    <x v="6"/>
    <x v="0"/>
    <x v="18"/>
    <n v="41"/>
    <n v="38"/>
    <n v="35"/>
  </r>
  <r>
    <x v="1"/>
    <x v="3"/>
    <x v="0"/>
    <x v="18"/>
    <n v="36"/>
    <n v="33"/>
    <n v="36"/>
  </r>
  <r>
    <x v="1"/>
    <x v="2"/>
    <x v="0"/>
    <x v="18"/>
    <n v="27"/>
    <n v="27"/>
    <n v="23"/>
  </r>
  <r>
    <x v="1"/>
    <x v="7"/>
    <x v="0"/>
    <x v="18"/>
    <n v="20"/>
    <n v="19"/>
    <n v="0"/>
  </r>
  <r>
    <x v="1"/>
    <x v="12"/>
    <x v="0"/>
    <x v="18"/>
    <n v="15"/>
    <n v="13"/>
    <n v="13"/>
  </r>
  <r>
    <x v="1"/>
    <x v="10"/>
    <x v="0"/>
    <x v="18"/>
    <n v="13"/>
    <n v="12"/>
    <n v="30"/>
  </r>
  <r>
    <x v="1"/>
    <x v="9"/>
    <x v="0"/>
    <x v="18"/>
    <n v="5"/>
    <n v="5"/>
    <n v="7"/>
  </r>
  <r>
    <x v="1"/>
    <x v="11"/>
    <x v="0"/>
    <x v="18"/>
    <n v="4"/>
    <n v="4"/>
    <n v="6"/>
  </r>
  <r>
    <x v="1"/>
    <x v="8"/>
    <x v="0"/>
    <x v="18"/>
    <n v="1"/>
    <n v="1"/>
    <n v="1"/>
  </r>
  <r>
    <x v="1"/>
    <x v="13"/>
    <x v="0"/>
    <x v="18"/>
    <n v="0"/>
    <n v="0"/>
    <n v="3"/>
  </r>
  <r>
    <x v="1"/>
    <x v="14"/>
    <x v="0"/>
    <x v="18"/>
    <n v="0"/>
    <n v="0"/>
    <n v="1"/>
  </r>
  <r>
    <x v="1"/>
    <x v="18"/>
    <x v="0"/>
    <x v="18"/>
    <n v="0"/>
    <n v="0"/>
    <n v="1"/>
  </r>
  <r>
    <x v="1"/>
    <x v="1"/>
    <x v="0"/>
    <x v="19"/>
    <n v="23880"/>
    <n v="22597"/>
    <n v="25364"/>
  </r>
  <r>
    <x v="1"/>
    <x v="2"/>
    <x v="0"/>
    <x v="19"/>
    <n v="4905"/>
    <n v="4675"/>
    <n v="4223"/>
  </r>
  <r>
    <x v="1"/>
    <x v="5"/>
    <x v="0"/>
    <x v="19"/>
    <n v="4870"/>
    <n v="4562"/>
    <n v="5566"/>
  </r>
  <r>
    <x v="1"/>
    <x v="4"/>
    <x v="0"/>
    <x v="19"/>
    <n v="3326"/>
    <n v="3169"/>
    <n v="3110"/>
  </r>
  <r>
    <x v="1"/>
    <x v="3"/>
    <x v="0"/>
    <x v="19"/>
    <n v="2636"/>
    <n v="2532"/>
    <n v="2482"/>
  </r>
  <r>
    <x v="1"/>
    <x v="6"/>
    <x v="0"/>
    <x v="19"/>
    <n v="2176"/>
    <n v="2104"/>
    <n v="1911"/>
  </r>
  <r>
    <x v="1"/>
    <x v="8"/>
    <x v="0"/>
    <x v="19"/>
    <n v="767"/>
    <n v="710"/>
    <n v="761"/>
  </r>
  <r>
    <x v="1"/>
    <x v="10"/>
    <x v="0"/>
    <x v="19"/>
    <n v="750"/>
    <n v="714"/>
    <n v="880"/>
  </r>
  <r>
    <x v="1"/>
    <x v="12"/>
    <x v="0"/>
    <x v="19"/>
    <n v="457"/>
    <n v="433"/>
    <n v="440"/>
  </r>
  <r>
    <x v="1"/>
    <x v="9"/>
    <x v="0"/>
    <x v="19"/>
    <n v="427"/>
    <n v="388"/>
    <n v="509"/>
  </r>
  <r>
    <x v="1"/>
    <x v="11"/>
    <x v="0"/>
    <x v="19"/>
    <n v="384"/>
    <n v="357"/>
    <n v="383"/>
  </r>
  <r>
    <x v="1"/>
    <x v="7"/>
    <x v="0"/>
    <x v="19"/>
    <n v="322"/>
    <n v="303"/>
    <n v="0"/>
  </r>
  <r>
    <x v="1"/>
    <x v="13"/>
    <x v="0"/>
    <x v="19"/>
    <n v="0"/>
    <n v="0"/>
    <n v="121"/>
  </r>
  <r>
    <x v="1"/>
    <x v="14"/>
    <x v="0"/>
    <x v="19"/>
    <n v="0"/>
    <n v="0"/>
    <n v="40"/>
  </r>
  <r>
    <x v="1"/>
    <x v="15"/>
    <x v="0"/>
    <x v="19"/>
    <n v="0"/>
    <n v="0"/>
    <n v="6"/>
  </r>
  <r>
    <x v="1"/>
    <x v="16"/>
    <x v="0"/>
    <x v="19"/>
    <n v="0"/>
    <n v="0"/>
    <n v="5"/>
  </r>
  <r>
    <x v="1"/>
    <x v="1"/>
    <x v="0"/>
    <x v="20"/>
    <n v="1749"/>
    <n v="1443"/>
    <n v="1934"/>
  </r>
  <r>
    <x v="1"/>
    <x v="5"/>
    <x v="0"/>
    <x v="20"/>
    <n v="98"/>
    <n v="86"/>
    <n v="121"/>
  </r>
  <r>
    <x v="1"/>
    <x v="6"/>
    <x v="0"/>
    <x v="20"/>
    <n v="39"/>
    <n v="37"/>
    <n v="40"/>
  </r>
  <r>
    <x v="1"/>
    <x v="10"/>
    <x v="0"/>
    <x v="20"/>
    <n v="30"/>
    <n v="25"/>
    <n v="31"/>
  </r>
  <r>
    <x v="1"/>
    <x v="3"/>
    <x v="0"/>
    <x v="20"/>
    <n v="14"/>
    <n v="13"/>
    <n v="14"/>
  </r>
  <r>
    <x v="1"/>
    <x v="12"/>
    <x v="0"/>
    <x v="20"/>
    <n v="13"/>
    <n v="11"/>
    <n v="16"/>
  </r>
  <r>
    <x v="1"/>
    <x v="4"/>
    <x v="0"/>
    <x v="20"/>
    <n v="13"/>
    <n v="11"/>
    <n v="13"/>
  </r>
  <r>
    <x v="1"/>
    <x v="7"/>
    <x v="0"/>
    <x v="20"/>
    <n v="12"/>
    <n v="12"/>
    <n v="0"/>
  </r>
  <r>
    <x v="1"/>
    <x v="9"/>
    <x v="0"/>
    <x v="20"/>
    <n v="9"/>
    <n v="7"/>
    <n v="12"/>
  </r>
  <r>
    <x v="1"/>
    <x v="2"/>
    <x v="0"/>
    <x v="20"/>
    <n v="4"/>
    <n v="4"/>
    <n v="8"/>
  </r>
  <r>
    <x v="1"/>
    <x v="11"/>
    <x v="0"/>
    <x v="20"/>
    <n v="3"/>
    <n v="3"/>
    <n v="3"/>
  </r>
  <r>
    <x v="1"/>
    <x v="8"/>
    <x v="0"/>
    <x v="20"/>
    <n v="1"/>
    <n v="0"/>
    <n v="3"/>
  </r>
  <r>
    <x v="1"/>
    <x v="13"/>
    <x v="0"/>
    <x v="20"/>
    <n v="0"/>
    <n v="0"/>
    <n v="10"/>
  </r>
  <r>
    <x v="1"/>
    <x v="18"/>
    <x v="0"/>
    <x v="20"/>
    <n v="0"/>
    <n v="0"/>
    <n v="1"/>
  </r>
  <r>
    <x v="1"/>
    <x v="1"/>
    <x v="0"/>
    <x v="21"/>
    <n v="2911"/>
    <n v="2530"/>
    <n v="3350"/>
  </r>
  <r>
    <x v="1"/>
    <x v="5"/>
    <x v="0"/>
    <x v="21"/>
    <n v="257"/>
    <n v="224"/>
    <n v="325"/>
  </r>
  <r>
    <x v="1"/>
    <x v="10"/>
    <x v="0"/>
    <x v="21"/>
    <n v="71"/>
    <n v="62"/>
    <n v="85"/>
  </r>
  <r>
    <x v="1"/>
    <x v="3"/>
    <x v="0"/>
    <x v="21"/>
    <n v="66"/>
    <n v="61"/>
    <n v="73"/>
  </r>
  <r>
    <x v="1"/>
    <x v="2"/>
    <x v="0"/>
    <x v="21"/>
    <n v="51"/>
    <n v="50"/>
    <n v="52"/>
  </r>
  <r>
    <x v="1"/>
    <x v="4"/>
    <x v="0"/>
    <x v="21"/>
    <n v="46"/>
    <n v="44"/>
    <n v="48"/>
  </r>
  <r>
    <x v="1"/>
    <x v="6"/>
    <x v="0"/>
    <x v="21"/>
    <n v="46"/>
    <n v="44"/>
    <n v="47"/>
  </r>
  <r>
    <x v="1"/>
    <x v="12"/>
    <x v="0"/>
    <x v="21"/>
    <n v="30"/>
    <n v="30"/>
    <n v="23"/>
  </r>
  <r>
    <x v="1"/>
    <x v="7"/>
    <x v="0"/>
    <x v="21"/>
    <n v="26"/>
    <n v="22"/>
    <n v="0"/>
  </r>
  <r>
    <x v="1"/>
    <x v="9"/>
    <x v="0"/>
    <x v="21"/>
    <n v="14"/>
    <n v="12"/>
    <n v="11"/>
  </r>
  <r>
    <x v="1"/>
    <x v="11"/>
    <x v="0"/>
    <x v="21"/>
    <n v="13"/>
    <n v="12"/>
    <n v="16"/>
  </r>
  <r>
    <x v="1"/>
    <x v="8"/>
    <x v="0"/>
    <x v="21"/>
    <n v="5"/>
    <n v="4"/>
    <n v="7"/>
  </r>
  <r>
    <x v="1"/>
    <x v="13"/>
    <x v="0"/>
    <x v="21"/>
    <n v="0"/>
    <n v="0"/>
    <n v="11"/>
  </r>
  <r>
    <x v="1"/>
    <x v="14"/>
    <x v="0"/>
    <x v="21"/>
    <n v="0"/>
    <n v="0"/>
    <n v="1"/>
  </r>
  <r>
    <x v="1"/>
    <x v="1"/>
    <x v="1"/>
    <x v="0"/>
    <n v="36328"/>
    <n v="35428"/>
    <n v="39462"/>
  </r>
  <r>
    <x v="1"/>
    <x v="3"/>
    <x v="1"/>
    <x v="0"/>
    <n v="17880"/>
    <n v="17488"/>
    <n v="17511"/>
  </r>
  <r>
    <x v="1"/>
    <x v="2"/>
    <x v="1"/>
    <x v="0"/>
    <n v="14419"/>
    <n v="13866"/>
    <n v="13165"/>
  </r>
  <r>
    <x v="1"/>
    <x v="5"/>
    <x v="1"/>
    <x v="0"/>
    <n v="11572"/>
    <n v="11173"/>
    <n v="13264"/>
  </r>
  <r>
    <x v="1"/>
    <x v="4"/>
    <x v="1"/>
    <x v="0"/>
    <n v="8035"/>
    <n v="7788"/>
    <n v="7162"/>
  </r>
  <r>
    <x v="1"/>
    <x v="6"/>
    <x v="1"/>
    <x v="0"/>
    <n v="6040"/>
    <n v="5926"/>
    <n v="5274"/>
  </r>
  <r>
    <x v="1"/>
    <x v="7"/>
    <x v="1"/>
    <x v="0"/>
    <n v="3553"/>
    <n v="3264"/>
    <n v="0"/>
  </r>
  <r>
    <x v="1"/>
    <x v="11"/>
    <x v="1"/>
    <x v="0"/>
    <n v="2802"/>
    <n v="2730"/>
    <n v="2468"/>
  </r>
  <r>
    <x v="1"/>
    <x v="10"/>
    <x v="1"/>
    <x v="0"/>
    <n v="2053"/>
    <n v="1997"/>
    <n v="2131"/>
  </r>
  <r>
    <x v="1"/>
    <x v="8"/>
    <x v="1"/>
    <x v="0"/>
    <n v="1642"/>
    <n v="1557"/>
    <n v="1778"/>
  </r>
  <r>
    <x v="1"/>
    <x v="9"/>
    <x v="1"/>
    <x v="0"/>
    <n v="1034"/>
    <n v="908"/>
    <n v="1195"/>
  </r>
  <r>
    <x v="1"/>
    <x v="12"/>
    <x v="1"/>
    <x v="0"/>
    <n v="919"/>
    <n v="894"/>
    <n v="746"/>
  </r>
  <r>
    <x v="1"/>
    <x v="13"/>
    <x v="1"/>
    <x v="0"/>
    <n v="0"/>
    <n v="0"/>
    <n v="410"/>
  </r>
  <r>
    <x v="1"/>
    <x v="14"/>
    <x v="1"/>
    <x v="0"/>
    <n v="0"/>
    <n v="0"/>
    <n v="182"/>
  </r>
  <r>
    <x v="1"/>
    <x v="16"/>
    <x v="1"/>
    <x v="0"/>
    <n v="0"/>
    <n v="0"/>
    <n v="57"/>
  </r>
  <r>
    <x v="1"/>
    <x v="15"/>
    <x v="1"/>
    <x v="0"/>
    <n v="0"/>
    <n v="0"/>
    <n v="21"/>
  </r>
  <r>
    <x v="1"/>
    <x v="18"/>
    <x v="1"/>
    <x v="0"/>
    <n v="0"/>
    <n v="0"/>
    <n v="3"/>
  </r>
  <r>
    <x v="1"/>
    <x v="1"/>
    <x v="1"/>
    <x v="1"/>
    <n v="17505"/>
    <n v="15169"/>
    <n v="20750"/>
  </r>
  <r>
    <x v="1"/>
    <x v="3"/>
    <x v="1"/>
    <x v="1"/>
    <n v="4453"/>
    <n v="4072"/>
    <n v="3355"/>
  </r>
  <r>
    <x v="1"/>
    <x v="5"/>
    <x v="1"/>
    <x v="1"/>
    <n v="3700"/>
    <n v="3281"/>
    <n v="3868"/>
  </r>
  <r>
    <x v="1"/>
    <x v="4"/>
    <x v="1"/>
    <x v="1"/>
    <n v="1019"/>
    <n v="971"/>
    <n v="628"/>
  </r>
  <r>
    <x v="1"/>
    <x v="11"/>
    <x v="1"/>
    <x v="1"/>
    <n v="808"/>
    <n v="741"/>
    <n v="426"/>
  </r>
  <r>
    <x v="1"/>
    <x v="6"/>
    <x v="1"/>
    <x v="1"/>
    <n v="726"/>
    <n v="684"/>
    <n v="572"/>
  </r>
  <r>
    <x v="1"/>
    <x v="2"/>
    <x v="1"/>
    <x v="1"/>
    <n v="521"/>
    <n v="490"/>
    <n v="391"/>
  </r>
  <r>
    <x v="1"/>
    <x v="7"/>
    <x v="1"/>
    <x v="1"/>
    <n v="325"/>
    <n v="292"/>
    <n v="0"/>
  </r>
  <r>
    <x v="1"/>
    <x v="12"/>
    <x v="1"/>
    <x v="1"/>
    <n v="177"/>
    <n v="158"/>
    <n v="129"/>
  </r>
  <r>
    <x v="1"/>
    <x v="10"/>
    <x v="1"/>
    <x v="1"/>
    <n v="158"/>
    <n v="141"/>
    <n v="157"/>
  </r>
  <r>
    <x v="1"/>
    <x v="9"/>
    <x v="1"/>
    <x v="1"/>
    <n v="105"/>
    <n v="94"/>
    <n v="116"/>
  </r>
  <r>
    <x v="1"/>
    <x v="8"/>
    <x v="1"/>
    <x v="1"/>
    <n v="66"/>
    <n v="54"/>
    <n v="61"/>
  </r>
  <r>
    <x v="1"/>
    <x v="13"/>
    <x v="1"/>
    <x v="1"/>
    <n v="0"/>
    <n v="0"/>
    <n v="47"/>
  </r>
  <r>
    <x v="1"/>
    <x v="14"/>
    <x v="1"/>
    <x v="1"/>
    <n v="0"/>
    <n v="0"/>
    <n v="41"/>
  </r>
  <r>
    <x v="1"/>
    <x v="16"/>
    <x v="1"/>
    <x v="1"/>
    <n v="0"/>
    <n v="0"/>
    <n v="12"/>
  </r>
  <r>
    <x v="1"/>
    <x v="1"/>
    <x v="1"/>
    <x v="2"/>
    <n v="62384"/>
    <n v="56999"/>
    <n v="67380"/>
  </r>
  <r>
    <x v="1"/>
    <x v="5"/>
    <x v="1"/>
    <x v="2"/>
    <n v="9149"/>
    <n v="8474"/>
    <n v="10213"/>
  </r>
  <r>
    <x v="1"/>
    <x v="3"/>
    <x v="1"/>
    <x v="2"/>
    <n v="8396"/>
    <n v="8031"/>
    <n v="6852"/>
  </r>
  <r>
    <x v="1"/>
    <x v="2"/>
    <x v="1"/>
    <x v="2"/>
    <n v="4815"/>
    <n v="4510"/>
    <n v="4162"/>
  </r>
  <r>
    <x v="1"/>
    <x v="6"/>
    <x v="1"/>
    <x v="2"/>
    <n v="3835"/>
    <n v="3708"/>
    <n v="3244"/>
  </r>
  <r>
    <x v="1"/>
    <x v="4"/>
    <x v="1"/>
    <x v="2"/>
    <n v="3345"/>
    <n v="3157"/>
    <n v="3026"/>
  </r>
  <r>
    <x v="1"/>
    <x v="10"/>
    <x v="1"/>
    <x v="2"/>
    <n v="2905"/>
    <n v="2652"/>
    <n v="3143"/>
  </r>
  <r>
    <x v="1"/>
    <x v="11"/>
    <x v="1"/>
    <x v="2"/>
    <n v="1239"/>
    <n v="1159"/>
    <n v="1117"/>
  </r>
  <r>
    <x v="1"/>
    <x v="7"/>
    <x v="1"/>
    <x v="2"/>
    <n v="1192"/>
    <n v="1087"/>
    <n v="0"/>
  </r>
  <r>
    <x v="1"/>
    <x v="12"/>
    <x v="1"/>
    <x v="2"/>
    <n v="715"/>
    <n v="683"/>
    <n v="595"/>
  </r>
  <r>
    <x v="1"/>
    <x v="9"/>
    <x v="1"/>
    <x v="2"/>
    <n v="668"/>
    <n v="573"/>
    <n v="759"/>
  </r>
  <r>
    <x v="1"/>
    <x v="8"/>
    <x v="1"/>
    <x v="2"/>
    <n v="629"/>
    <n v="569"/>
    <n v="694"/>
  </r>
  <r>
    <x v="1"/>
    <x v="14"/>
    <x v="1"/>
    <x v="2"/>
    <n v="0"/>
    <n v="0"/>
    <n v="314"/>
  </r>
  <r>
    <x v="1"/>
    <x v="13"/>
    <x v="1"/>
    <x v="2"/>
    <n v="0"/>
    <n v="0"/>
    <n v="185"/>
  </r>
  <r>
    <x v="1"/>
    <x v="16"/>
    <x v="1"/>
    <x v="2"/>
    <n v="0"/>
    <n v="0"/>
    <n v="104"/>
  </r>
  <r>
    <x v="1"/>
    <x v="15"/>
    <x v="1"/>
    <x v="2"/>
    <n v="0"/>
    <n v="0"/>
    <n v="24"/>
  </r>
  <r>
    <x v="1"/>
    <x v="18"/>
    <x v="1"/>
    <x v="2"/>
    <n v="0"/>
    <n v="0"/>
    <n v="1"/>
  </r>
  <r>
    <x v="1"/>
    <x v="1"/>
    <x v="1"/>
    <x v="3"/>
    <n v="33887"/>
    <n v="32459"/>
    <n v="35653"/>
  </r>
  <r>
    <x v="1"/>
    <x v="5"/>
    <x v="1"/>
    <x v="3"/>
    <n v="8214"/>
    <n v="7904"/>
    <n v="8948"/>
  </r>
  <r>
    <x v="1"/>
    <x v="3"/>
    <x v="1"/>
    <x v="3"/>
    <n v="4791"/>
    <n v="4649"/>
    <n v="4538"/>
  </r>
  <r>
    <x v="1"/>
    <x v="2"/>
    <x v="1"/>
    <x v="3"/>
    <n v="3027"/>
    <n v="2917"/>
    <n v="2787"/>
  </r>
  <r>
    <x v="1"/>
    <x v="6"/>
    <x v="1"/>
    <x v="3"/>
    <n v="2358"/>
    <n v="2295"/>
    <n v="2075"/>
  </r>
  <r>
    <x v="1"/>
    <x v="4"/>
    <x v="1"/>
    <x v="3"/>
    <n v="1958"/>
    <n v="1908"/>
    <n v="1828"/>
  </r>
  <r>
    <x v="1"/>
    <x v="10"/>
    <x v="1"/>
    <x v="3"/>
    <n v="1662"/>
    <n v="1613"/>
    <n v="1645"/>
  </r>
  <r>
    <x v="1"/>
    <x v="7"/>
    <x v="1"/>
    <x v="3"/>
    <n v="1017"/>
    <n v="972"/>
    <n v="0"/>
  </r>
  <r>
    <x v="1"/>
    <x v="11"/>
    <x v="1"/>
    <x v="3"/>
    <n v="789"/>
    <n v="753"/>
    <n v="757"/>
  </r>
  <r>
    <x v="1"/>
    <x v="12"/>
    <x v="1"/>
    <x v="3"/>
    <n v="643"/>
    <n v="630"/>
    <n v="499"/>
  </r>
  <r>
    <x v="1"/>
    <x v="8"/>
    <x v="1"/>
    <x v="3"/>
    <n v="600"/>
    <n v="536"/>
    <n v="691"/>
  </r>
  <r>
    <x v="1"/>
    <x v="9"/>
    <x v="1"/>
    <x v="3"/>
    <n v="592"/>
    <n v="511"/>
    <n v="684"/>
  </r>
  <r>
    <x v="1"/>
    <x v="14"/>
    <x v="1"/>
    <x v="3"/>
    <n v="0"/>
    <n v="0"/>
    <n v="229"/>
  </r>
  <r>
    <x v="1"/>
    <x v="13"/>
    <x v="1"/>
    <x v="3"/>
    <n v="0"/>
    <n v="0"/>
    <n v="205"/>
  </r>
  <r>
    <x v="1"/>
    <x v="16"/>
    <x v="1"/>
    <x v="3"/>
    <n v="0"/>
    <n v="0"/>
    <n v="81"/>
  </r>
  <r>
    <x v="1"/>
    <x v="15"/>
    <x v="1"/>
    <x v="3"/>
    <n v="0"/>
    <n v="0"/>
    <n v="68"/>
  </r>
  <r>
    <x v="1"/>
    <x v="18"/>
    <x v="1"/>
    <x v="3"/>
    <n v="0"/>
    <n v="0"/>
    <n v="1"/>
  </r>
  <r>
    <x v="1"/>
    <x v="3"/>
    <x v="1"/>
    <x v="4"/>
    <n v="24568"/>
    <n v="23792"/>
    <n v="23996"/>
  </r>
  <r>
    <x v="1"/>
    <x v="1"/>
    <x v="1"/>
    <x v="4"/>
    <n v="21747"/>
    <n v="20579"/>
    <n v="24136"/>
  </r>
  <r>
    <x v="1"/>
    <x v="2"/>
    <x v="1"/>
    <x v="4"/>
    <n v="8646"/>
    <n v="8387"/>
    <n v="8652"/>
  </r>
  <r>
    <x v="1"/>
    <x v="5"/>
    <x v="1"/>
    <x v="4"/>
    <n v="4938"/>
    <n v="4688"/>
    <n v="5766"/>
  </r>
  <r>
    <x v="1"/>
    <x v="6"/>
    <x v="1"/>
    <x v="4"/>
    <n v="4518"/>
    <n v="4428"/>
    <n v="4056"/>
  </r>
  <r>
    <x v="1"/>
    <x v="4"/>
    <x v="1"/>
    <x v="4"/>
    <n v="4216"/>
    <n v="4095"/>
    <n v="4133"/>
  </r>
  <r>
    <x v="1"/>
    <x v="8"/>
    <x v="1"/>
    <x v="4"/>
    <n v="1189"/>
    <n v="1089"/>
    <n v="1395"/>
  </r>
  <r>
    <x v="1"/>
    <x v="7"/>
    <x v="1"/>
    <x v="4"/>
    <n v="1051"/>
    <n v="962"/>
    <n v="0"/>
  </r>
  <r>
    <x v="1"/>
    <x v="9"/>
    <x v="1"/>
    <x v="4"/>
    <n v="806"/>
    <n v="759"/>
    <n v="926"/>
  </r>
  <r>
    <x v="1"/>
    <x v="10"/>
    <x v="1"/>
    <x v="4"/>
    <n v="801"/>
    <n v="755"/>
    <n v="919"/>
  </r>
  <r>
    <x v="1"/>
    <x v="12"/>
    <x v="1"/>
    <x v="4"/>
    <n v="684"/>
    <n v="670"/>
    <n v="666"/>
  </r>
  <r>
    <x v="1"/>
    <x v="11"/>
    <x v="1"/>
    <x v="4"/>
    <n v="385"/>
    <n v="355"/>
    <n v="364"/>
  </r>
  <r>
    <x v="1"/>
    <x v="13"/>
    <x v="1"/>
    <x v="4"/>
    <n v="0"/>
    <n v="0"/>
    <n v="212"/>
  </r>
  <r>
    <x v="1"/>
    <x v="14"/>
    <x v="1"/>
    <x v="4"/>
    <n v="0"/>
    <n v="0"/>
    <n v="192"/>
  </r>
  <r>
    <x v="1"/>
    <x v="16"/>
    <x v="1"/>
    <x v="4"/>
    <n v="0"/>
    <n v="0"/>
    <n v="131"/>
  </r>
  <r>
    <x v="1"/>
    <x v="15"/>
    <x v="1"/>
    <x v="4"/>
    <n v="0"/>
    <n v="0"/>
    <n v="11"/>
  </r>
  <r>
    <x v="1"/>
    <x v="17"/>
    <x v="1"/>
    <x v="4"/>
    <n v="0"/>
    <n v="0"/>
    <n v="1"/>
  </r>
  <r>
    <x v="1"/>
    <x v="18"/>
    <x v="1"/>
    <x v="4"/>
    <n v="0"/>
    <n v="0"/>
    <n v="1"/>
  </r>
  <r>
    <x v="1"/>
    <x v="1"/>
    <x v="1"/>
    <x v="5"/>
    <n v="12162"/>
    <n v="10774"/>
    <n v="13895"/>
  </r>
  <r>
    <x v="1"/>
    <x v="3"/>
    <x v="1"/>
    <x v="5"/>
    <n v="1713"/>
    <n v="1618"/>
    <n v="1365"/>
  </r>
  <r>
    <x v="1"/>
    <x v="5"/>
    <x v="1"/>
    <x v="5"/>
    <n v="1539"/>
    <n v="1362"/>
    <n v="1737"/>
  </r>
  <r>
    <x v="1"/>
    <x v="6"/>
    <x v="1"/>
    <x v="5"/>
    <n v="500"/>
    <n v="474"/>
    <n v="352"/>
  </r>
  <r>
    <x v="1"/>
    <x v="4"/>
    <x v="1"/>
    <x v="5"/>
    <n v="423"/>
    <n v="401"/>
    <n v="361"/>
  </r>
  <r>
    <x v="1"/>
    <x v="7"/>
    <x v="1"/>
    <x v="5"/>
    <n v="359"/>
    <n v="309"/>
    <n v="0"/>
  </r>
  <r>
    <x v="1"/>
    <x v="2"/>
    <x v="1"/>
    <x v="5"/>
    <n v="300"/>
    <n v="281"/>
    <n v="232"/>
  </r>
  <r>
    <x v="1"/>
    <x v="10"/>
    <x v="1"/>
    <x v="5"/>
    <n v="290"/>
    <n v="259"/>
    <n v="333"/>
  </r>
  <r>
    <x v="1"/>
    <x v="11"/>
    <x v="1"/>
    <x v="5"/>
    <n v="173"/>
    <n v="162"/>
    <n v="108"/>
  </r>
  <r>
    <x v="1"/>
    <x v="12"/>
    <x v="1"/>
    <x v="5"/>
    <n v="114"/>
    <n v="107"/>
    <n v="81"/>
  </r>
  <r>
    <x v="1"/>
    <x v="9"/>
    <x v="1"/>
    <x v="5"/>
    <n v="90"/>
    <n v="77"/>
    <n v="80"/>
  </r>
  <r>
    <x v="1"/>
    <x v="8"/>
    <x v="1"/>
    <x v="5"/>
    <n v="49"/>
    <n v="41"/>
    <n v="56"/>
  </r>
  <r>
    <x v="1"/>
    <x v="13"/>
    <x v="1"/>
    <x v="5"/>
    <n v="0"/>
    <n v="0"/>
    <n v="62"/>
  </r>
  <r>
    <x v="1"/>
    <x v="14"/>
    <x v="1"/>
    <x v="5"/>
    <n v="0"/>
    <n v="0"/>
    <n v="54"/>
  </r>
  <r>
    <x v="1"/>
    <x v="16"/>
    <x v="1"/>
    <x v="5"/>
    <n v="0"/>
    <n v="0"/>
    <n v="4"/>
  </r>
  <r>
    <x v="1"/>
    <x v="1"/>
    <x v="1"/>
    <x v="6"/>
    <n v="12948"/>
    <n v="11897"/>
    <n v="14471"/>
  </r>
  <r>
    <x v="1"/>
    <x v="3"/>
    <x v="1"/>
    <x v="6"/>
    <n v="3163"/>
    <n v="3056"/>
    <n v="2887"/>
  </r>
  <r>
    <x v="1"/>
    <x v="5"/>
    <x v="1"/>
    <x v="6"/>
    <n v="1488"/>
    <n v="1393"/>
    <n v="1686"/>
  </r>
  <r>
    <x v="1"/>
    <x v="2"/>
    <x v="1"/>
    <x v="6"/>
    <n v="927"/>
    <n v="894"/>
    <n v="913"/>
  </r>
  <r>
    <x v="1"/>
    <x v="6"/>
    <x v="1"/>
    <x v="6"/>
    <n v="861"/>
    <n v="835"/>
    <n v="763"/>
  </r>
  <r>
    <x v="1"/>
    <x v="4"/>
    <x v="1"/>
    <x v="6"/>
    <n v="722"/>
    <n v="699"/>
    <n v="706"/>
  </r>
  <r>
    <x v="1"/>
    <x v="10"/>
    <x v="1"/>
    <x v="6"/>
    <n v="292"/>
    <n v="278"/>
    <n v="316"/>
  </r>
  <r>
    <x v="1"/>
    <x v="9"/>
    <x v="1"/>
    <x v="6"/>
    <n v="212"/>
    <n v="195"/>
    <n v="251"/>
  </r>
  <r>
    <x v="1"/>
    <x v="7"/>
    <x v="1"/>
    <x v="6"/>
    <n v="197"/>
    <n v="180"/>
    <n v="0"/>
  </r>
  <r>
    <x v="1"/>
    <x v="12"/>
    <x v="1"/>
    <x v="6"/>
    <n v="184"/>
    <n v="176"/>
    <n v="156"/>
  </r>
  <r>
    <x v="1"/>
    <x v="11"/>
    <x v="1"/>
    <x v="6"/>
    <n v="182"/>
    <n v="169"/>
    <n v="182"/>
  </r>
  <r>
    <x v="1"/>
    <x v="8"/>
    <x v="1"/>
    <x v="6"/>
    <n v="156"/>
    <n v="143"/>
    <n v="199"/>
  </r>
  <r>
    <x v="1"/>
    <x v="14"/>
    <x v="1"/>
    <x v="6"/>
    <n v="0"/>
    <n v="0"/>
    <n v="47"/>
  </r>
  <r>
    <x v="1"/>
    <x v="13"/>
    <x v="1"/>
    <x v="6"/>
    <n v="0"/>
    <n v="0"/>
    <n v="46"/>
  </r>
  <r>
    <x v="1"/>
    <x v="16"/>
    <x v="1"/>
    <x v="6"/>
    <n v="0"/>
    <n v="0"/>
    <n v="18"/>
  </r>
  <r>
    <x v="1"/>
    <x v="15"/>
    <x v="1"/>
    <x v="6"/>
    <n v="0"/>
    <n v="0"/>
    <n v="7"/>
  </r>
  <r>
    <x v="1"/>
    <x v="1"/>
    <x v="1"/>
    <x v="7"/>
    <n v="6645"/>
    <n v="5800"/>
    <n v="7925"/>
  </r>
  <r>
    <x v="1"/>
    <x v="3"/>
    <x v="1"/>
    <x v="7"/>
    <n v="1830"/>
    <n v="1743"/>
    <n v="1378"/>
  </r>
  <r>
    <x v="1"/>
    <x v="5"/>
    <x v="1"/>
    <x v="7"/>
    <n v="924"/>
    <n v="836"/>
    <n v="1150"/>
  </r>
  <r>
    <x v="1"/>
    <x v="6"/>
    <x v="1"/>
    <x v="7"/>
    <n v="362"/>
    <n v="352"/>
    <n v="342"/>
  </r>
  <r>
    <x v="1"/>
    <x v="4"/>
    <x v="1"/>
    <x v="7"/>
    <n v="355"/>
    <n v="348"/>
    <n v="302"/>
  </r>
  <r>
    <x v="1"/>
    <x v="10"/>
    <x v="1"/>
    <x v="7"/>
    <n v="266"/>
    <n v="250"/>
    <n v="328"/>
  </r>
  <r>
    <x v="1"/>
    <x v="12"/>
    <x v="1"/>
    <x v="7"/>
    <n v="245"/>
    <n v="232"/>
    <n v="142"/>
  </r>
  <r>
    <x v="1"/>
    <x v="7"/>
    <x v="1"/>
    <x v="7"/>
    <n v="241"/>
    <n v="221"/>
    <n v="0"/>
  </r>
  <r>
    <x v="1"/>
    <x v="2"/>
    <x v="1"/>
    <x v="7"/>
    <n v="238"/>
    <n v="226"/>
    <n v="270"/>
  </r>
  <r>
    <x v="1"/>
    <x v="11"/>
    <x v="1"/>
    <x v="7"/>
    <n v="64"/>
    <n v="58"/>
    <n v="65"/>
  </r>
  <r>
    <x v="1"/>
    <x v="9"/>
    <x v="1"/>
    <x v="7"/>
    <n v="63"/>
    <n v="57"/>
    <n v="69"/>
  </r>
  <r>
    <x v="1"/>
    <x v="8"/>
    <x v="1"/>
    <x v="7"/>
    <n v="19"/>
    <n v="15"/>
    <n v="18"/>
  </r>
  <r>
    <x v="1"/>
    <x v="14"/>
    <x v="1"/>
    <x v="7"/>
    <n v="0"/>
    <n v="0"/>
    <n v="106"/>
  </r>
  <r>
    <x v="1"/>
    <x v="13"/>
    <x v="1"/>
    <x v="7"/>
    <n v="0"/>
    <n v="0"/>
    <n v="41"/>
  </r>
  <r>
    <x v="1"/>
    <x v="16"/>
    <x v="1"/>
    <x v="7"/>
    <n v="0"/>
    <n v="0"/>
    <n v="18"/>
  </r>
  <r>
    <x v="1"/>
    <x v="15"/>
    <x v="1"/>
    <x v="7"/>
    <n v="0"/>
    <n v="0"/>
    <n v="3"/>
  </r>
  <r>
    <x v="1"/>
    <x v="1"/>
    <x v="1"/>
    <x v="8"/>
    <n v="17552"/>
    <n v="15504"/>
    <n v="19575"/>
  </r>
  <r>
    <x v="1"/>
    <x v="5"/>
    <x v="1"/>
    <x v="8"/>
    <n v="1750"/>
    <n v="1608"/>
    <n v="1837"/>
  </r>
  <r>
    <x v="1"/>
    <x v="3"/>
    <x v="1"/>
    <x v="8"/>
    <n v="1646"/>
    <n v="1576"/>
    <n v="1318"/>
  </r>
  <r>
    <x v="1"/>
    <x v="6"/>
    <x v="1"/>
    <x v="8"/>
    <n v="722"/>
    <n v="697"/>
    <n v="502"/>
  </r>
  <r>
    <x v="1"/>
    <x v="4"/>
    <x v="1"/>
    <x v="8"/>
    <n v="700"/>
    <n v="661"/>
    <n v="644"/>
  </r>
  <r>
    <x v="1"/>
    <x v="2"/>
    <x v="1"/>
    <x v="8"/>
    <n v="699"/>
    <n v="666"/>
    <n v="547"/>
  </r>
  <r>
    <x v="1"/>
    <x v="10"/>
    <x v="1"/>
    <x v="8"/>
    <n v="497"/>
    <n v="444"/>
    <n v="503"/>
  </r>
  <r>
    <x v="1"/>
    <x v="7"/>
    <x v="1"/>
    <x v="8"/>
    <n v="356"/>
    <n v="324"/>
    <n v="0"/>
  </r>
  <r>
    <x v="1"/>
    <x v="12"/>
    <x v="1"/>
    <x v="8"/>
    <n v="245"/>
    <n v="229"/>
    <n v="216"/>
  </r>
  <r>
    <x v="1"/>
    <x v="9"/>
    <x v="1"/>
    <x v="8"/>
    <n v="178"/>
    <n v="162"/>
    <n v="183"/>
  </r>
  <r>
    <x v="1"/>
    <x v="11"/>
    <x v="1"/>
    <x v="8"/>
    <n v="120"/>
    <n v="114"/>
    <n v="95"/>
  </r>
  <r>
    <x v="1"/>
    <x v="8"/>
    <x v="1"/>
    <x v="8"/>
    <n v="111"/>
    <n v="103"/>
    <n v="137"/>
  </r>
  <r>
    <x v="1"/>
    <x v="14"/>
    <x v="1"/>
    <x v="8"/>
    <n v="0"/>
    <n v="0"/>
    <n v="101"/>
  </r>
  <r>
    <x v="1"/>
    <x v="13"/>
    <x v="1"/>
    <x v="8"/>
    <n v="0"/>
    <n v="0"/>
    <n v="84"/>
  </r>
  <r>
    <x v="1"/>
    <x v="16"/>
    <x v="1"/>
    <x v="8"/>
    <n v="0"/>
    <n v="0"/>
    <n v="37"/>
  </r>
  <r>
    <x v="1"/>
    <x v="15"/>
    <x v="1"/>
    <x v="8"/>
    <n v="0"/>
    <n v="0"/>
    <n v="35"/>
  </r>
  <r>
    <x v="1"/>
    <x v="1"/>
    <x v="1"/>
    <x v="9"/>
    <n v="12413"/>
    <n v="10578"/>
    <n v="14898"/>
  </r>
  <r>
    <x v="1"/>
    <x v="5"/>
    <x v="1"/>
    <x v="9"/>
    <n v="2065"/>
    <n v="1833"/>
    <n v="2128"/>
  </r>
  <r>
    <x v="1"/>
    <x v="3"/>
    <x v="1"/>
    <x v="9"/>
    <n v="877"/>
    <n v="838"/>
    <n v="684"/>
  </r>
  <r>
    <x v="1"/>
    <x v="10"/>
    <x v="1"/>
    <x v="9"/>
    <n v="724"/>
    <n v="642"/>
    <n v="825"/>
  </r>
  <r>
    <x v="1"/>
    <x v="6"/>
    <x v="1"/>
    <x v="9"/>
    <n v="661"/>
    <n v="641"/>
    <n v="480"/>
  </r>
  <r>
    <x v="1"/>
    <x v="4"/>
    <x v="1"/>
    <x v="9"/>
    <n v="502"/>
    <n v="467"/>
    <n v="410"/>
  </r>
  <r>
    <x v="1"/>
    <x v="7"/>
    <x v="1"/>
    <x v="9"/>
    <n v="436"/>
    <n v="399"/>
    <n v="0"/>
  </r>
  <r>
    <x v="1"/>
    <x v="11"/>
    <x v="1"/>
    <x v="9"/>
    <n v="332"/>
    <n v="309"/>
    <n v="225"/>
  </r>
  <r>
    <x v="1"/>
    <x v="2"/>
    <x v="1"/>
    <x v="9"/>
    <n v="322"/>
    <n v="304"/>
    <n v="205"/>
  </r>
  <r>
    <x v="1"/>
    <x v="12"/>
    <x v="1"/>
    <x v="9"/>
    <n v="163"/>
    <n v="149"/>
    <n v="140"/>
  </r>
  <r>
    <x v="1"/>
    <x v="9"/>
    <x v="1"/>
    <x v="9"/>
    <n v="49"/>
    <n v="40"/>
    <n v="61"/>
  </r>
  <r>
    <x v="1"/>
    <x v="8"/>
    <x v="1"/>
    <x v="9"/>
    <n v="46"/>
    <n v="37"/>
    <n v="46"/>
  </r>
  <r>
    <x v="1"/>
    <x v="13"/>
    <x v="1"/>
    <x v="9"/>
    <n v="0"/>
    <n v="0"/>
    <n v="123"/>
  </r>
  <r>
    <x v="1"/>
    <x v="14"/>
    <x v="1"/>
    <x v="9"/>
    <n v="0"/>
    <n v="0"/>
    <n v="26"/>
  </r>
  <r>
    <x v="1"/>
    <x v="16"/>
    <x v="1"/>
    <x v="9"/>
    <n v="0"/>
    <n v="0"/>
    <n v="7"/>
  </r>
  <r>
    <x v="1"/>
    <x v="15"/>
    <x v="1"/>
    <x v="9"/>
    <n v="0"/>
    <n v="0"/>
    <n v="5"/>
  </r>
  <r>
    <x v="1"/>
    <x v="1"/>
    <x v="1"/>
    <x v="10"/>
    <n v="9762"/>
    <n v="8508"/>
    <n v="12248"/>
  </r>
  <r>
    <x v="1"/>
    <x v="5"/>
    <x v="1"/>
    <x v="10"/>
    <n v="1949"/>
    <n v="1734"/>
    <n v="2337"/>
  </r>
  <r>
    <x v="1"/>
    <x v="3"/>
    <x v="1"/>
    <x v="10"/>
    <n v="1254"/>
    <n v="1212"/>
    <n v="1126"/>
  </r>
  <r>
    <x v="1"/>
    <x v="6"/>
    <x v="1"/>
    <x v="10"/>
    <n v="335"/>
    <n v="324"/>
    <n v="310"/>
  </r>
  <r>
    <x v="1"/>
    <x v="4"/>
    <x v="1"/>
    <x v="10"/>
    <n v="328"/>
    <n v="304"/>
    <n v="305"/>
  </r>
  <r>
    <x v="1"/>
    <x v="2"/>
    <x v="1"/>
    <x v="10"/>
    <n v="218"/>
    <n v="210"/>
    <n v="200"/>
  </r>
  <r>
    <x v="1"/>
    <x v="7"/>
    <x v="1"/>
    <x v="10"/>
    <n v="177"/>
    <n v="163"/>
    <n v="0"/>
  </r>
  <r>
    <x v="1"/>
    <x v="10"/>
    <x v="1"/>
    <x v="10"/>
    <n v="157"/>
    <n v="141"/>
    <n v="183"/>
  </r>
  <r>
    <x v="1"/>
    <x v="11"/>
    <x v="1"/>
    <x v="10"/>
    <n v="85"/>
    <n v="80"/>
    <n v="81"/>
  </r>
  <r>
    <x v="1"/>
    <x v="9"/>
    <x v="1"/>
    <x v="10"/>
    <n v="60"/>
    <n v="53"/>
    <n v="70"/>
  </r>
  <r>
    <x v="1"/>
    <x v="12"/>
    <x v="1"/>
    <x v="10"/>
    <n v="53"/>
    <n v="48"/>
    <n v="39"/>
  </r>
  <r>
    <x v="1"/>
    <x v="8"/>
    <x v="1"/>
    <x v="10"/>
    <n v="26"/>
    <n v="23"/>
    <n v="26"/>
  </r>
  <r>
    <x v="1"/>
    <x v="13"/>
    <x v="1"/>
    <x v="10"/>
    <n v="0"/>
    <n v="0"/>
    <n v="55"/>
  </r>
  <r>
    <x v="1"/>
    <x v="14"/>
    <x v="1"/>
    <x v="10"/>
    <n v="0"/>
    <n v="0"/>
    <n v="22"/>
  </r>
  <r>
    <x v="1"/>
    <x v="16"/>
    <x v="1"/>
    <x v="10"/>
    <n v="0"/>
    <n v="0"/>
    <n v="12"/>
  </r>
  <r>
    <x v="1"/>
    <x v="15"/>
    <x v="1"/>
    <x v="10"/>
    <n v="0"/>
    <n v="0"/>
    <n v="1"/>
  </r>
  <r>
    <x v="1"/>
    <x v="5"/>
    <x v="1"/>
    <x v="11"/>
    <n v="196"/>
    <n v="179"/>
    <n v="0"/>
  </r>
  <r>
    <x v="1"/>
    <x v="1"/>
    <x v="1"/>
    <x v="11"/>
    <n v="196"/>
    <n v="168"/>
    <n v="0"/>
  </r>
  <r>
    <x v="1"/>
    <x v="3"/>
    <x v="1"/>
    <x v="11"/>
    <n v="77"/>
    <n v="71"/>
    <n v="0"/>
  </r>
  <r>
    <x v="1"/>
    <x v="7"/>
    <x v="1"/>
    <x v="11"/>
    <n v="63"/>
    <n v="57"/>
    <n v="0"/>
  </r>
  <r>
    <x v="1"/>
    <x v="10"/>
    <x v="1"/>
    <x v="11"/>
    <n v="49"/>
    <n v="42"/>
    <n v="0"/>
  </r>
  <r>
    <x v="1"/>
    <x v="2"/>
    <x v="1"/>
    <x v="11"/>
    <n v="44"/>
    <n v="39"/>
    <n v="0"/>
  </r>
  <r>
    <x v="1"/>
    <x v="6"/>
    <x v="1"/>
    <x v="11"/>
    <n v="32"/>
    <n v="30"/>
    <n v="0"/>
  </r>
  <r>
    <x v="1"/>
    <x v="4"/>
    <x v="1"/>
    <x v="11"/>
    <n v="30"/>
    <n v="30"/>
    <n v="0"/>
  </r>
  <r>
    <x v="1"/>
    <x v="11"/>
    <x v="1"/>
    <x v="11"/>
    <n v="19"/>
    <n v="16"/>
    <n v="0"/>
  </r>
  <r>
    <x v="1"/>
    <x v="12"/>
    <x v="1"/>
    <x v="11"/>
    <n v="14"/>
    <n v="13"/>
    <n v="0"/>
  </r>
  <r>
    <x v="1"/>
    <x v="9"/>
    <x v="1"/>
    <x v="11"/>
    <n v="7"/>
    <n v="6"/>
    <n v="0"/>
  </r>
  <r>
    <x v="1"/>
    <x v="8"/>
    <x v="1"/>
    <x v="11"/>
    <n v="2"/>
    <n v="2"/>
    <n v="0"/>
  </r>
  <r>
    <x v="1"/>
    <x v="1"/>
    <x v="1"/>
    <x v="12"/>
    <n v="5451"/>
    <n v="4745"/>
    <n v="6545"/>
  </r>
  <r>
    <x v="1"/>
    <x v="10"/>
    <x v="1"/>
    <x v="12"/>
    <n v="632"/>
    <n v="548"/>
    <n v="761"/>
  </r>
  <r>
    <x v="1"/>
    <x v="5"/>
    <x v="1"/>
    <x v="12"/>
    <n v="594"/>
    <n v="529"/>
    <n v="764"/>
  </r>
  <r>
    <x v="1"/>
    <x v="3"/>
    <x v="1"/>
    <x v="12"/>
    <n v="453"/>
    <n v="428"/>
    <n v="400"/>
  </r>
  <r>
    <x v="1"/>
    <x v="6"/>
    <x v="1"/>
    <x v="12"/>
    <n v="224"/>
    <n v="216"/>
    <n v="172"/>
  </r>
  <r>
    <x v="1"/>
    <x v="4"/>
    <x v="1"/>
    <x v="12"/>
    <n v="176"/>
    <n v="174"/>
    <n v="171"/>
  </r>
  <r>
    <x v="1"/>
    <x v="7"/>
    <x v="1"/>
    <x v="12"/>
    <n v="158"/>
    <n v="147"/>
    <n v="0"/>
  </r>
  <r>
    <x v="1"/>
    <x v="11"/>
    <x v="1"/>
    <x v="12"/>
    <n v="125"/>
    <n v="119"/>
    <n v="123"/>
  </r>
  <r>
    <x v="1"/>
    <x v="2"/>
    <x v="1"/>
    <x v="12"/>
    <n v="101"/>
    <n v="97"/>
    <n v="121"/>
  </r>
  <r>
    <x v="1"/>
    <x v="12"/>
    <x v="1"/>
    <x v="12"/>
    <n v="57"/>
    <n v="53"/>
    <n v="55"/>
  </r>
  <r>
    <x v="1"/>
    <x v="9"/>
    <x v="1"/>
    <x v="12"/>
    <n v="26"/>
    <n v="25"/>
    <n v="24"/>
  </r>
  <r>
    <x v="1"/>
    <x v="8"/>
    <x v="1"/>
    <x v="12"/>
    <n v="16"/>
    <n v="13"/>
    <n v="16"/>
  </r>
  <r>
    <x v="1"/>
    <x v="13"/>
    <x v="1"/>
    <x v="12"/>
    <n v="0"/>
    <n v="0"/>
    <n v="17"/>
  </r>
  <r>
    <x v="1"/>
    <x v="14"/>
    <x v="1"/>
    <x v="12"/>
    <n v="0"/>
    <n v="0"/>
    <n v="7"/>
  </r>
  <r>
    <x v="1"/>
    <x v="16"/>
    <x v="1"/>
    <x v="12"/>
    <n v="0"/>
    <n v="0"/>
    <n v="1"/>
  </r>
  <r>
    <x v="1"/>
    <x v="1"/>
    <x v="1"/>
    <x v="13"/>
    <n v="37288"/>
    <n v="33888"/>
    <n v="40886"/>
  </r>
  <r>
    <x v="1"/>
    <x v="5"/>
    <x v="1"/>
    <x v="13"/>
    <n v="7940"/>
    <n v="7318"/>
    <n v="7787"/>
  </r>
  <r>
    <x v="1"/>
    <x v="3"/>
    <x v="1"/>
    <x v="13"/>
    <n v="2830"/>
    <n v="2714"/>
    <n v="2352"/>
  </r>
  <r>
    <x v="1"/>
    <x v="10"/>
    <x v="1"/>
    <x v="13"/>
    <n v="2503"/>
    <n v="2281"/>
    <n v="2659"/>
  </r>
  <r>
    <x v="1"/>
    <x v="2"/>
    <x v="1"/>
    <x v="13"/>
    <n v="1739"/>
    <n v="1667"/>
    <n v="1452"/>
  </r>
  <r>
    <x v="1"/>
    <x v="4"/>
    <x v="1"/>
    <x v="13"/>
    <n v="1651"/>
    <n v="1563"/>
    <n v="1350"/>
  </r>
  <r>
    <x v="1"/>
    <x v="11"/>
    <x v="1"/>
    <x v="13"/>
    <n v="1608"/>
    <n v="1520"/>
    <n v="1207"/>
  </r>
  <r>
    <x v="1"/>
    <x v="6"/>
    <x v="1"/>
    <x v="13"/>
    <n v="1446"/>
    <n v="1398"/>
    <n v="1111"/>
  </r>
  <r>
    <x v="1"/>
    <x v="7"/>
    <x v="1"/>
    <x v="13"/>
    <n v="1148"/>
    <n v="1039"/>
    <n v="0"/>
  </r>
  <r>
    <x v="1"/>
    <x v="12"/>
    <x v="1"/>
    <x v="13"/>
    <n v="519"/>
    <n v="490"/>
    <n v="403"/>
  </r>
  <r>
    <x v="1"/>
    <x v="8"/>
    <x v="1"/>
    <x v="13"/>
    <n v="382"/>
    <n v="357"/>
    <n v="339"/>
  </r>
  <r>
    <x v="1"/>
    <x v="9"/>
    <x v="1"/>
    <x v="13"/>
    <n v="221"/>
    <n v="204"/>
    <n v="228"/>
  </r>
  <r>
    <x v="1"/>
    <x v="13"/>
    <x v="1"/>
    <x v="13"/>
    <n v="0"/>
    <n v="0"/>
    <n v="257"/>
  </r>
  <r>
    <x v="1"/>
    <x v="14"/>
    <x v="1"/>
    <x v="13"/>
    <n v="0"/>
    <n v="0"/>
    <n v="94"/>
  </r>
  <r>
    <x v="1"/>
    <x v="16"/>
    <x v="1"/>
    <x v="13"/>
    <n v="0"/>
    <n v="0"/>
    <n v="36"/>
  </r>
  <r>
    <x v="1"/>
    <x v="15"/>
    <x v="1"/>
    <x v="13"/>
    <n v="0"/>
    <n v="0"/>
    <n v="15"/>
  </r>
  <r>
    <x v="1"/>
    <x v="1"/>
    <x v="1"/>
    <x v="14"/>
    <n v="2487"/>
    <n v="2233"/>
    <n v="2947"/>
  </r>
  <r>
    <x v="1"/>
    <x v="5"/>
    <x v="1"/>
    <x v="14"/>
    <n v="389"/>
    <n v="352"/>
    <n v="425"/>
  </r>
  <r>
    <x v="1"/>
    <x v="3"/>
    <x v="1"/>
    <x v="14"/>
    <n v="331"/>
    <n v="322"/>
    <n v="279"/>
  </r>
  <r>
    <x v="1"/>
    <x v="6"/>
    <x v="1"/>
    <x v="14"/>
    <n v="96"/>
    <n v="95"/>
    <n v="66"/>
  </r>
  <r>
    <x v="1"/>
    <x v="11"/>
    <x v="1"/>
    <x v="14"/>
    <n v="86"/>
    <n v="78"/>
    <n v="41"/>
  </r>
  <r>
    <x v="1"/>
    <x v="4"/>
    <x v="1"/>
    <x v="14"/>
    <n v="73"/>
    <n v="69"/>
    <n v="62"/>
  </r>
  <r>
    <x v="1"/>
    <x v="10"/>
    <x v="1"/>
    <x v="14"/>
    <n v="72"/>
    <n v="65"/>
    <n v="69"/>
  </r>
  <r>
    <x v="1"/>
    <x v="2"/>
    <x v="1"/>
    <x v="14"/>
    <n v="53"/>
    <n v="51"/>
    <n v="42"/>
  </r>
  <r>
    <x v="1"/>
    <x v="7"/>
    <x v="1"/>
    <x v="14"/>
    <n v="52"/>
    <n v="46"/>
    <n v="0"/>
  </r>
  <r>
    <x v="1"/>
    <x v="9"/>
    <x v="1"/>
    <x v="14"/>
    <n v="19"/>
    <n v="15"/>
    <n v="21"/>
  </r>
  <r>
    <x v="1"/>
    <x v="12"/>
    <x v="1"/>
    <x v="14"/>
    <n v="17"/>
    <n v="15"/>
    <n v="14"/>
  </r>
  <r>
    <x v="1"/>
    <x v="8"/>
    <x v="1"/>
    <x v="14"/>
    <n v="5"/>
    <n v="4"/>
    <n v="7"/>
  </r>
  <r>
    <x v="1"/>
    <x v="14"/>
    <x v="1"/>
    <x v="14"/>
    <n v="0"/>
    <n v="0"/>
    <n v="17"/>
  </r>
  <r>
    <x v="1"/>
    <x v="16"/>
    <x v="1"/>
    <x v="14"/>
    <n v="0"/>
    <n v="0"/>
    <n v="8"/>
  </r>
  <r>
    <x v="1"/>
    <x v="13"/>
    <x v="1"/>
    <x v="14"/>
    <n v="0"/>
    <n v="0"/>
    <n v="7"/>
  </r>
  <r>
    <x v="1"/>
    <x v="15"/>
    <x v="1"/>
    <x v="14"/>
    <n v="0"/>
    <n v="0"/>
    <n v="1"/>
  </r>
  <r>
    <x v="1"/>
    <x v="18"/>
    <x v="1"/>
    <x v="14"/>
    <n v="0"/>
    <n v="0"/>
    <n v="1"/>
  </r>
  <r>
    <x v="1"/>
    <x v="1"/>
    <x v="1"/>
    <x v="15"/>
    <n v="11051"/>
    <n v="9565"/>
    <n v="13098"/>
  </r>
  <r>
    <x v="1"/>
    <x v="5"/>
    <x v="1"/>
    <x v="15"/>
    <n v="1014"/>
    <n v="917"/>
    <n v="1220"/>
  </r>
  <r>
    <x v="1"/>
    <x v="3"/>
    <x v="1"/>
    <x v="15"/>
    <n v="831"/>
    <n v="798"/>
    <n v="692"/>
  </r>
  <r>
    <x v="1"/>
    <x v="6"/>
    <x v="1"/>
    <x v="15"/>
    <n v="250"/>
    <n v="243"/>
    <n v="214"/>
  </r>
  <r>
    <x v="1"/>
    <x v="7"/>
    <x v="1"/>
    <x v="15"/>
    <n v="248"/>
    <n v="215"/>
    <n v="0"/>
  </r>
  <r>
    <x v="1"/>
    <x v="4"/>
    <x v="1"/>
    <x v="15"/>
    <n v="220"/>
    <n v="204"/>
    <n v="195"/>
  </r>
  <r>
    <x v="1"/>
    <x v="10"/>
    <x v="1"/>
    <x v="15"/>
    <n v="209"/>
    <n v="188"/>
    <n v="185"/>
  </r>
  <r>
    <x v="1"/>
    <x v="2"/>
    <x v="1"/>
    <x v="15"/>
    <n v="179"/>
    <n v="167"/>
    <n v="158"/>
  </r>
  <r>
    <x v="1"/>
    <x v="11"/>
    <x v="1"/>
    <x v="15"/>
    <n v="77"/>
    <n v="76"/>
    <n v="75"/>
  </r>
  <r>
    <x v="1"/>
    <x v="9"/>
    <x v="1"/>
    <x v="15"/>
    <n v="72"/>
    <n v="61"/>
    <n v="95"/>
  </r>
  <r>
    <x v="1"/>
    <x v="12"/>
    <x v="1"/>
    <x v="15"/>
    <n v="66"/>
    <n v="65"/>
    <n v="44"/>
  </r>
  <r>
    <x v="1"/>
    <x v="8"/>
    <x v="1"/>
    <x v="15"/>
    <n v="27"/>
    <n v="26"/>
    <n v="34"/>
  </r>
  <r>
    <x v="1"/>
    <x v="13"/>
    <x v="1"/>
    <x v="15"/>
    <n v="0"/>
    <n v="0"/>
    <n v="70"/>
  </r>
  <r>
    <x v="1"/>
    <x v="14"/>
    <x v="1"/>
    <x v="15"/>
    <n v="0"/>
    <n v="0"/>
    <n v="60"/>
  </r>
  <r>
    <x v="1"/>
    <x v="16"/>
    <x v="1"/>
    <x v="15"/>
    <n v="0"/>
    <n v="0"/>
    <n v="18"/>
  </r>
  <r>
    <x v="1"/>
    <x v="15"/>
    <x v="1"/>
    <x v="15"/>
    <n v="0"/>
    <n v="0"/>
    <n v="7"/>
  </r>
  <r>
    <x v="1"/>
    <x v="18"/>
    <x v="1"/>
    <x v="15"/>
    <n v="0"/>
    <n v="0"/>
    <n v="2"/>
  </r>
  <r>
    <x v="1"/>
    <x v="8"/>
    <x v="1"/>
    <x v="16"/>
    <n v="1"/>
    <n v="1"/>
    <n v="56"/>
  </r>
  <r>
    <x v="1"/>
    <x v="5"/>
    <x v="1"/>
    <x v="16"/>
    <n v="0"/>
    <n v="0"/>
    <n v="1607"/>
  </r>
  <r>
    <x v="1"/>
    <x v="1"/>
    <x v="1"/>
    <x v="16"/>
    <n v="0"/>
    <n v="0"/>
    <n v="1116"/>
  </r>
  <r>
    <x v="1"/>
    <x v="10"/>
    <x v="1"/>
    <x v="16"/>
    <n v="0"/>
    <n v="0"/>
    <n v="512"/>
  </r>
  <r>
    <x v="1"/>
    <x v="3"/>
    <x v="1"/>
    <x v="16"/>
    <n v="0"/>
    <n v="0"/>
    <n v="353"/>
  </r>
  <r>
    <x v="1"/>
    <x v="2"/>
    <x v="1"/>
    <x v="16"/>
    <n v="0"/>
    <n v="0"/>
    <n v="232"/>
  </r>
  <r>
    <x v="1"/>
    <x v="4"/>
    <x v="1"/>
    <x v="16"/>
    <n v="0"/>
    <n v="0"/>
    <n v="208"/>
  </r>
  <r>
    <x v="1"/>
    <x v="14"/>
    <x v="1"/>
    <x v="16"/>
    <n v="0"/>
    <n v="0"/>
    <n v="195"/>
  </r>
  <r>
    <x v="1"/>
    <x v="11"/>
    <x v="1"/>
    <x v="16"/>
    <n v="0"/>
    <n v="0"/>
    <n v="147"/>
  </r>
  <r>
    <x v="1"/>
    <x v="6"/>
    <x v="1"/>
    <x v="16"/>
    <n v="0"/>
    <n v="0"/>
    <n v="116"/>
  </r>
  <r>
    <x v="1"/>
    <x v="13"/>
    <x v="1"/>
    <x v="16"/>
    <n v="0"/>
    <n v="0"/>
    <n v="87"/>
  </r>
  <r>
    <x v="1"/>
    <x v="12"/>
    <x v="1"/>
    <x v="16"/>
    <n v="0"/>
    <n v="0"/>
    <n v="83"/>
  </r>
  <r>
    <x v="1"/>
    <x v="15"/>
    <x v="1"/>
    <x v="16"/>
    <n v="0"/>
    <n v="0"/>
    <n v="52"/>
  </r>
  <r>
    <x v="1"/>
    <x v="16"/>
    <x v="1"/>
    <x v="16"/>
    <n v="0"/>
    <n v="0"/>
    <n v="43"/>
  </r>
  <r>
    <x v="1"/>
    <x v="9"/>
    <x v="1"/>
    <x v="16"/>
    <n v="0"/>
    <n v="0"/>
    <n v="31"/>
  </r>
  <r>
    <x v="1"/>
    <x v="18"/>
    <x v="1"/>
    <x v="16"/>
    <n v="0"/>
    <n v="0"/>
    <n v="1"/>
  </r>
  <r>
    <x v="1"/>
    <x v="1"/>
    <x v="1"/>
    <x v="17"/>
    <n v="34430"/>
    <n v="31143"/>
    <n v="39504"/>
  </r>
  <r>
    <x v="1"/>
    <x v="3"/>
    <x v="1"/>
    <x v="17"/>
    <n v="7985"/>
    <n v="7748"/>
    <n v="6703"/>
  </r>
  <r>
    <x v="1"/>
    <x v="5"/>
    <x v="1"/>
    <x v="17"/>
    <n v="4625"/>
    <n v="4298"/>
    <n v="5493"/>
  </r>
  <r>
    <x v="1"/>
    <x v="2"/>
    <x v="1"/>
    <x v="17"/>
    <n v="2227"/>
    <n v="2127"/>
    <n v="1943"/>
  </r>
  <r>
    <x v="1"/>
    <x v="4"/>
    <x v="1"/>
    <x v="17"/>
    <n v="1865"/>
    <n v="1788"/>
    <n v="1701"/>
  </r>
  <r>
    <x v="1"/>
    <x v="6"/>
    <x v="1"/>
    <x v="17"/>
    <n v="1636"/>
    <n v="1593"/>
    <n v="1449"/>
  </r>
  <r>
    <x v="1"/>
    <x v="7"/>
    <x v="1"/>
    <x v="17"/>
    <n v="1471"/>
    <n v="1359"/>
    <n v="0"/>
  </r>
  <r>
    <x v="1"/>
    <x v="10"/>
    <x v="1"/>
    <x v="17"/>
    <n v="1122"/>
    <n v="1040"/>
    <n v="1257"/>
  </r>
  <r>
    <x v="1"/>
    <x v="9"/>
    <x v="1"/>
    <x v="17"/>
    <n v="658"/>
    <n v="563"/>
    <n v="820"/>
  </r>
  <r>
    <x v="1"/>
    <x v="12"/>
    <x v="1"/>
    <x v="17"/>
    <n v="550"/>
    <n v="516"/>
    <n v="461"/>
  </r>
  <r>
    <x v="1"/>
    <x v="11"/>
    <x v="1"/>
    <x v="17"/>
    <n v="512"/>
    <n v="480"/>
    <n v="457"/>
  </r>
  <r>
    <x v="1"/>
    <x v="8"/>
    <x v="1"/>
    <x v="17"/>
    <n v="400"/>
    <n v="378"/>
    <n v="439"/>
  </r>
  <r>
    <x v="1"/>
    <x v="14"/>
    <x v="1"/>
    <x v="17"/>
    <n v="0"/>
    <n v="0"/>
    <n v="661"/>
  </r>
  <r>
    <x v="1"/>
    <x v="13"/>
    <x v="1"/>
    <x v="17"/>
    <n v="0"/>
    <n v="0"/>
    <n v="446"/>
  </r>
  <r>
    <x v="1"/>
    <x v="16"/>
    <x v="1"/>
    <x v="17"/>
    <n v="0"/>
    <n v="0"/>
    <n v="102"/>
  </r>
  <r>
    <x v="1"/>
    <x v="15"/>
    <x v="1"/>
    <x v="17"/>
    <n v="0"/>
    <n v="0"/>
    <n v="8"/>
  </r>
  <r>
    <x v="1"/>
    <x v="1"/>
    <x v="1"/>
    <x v="18"/>
    <n v="3890"/>
    <n v="3291"/>
    <n v="4491"/>
  </r>
  <r>
    <x v="1"/>
    <x v="5"/>
    <x v="1"/>
    <x v="18"/>
    <n v="423"/>
    <n v="373"/>
    <n v="435"/>
  </r>
  <r>
    <x v="1"/>
    <x v="3"/>
    <x v="1"/>
    <x v="18"/>
    <n v="270"/>
    <n v="249"/>
    <n v="219"/>
  </r>
  <r>
    <x v="1"/>
    <x v="6"/>
    <x v="1"/>
    <x v="18"/>
    <n v="113"/>
    <n v="113"/>
    <n v="81"/>
  </r>
  <r>
    <x v="1"/>
    <x v="10"/>
    <x v="1"/>
    <x v="18"/>
    <n v="48"/>
    <n v="44"/>
    <n v="56"/>
  </r>
  <r>
    <x v="1"/>
    <x v="7"/>
    <x v="1"/>
    <x v="18"/>
    <n v="48"/>
    <n v="41"/>
    <n v="0"/>
  </r>
  <r>
    <x v="1"/>
    <x v="4"/>
    <x v="1"/>
    <x v="18"/>
    <n v="46"/>
    <n v="44"/>
    <n v="46"/>
  </r>
  <r>
    <x v="1"/>
    <x v="2"/>
    <x v="1"/>
    <x v="18"/>
    <n v="37"/>
    <n v="34"/>
    <n v="34"/>
  </r>
  <r>
    <x v="1"/>
    <x v="9"/>
    <x v="1"/>
    <x v="18"/>
    <n v="21"/>
    <n v="19"/>
    <n v="19"/>
  </r>
  <r>
    <x v="1"/>
    <x v="11"/>
    <x v="1"/>
    <x v="18"/>
    <n v="21"/>
    <n v="18"/>
    <n v="18"/>
  </r>
  <r>
    <x v="1"/>
    <x v="12"/>
    <x v="1"/>
    <x v="18"/>
    <n v="20"/>
    <n v="19"/>
    <n v="9"/>
  </r>
  <r>
    <x v="1"/>
    <x v="8"/>
    <x v="1"/>
    <x v="18"/>
    <n v="3"/>
    <n v="3"/>
    <n v="5"/>
  </r>
  <r>
    <x v="1"/>
    <x v="14"/>
    <x v="1"/>
    <x v="18"/>
    <n v="0"/>
    <n v="0"/>
    <n v="17"/>
  </r>
  <r>
    <x v="1"/>
    <x v="13"/>
    <x v="1"/>
    <x v="18"/>
    <n v="0"/>
    <n v="0"/>
    <n v="9"/>
  </r>
  <r>
    <x v="1"/>
    <x v="16"/>
    <x v="1"/>
    <x v="18"/>
    <n v="0"/>
    <n v="0"/>
    <n v="3"/>
  </r>
  <r>
    <x v="1"/>
    <x v="15"/>
    <x v="1"/>
    <x v="18"/>
    <n v="0"/>
    <n v="0"/>
    <n v="1"/>
  </r>
  <r>
    <x v="1"/>
    <x v="1"/>
    <x v="1"/>
    <x v="19"/>
    <n v="42965"/>
    <n v="40694"/>
    <n v="47519"/>
  </r>
  <r>
    <x v="1"/>
    <x v="2"/>
    <x v="1"/>
    <x v="19"/>
    <n v="13537"/>
    <n v="13025"/>
    <n v="13501"/>
  </r>
  <r>
    <x v="1"/>
    <x v="5"/>
    <x v="1"/>
    <x v="19"/>
    <n v="10998"/>
    <n v="10424"/>
    <n v="12726"/>
  </r>
  <r>
    <x v="1"/>
    <x v="3"/>
    <x v="1"/>
    <x v="19"/>
    <n v="10415"/>
    <n v="10170"/>
    <n v="10245"/>
  </r>
  <r>
    <x v="1"/>
    <x v="4"/>
    <x v="1"/>
    <x v="19"/>
    <n v="6923"/>
    <n v="6746"/>
    <n v="6681"/>
  </r>
  <r>
    <x v="1"/>
    <x v="6"/>
    <x v="1"/>
    <x v="19"/>
    <n v="5384"/>
    <n v="5275"/>
    <n v="5046"/>
  </r>
  <r>
    <x v="1"/>
    <x v="10"/>
    <x v="1"/>
    <x v="19"/>
    <n v="1920"/>
    <n v="1845"/>
    <n v="2084"/>
  </r>
  <r>
    <x v="1"/>
    <x v="8"/>
    <x v="1"/>
    <x v="19"/>
    <n v="1442"/>
    <n v="1359"/>
    <n v="1755"/>
  </r>
  <r>
    <x v="1"/>
    <x v="7"/>
    <x v="1"/>
    <x v="19"/>
    <n v="1322"/>
    <n v="1243"/>
    <n v="0"/>
  </r>
  <r>
    <x v="1"/>
    <x v="11"/>
    <x v="1"/>
    <x v="19"/>
    <n v="1266"/>
    <n v="1228"/>
    <n v="1245"/>
  </r>
  <r>
    <x v="1"/>
    <x v="12"/>
    <x v="1"/>
    <x v="19"/>
    <n v="1055"/>
    <n v="1029"/>
    <n v="992"/>
  </r>
  <r>
    <x v="1"/>
    <x v="9"/>
    <x v="1"/>
    <x v="19"/>
    <n v="1031"/>
    <n v="930"/>
    <n v="1136"/>
  </r>
  <r>
    <x v="1"/>
    <x v="13"/>
    <x v="1"/>
    <x v="19"/>
    <n v="0"/>
    <n v="0"/>
    <n v="362"/>
  </r>
  <r>
    <x v="1"/>
    <x v="14"/>
    <x v="1"/>
    <x v="19"/>
    <n v="0"/>
    <n v="0"/>
    <n v="135"/>
  </r>
  <r>
    <x v="1"/>
    <x v="16"/>
    <x v="1"/>
    <x v="19"/>
    <n v="0"/>
    <n v="0"/>
    <n v="51"/>
  </r>
  <r>
    <x v="1"/>
    <x v="15"/>
    <x v="1"/>
    <x v="19"/>
    <n v="0"/>
    <n v="0"/>
    <n v="38"/>
  </r>
  <r>
    <x v="1"/>
    <x v="1"/>
    <x v="1"/>
    <x v="20"/>
    <n v="2740"/>
    <n v="2223"/>
    <n v="3348"/>
  </r>
  <r>
    <x v="1"/>
    <x v="5"/>
    <x v="1"/>
    <x v="20"/>
    <n v="229"/>
    <n v="208"/>
    <n v="300"/>
  </r>
  <r>
    <x v="1"/>
    <x v="3"/>
    <x v="1"/>
    <x v="20"/>
    <n v="166"/>
    <n v="159"/>
    <n v="184"/>
  </r>
  <r>
    <x v="1"/>
    <x v="6"/>
    <x v="1"/>
    <x v="20"/>
    <n v="68"/>
    <n v="62"/>
    <n v="72"/>
  </r>
  <r>
    <x v="1"/>
    <x v="10"/>
    <x v="1"/>
    <x v="20"/>
    <n v="66"/>
    <n v="58"/>
    <n v="76"/>
  </r>
  <r>
    <x v="1"/>
    <x v="2"/>
    <x v="1"/>
    <x v="20"/>
    <n v="49"/>
    <n v="45"/>
    <n v="45"/>
  </r>
  <r>
    <x v="1"/>
    <x v="4"/>
    <x v="1"/>
    <x v="20"/>
    <n v="48"/>
    <n v="46"/>
    <n v="37"/>
  </r>
  <r>
    <x v="1"/>
    <x v="7"/>
    <x v="1"/>
    <x v="20"/>
    <n v="33"/>
    <n v="28"/>
    <n v="0"/>
  </r>
  <r>
    <x v="1"/>
    <x v="11"/>
    <x v="1"/>
    <x v="20"/>
    <n v="24"/>
    <n v="21"/>
    <n v="34"/>
  </r>
  <r>
    <x v="1"/>
    <x v="12"/>
    <x v="1"/>
    <x v="20"/>
    <n v="22"/>
    <n v="21"/>
    <n v="9"/>
  </r>
  <r>
    <x v="1"/>
    <x v="9"/>
    <x v="1"/>
    <x v="20"/>
    <n v="18"/>
    <n v="17"/>
    <n v="17"/>
  </r>
  <r>
    <x v="1"/>
    <x v="8"/>
    <x v="1"/>
    <x v="20"/>
    <n v="3"/>
    <n v="3"/>
    <n v="6"/>
  </r>
  <r>
    <x v="1"/>
    <x v="13"/>
    <x v="1"/>
    <x v="20"/>
    <n v="0"/>
    <n v="0"/>
    <n v="24"/>
  </r>
  <r>
    <x v="1"/>
    <x v="14"/>
    <x v="1"/>
    <x v="20"/>
    <n v="0"/>
    <n v="0"/>
    <n v="2"/>
  </r>
  <r>
    <x v="1"/>
    <x v="15"/>
    <x v="1"/>
    <x v="20"/>
    <n v="0"/>
    <n v="0"/>
    <n v="1"/>
  </r>
  <r>
    <x v="1"/>
    <x v="16"/>
    <x v="1"/>
    <x v="20"/>
    <n v="0"/>
    <n v="0"/>
    <n v="1"/>
  </r>
  <r>
    <x v="1"/>
    <x v="1"/>
    <x v="1"/>
    <x v="21"/>
    <n v="5194"/>
    <n v="4467"/>
    <n v="6052"/>
  </r>
  <r>
    <x v="1"/>
    <x v="5"/>
    <x v="1"/>
    <x v="21"/>
    <n v="469"/>
    <n v="422"/>
    <n v="567"/>
  </r>
  <r>
    <x v="1"/>
    <x v="3"/>
    <x v="1"/>
    <x v="21"/>
    <n v="361"/>
    <n v="348"/>
    <n v="311"/>
  </r>
  <r>
    <x v="1"/>
    <x v="10"/>
    <x v="1"/>
    <x v="21"/>
    <n v="156"/>
    <n v="133"/>
    <n v="161"/>
  </r>
  <r>
    <x v="1"/>
    <x v="2"/>
    <x v="1"/>
    <x v="21"/>
    <n v="120"/>
    <n v="118"/>
    <n v="108"/>
  </r>
  <r>
    <x v="1"/>
    <x v="6"/>
    <x v="1"/>
    <x v="21"/>
    <n v="115"/>
    <n v="113"/>
    <n v="97"/>
  </r>
  <r>
    <x v="1"/>
    <x v="7"/>
    <x v="1"/>
    <x v="21"/>
    <n v="88"/>
    <n v="75"/>
    <n v="0"/>
  </r>
  <r>
    <x v="1"/>
    <x v="4"/>
    <x v="1"/>
    <x v="21"/>
    <n v="73"/>
    <n v="68"/>
    <n v="73"/>
  </r>
  <r>
    <x v="1"/>
    <x v="11"/>
    <x v="1"/>
    <x v="21"/>
    <n v="35"/>
    <n v="32"/>
    <n v="30"/>
  </r>
  <r>
    <x v="1"/>
    <x v="12"/>
    <x v="1"/>
    <x v="21"/>
    <n v="34"/>
    <n v="33"/>
    <n v="27"/>
  </r>
  <r>
    <x v="1"/>
    <x v="9"/>
    <x v="1"/>
    <x v="21"/>
    <n v="19"/>
    <n v="18"/>
    <n v="24"/>
  </r>
  <r>
    <x v="1"/>
    <x v="8"/>
    <x v="1"/>
    <x v="21"/>
    <n v="8"/>
    <n v="8"/>
    <n v="10"/>
  </r>
  <r>
    <x v="1"/>
    <x v="13"/>
    <x v="1"/>
    <x v="21"/>
    <n v="0"/>
    <n v="0"/>
    <n v="16"/>
  </r>
  <r>
    <x v="1"/>
    <x v="15"/>
    <x v="1"/>
    <x v="21"/>
    <n v="0"/>
    <n v="0"/>
    <n v="13"/>
  </r>
  <r>
    <x v="1"/>
    <x v="14"/>
    <x v="1"/>
    <x v="21"/>
    <n v="0"/>
    <n v="0"/>
    <n v="8"/>
  </r>
  <r>
    <x v="1"/>
    <x v="16"/>
    <x v="1"/>
    <x v="21"/>
    <n v="0"/>
    <n v="0"/>
    <n v="6"/>
  </r>
  <r>
    <x v="1"/>
    <x v="1"/>
    <x v="2"/>
    <x v="0"/>
    <n v="29937"/>
    <n v="29314"/>
    <n v="33146"/>
  </r>
  <r>
    <x v="1"/>
    <x v="2"/>
    <x v="2"/>
    <x v="0"/>
    <n v="12160"/>
    <n v="11785"/>
    <n v="12081"/>
  </r>
  <r>
    <x v="1"/>
    <x v="3"/>
    <x v="2"/>
    <x v="0"/>
    <n v="11067"/>
    <n v="10894"/>
    <n v="11469"/>
  </r>
  <r>
    <x v="1"/>
    <x v="5"/>
    <x v="2"/>
    <x v="0"/>
    <n v="9872"/>
    <n v="9623"/>
    <n v="11295"/>
  </r>
  <r>
    <x v="1"/>
    <x v="4"/>
    <x v="2"/>
    <x v="0"/>
    <n v="5870"/>
    <n v="5702"/>
    <n v="5886"/>
  </r>
  <r>
    <x v="1"/>
    <x v="6"/>
    <x v="2"/>
    <x v="0"/>
    <n v="5848"/>
    <n v="5759"/>
    <n v="5069"/>
  </r>
  <r>
    <x v="1"/>
    <x v="7"/>
    <x v="2"/>
    <x v="0"/>
    <n v="2348"/>
    <n v="2163"/>
    <n v="0"/>
  </r>
  <r>
    <x v="1"/>
    <x v="11"/>
    <x v="2"/>
    <x v="0"/>
    <n v="2153"/>
    <n v="2094"/>
    <n v="2023"/>
  </r>
  <r>
    <x v="1"/>
    <x v="10"/>
    <x v="2"/>
    <x v="0"/>
    <n v="1580"/>
    <n v="1535"/>
    <n v="1787"/>
  </r>
  <r>
    <x v="1"/>
    <x v="8"/>
    <x v="2"/>
    <x v="0"/>
    <n v="1541"/>
    <n v="1494"/>
    <n v="1645"/>
  </r>
  <r>
    <x v="1"/>
    <x v="9"/>
    <x v="2"/>
    <x v="0"/>
    <n v="767"/>
    <n v="730"/>
    <n v="897"/>
  </r>
  <r>
    <x v="1"/>
    <x v="12"/>
    <x v="2"/>
    <x v="0"/>
    <n v="760"/>
    <n v="748"/>
    <n v="717"/>
  </r>
  <r>
    <x v="1"/>
    <x v="13"/>
    <x v="2"/>
    <x v="0"/>
    <n v="0"/>
    <n v="0"/>
    <n v="294"/>
  </r>
  <r>
    <x v="1"/>
    <x v="14"/>
    <x v="2"/>
    <x v="0"/>
    <n v="0"/>
    <n v="0"/>
    <n v="270"/>
  </r>
  <r>
    <x v="1"/>
    <x v="16"/>
    <x v="2"/>
    <x v="0"/>
    <n v="0"/>
    <n v="0"/>
    <n v="137"/>
  </r>
  <r>
    <x v="1"/>
    <x v="15"/>
    <x v="2"/>
    <x v="0"/>
    <n v="0"/>
    <n v="0"/>
    <n v="19"/>
  </r>
  <r>
    <x v="1"/>
    <x v="18"/>
    <x v="2"/>
    <x v="0"/>
    <n v="0"/>
    <n v="0"/>
    <n v="5"/>
  </r>
  <r>
    <x v="1"/>
    <x v="17"/>
    <x v="2"/>
    <x v="0"/>
    <n v="0"/>
    <n v="0"/>
    <n v="1"/>
  </r>
  <r>
    <x v="1"/>
    <x v="1"/>
    <x v="2"/>
    <x v="1"/>
    <n v="21018"/>
    <n v="19326"/>
    <n v="24236"/>
  </r>
  <r>
    <x v="1"/>
    <x v="5"/>
    <x v="2"/>
    <x v="1"/>
    <n v="4508"/>
    <n v="4207"/>
    <n v="5122"/>
  </r>
  <r>
    <x v="1"/>
    <x v="3"/>
    <x v="2"/>
    <x v="1"/>
    <n v="1806"/>
    <n v="1727"/>
    <n v="1521"/>
  </r>
  <r>
    <x v="1"/>
    <x v="4"/>
    <x v="2"/>
    <x v="1"/>
    <n v="1090"/>
    <n v="1049"/>
    <n v="884"/>
  </r>
  <r>
    <x v="1"/>
    <x v="6"/>
    <x v="2"/>
    <x v="1"/>
    <n v="920"/>
    <n v="891"/>
    <n v="715"/>
  </r>
  <r>
    <x v="1"/>
    <x v="2"/>
    <x v="2"/>
    <x v="1"/>
    <n v="604"/>
    <n v="565"/>
    <n v="617"/>
  </r>
  <r>
    <x v="1"/>
    <x v="11"/>
    <x v="2"/>
    <x v="1"/>
    <n v="602"/>
    <n v="555"/>
    <n v="511"/>
  </r>
  <r>
    <x v="1"/>
    <x v="7"/>
    <x v="2"/>
    <x v="1"/>
    <n v="291"/>
    <n v="265"/>
    <n v="0"/>
  </r>
  <r>
    <x v="1"/>
    <x v="12"/>
    <x v="2"/>
    <x v="1"/>
    <n v="201"/>
    <n v="195"/>
    <n v="170"/>
  </r>
  <r>
    <x v="1"/>
    <x v="9"/>
    <x v="2"/>
    <x v="1"/>
    <n v="145"/>
    <n v="127"/>
    <n v="183"/>
  </r>
  <r>
    <x v="1"/>
    <x v="10"/>
    <x v="2"/>
    <x v="1"/>
    <n v="134"/>
    <n v="120"/>
    <n v="164"/>
  </r>
  <r>
    <x v="1"/>
    <x v="8"/>
    <x v="2"/>
    <x v="1"/>
    <n v="68"/>
    <n v="64"/>
    <n v="72"/>
  </r>
  <r>
    <x v="1"/>
    <x v="14"/>
    <x v="2"/>
    <x v="1"/>
    <n v="0"/>
    <n v="0"/>
    <n v="50"/>
  </r>
  <r>
    <x v="1"/>
    <x v="13"/>
    <x v="2"/>
    <x v="1"/>
    <n v="0"/>
    <n v="0"/>
    <n v="44"/>
  </r>
  <r>
    <x v="1"/>
    <x v="16"/>
    <x v="2"/>
    <x v="1"/>
    <n v="0"/>
    <n v="0"/>
    <n v="16"/>
  </r>
  <r>
    <x v="1"/>
    <x v="15"/>
    <x v="2"/>
    <x v="1"/>
    <n v="0"/>
    <n v="0"/>
    <n v="4"/>
  </r>
  <r>
    <x v="1"/>
    <x v="18"/>
    <x v="2"/>
    <x v="1"/>
    <n v="0"/>
    <n v="0"/>
    <n v="1"/>
  </r>
  <r>
    <x v="1"/>
    <x v="1"/>
    <x v="2"/>
    <x v="2"/>
    <n v="59051"/>
    <n v="55891"/>
    <n v="64688"/>
  </r>
  <r>
    <x v="1"/>
    <x v="5"/>
    <x v="2"/>
    <x v="2"/>
    <n v="9600"/>
    <n v="9047"/>
    <n v="10411"/>
  </r>
  <r>
    <x v="1"/>
    <x v="6"/>
    <x v="2"/>
    <x v="2"/>
    <n v="5740"/>
    <n v="5618"/>
    <n v="4996"/>
  </r>
  <r>
    <x v="1"/>
    <x v="2"/>
    <x v="2"/>
    <x v="2"/>
    <n v="5133"/>
    <n v="4904"/>
    <n v="4959"/>
  </r>
  <r>
    <x v="1"/>
    <x v="4"/>
    <x v="2"/>
    <x v="2"/>
    <n v="3594"/>
    <n v="3451"/>
    <n v="3572"/>
  </r>
  <r>
    <x v="1"/>
    <x v="3"/>
    <x v="2"/>
    <x v="2"/>
    <n v="3369"/>
    <n v="3264"/>
    <n v="2942"/>
  </r>
  <r>
    <x v="1"/>
    <x v="10"/>
    <x v="2"/>
    <x v="2"/>
    <n v="2193"/>
    <n v="2081"/>
    <n v="2456"/>
  </r>
  <r>
    <x v="1"/>
    <x v="7"/>
    <x v="2"/>
    <x v="2"/>
    <n v="1726"/>
    <n v="1615"/>
    <n v="0"/>
  </r>
  <r>
    <x v="1"/>
    <x v="11"/>
    <x v="2"/>
    <x v="2"/>
    <n v="1205"/>
    <n v="1141"/>
    <n v="1064"/>
  </r>
  <r>
    <x v="1"/>
    <x v="12"/>
    <x v="2"/>
    <x v="2"/>
    <n v="774"/>
    <n v="746"/>
    <n v="768"/>
  </r>
  <r>
    <x v="1"/>
    <x v="8"/>
    <x v="2"/>
    <x v="2"/>
    <n v="611"/>
    <n v="580"/>
    <n v="619"/>
  </r>
  <r>
    <x v="1"/>
    <x v="9"/>
    <x v="2"/>
    <x v="2"/>
    <n v="589"/>
    <n v="541"/>
    <n v="618"/>
  </r>
  <r>
    <x v="1"/>
    <x v="14"/>
    <x v="2"/>
    <x v="2"/>
    <n v="0"/>
    <n v="0"/>
    <n v="624"/>
  </r>
  <r>
    <x v="1"/>
    <x v="13"/>
    <x v="2"/>
    <x v="2"/>
    <n v="0"/>
    <n v="0"/>
    <n v="417"/>
  </r>
  <r>
    <x v="1"/>
    <x v="16"/>
    <x v="2"/>
    <x v="2"/>
    <n v="0"/>
    <n v="0"/>
    <n v="238"/>
  </r>
  <r>
    <x v="1"/>
    <x v="15"/>
    <x v="2"/>
    <x v="2"/>
    <n v="0"/>
    <n v="0"/>
    <n v="22"/>
  </r>
  <r>
    <x v="1"/>
    <x v="18"/>
    <x v="2"/>
    <x v="2"/>
    <n v="0"/>
    <n v="0"/>
    <n v="4"/>
  </r>
  <r>
    <x v="1"/>
    <x v="1"/>
    <x v="2"/>
    <x v="3"/>
    <n v="28017"/>
    <n v="27180"/>
    <n v="30350"/>
  </r>
  <r>
    <x v="1"/>
    <x v="5"/>
    <x v="2"/>
    <x v="3"/>
    <n v="8297"/>
    <n v="8038"/>
    <n v="9112"/>
  </r>
  <r>
    <x v="1"/>
    <x v="3"/>
    <x v="2"/>
    <x v="3"/>
    <n v="3620"/>
    <n v="3563"/>
    <n v="3561"/>
  </r>
  <r>
    <x v="1"/>
    <x v="2"/>
    <x v="2"/>
    <x v="3"/>
    <n v="2954"/>
    <n v="2875"/>
    <n v="2953"/>
  </r>
  <r>
    <x v="1"/>
    <x v="6"/>
    <x v="2"/>
    <x v="3"/>
    <n v="2454"/>
    <n v="2399"/>
    <n v="2148"/>
  </r>
  <r>
    <x v="1"/>
    <x v="4"/>
    <x v="2"/>
    <x v="3"/>
    <n v="1765"/>
    <n v="1715"/>
    <n v="1759"/>
  </r>
  <r>
    <x v="1"/>
    <x v="10"/>
    <x v="2"/>
    <x v="3"/>
    <n v="1261"/>
    <n v="1220"/>
    <n v="1447"/>
  </r>
  <r>
    <x v="1"/>
    <x v="7"/>
    <x v="2"/>
    <x v="3"/>
    <n v="1195"/>
    <n v="1137"/>
    <n v="0"/>
  </r>
  <r>
    <x v="1"/>
    <x v="11"/>
    <x v="2"/>
    <x v="3"/>
    <n v="744"/>
    <n v="721"/>
    <n v="717"/>
  </r>
  <r>
    <x v="1"/>
    <x v="8"/>
    <x v="2"/>
    <x v="3"/>
    <n v="708"/>
    <n v="655"/>
    <n v="771"/>
  </r>
  <r>
    <x v="1"/>
    <x v="12"/>
    <x v="2"/>
    <x v="3"/>
    <n v="545"/>
    <n v="533"/>
    <n v="494"/>
  </r>
  <r>
    <x v="1"/>
    <x v="9"/>
    <x v="2"/>
    <x v="3"/>
    <n v="523"/>
    <n v="494"/>
    <n v="560"/>
  </r>
  <r>
    <x v="1"/>
    <x v="14"/>
    <x v="2"/>
    <x v="3"/>
    <n v="0"/>
    <n v="0"/>
    <n v="419"/>
  </r>
  <r>
    <x v="1"/>
    <x v="13"/>
    <x v="2"/>
    <x v="3"/>
    <n v="0"/>
    <n v="0"/>
    <n v="167"/>
  </r>
  <r>
    <x v="1"/>
    <x v="16"/>
    <x v="2"/>
    <x v="3"/>
    <n v="0"/>
    <n v="0"/>
    <n v="153"/>
  </r>
  <r>
    <x v="1"/>
    <x v="15"/>
    <x v="2"/>
    <x v="3"/>
    <n v="0"/>
    <n v="0"/>
    <n v="63"/>
  </r>
  <r>
    <x v="1"/>
    <x v="18"/>
    <x v="2"/>
    <x v="3"/>
    <n v="0"/>
    <n v="0"/>
    <n v="2"/>
  </r>
  <r>
    <x v="1"/>
    <x v="1"/>
    <x v="2"/>
    <x v="4"/>
    <n v="22907"/>
    <n v="22114"/>
    <n v="25904"/>
  </r>
  <r>
    <x v="1"/>
    <x v="3"/>
    <x v="2"/>
    <x v="4"/>
    <n v="15424"/>
    <n v="15155"/>
    <n v="14811"/>
  </r>
  <r>
    <x v="1"/>
    <x v="2"/>
    <x v="2"/>
    <x v="4"/>
    <n v="11496"/>
    <n v="11206"/>
    <n v="11365"/>
  </r>
  <r>
    <x v="1"/>
    <x v="5"/>
    <x v="2"/>
    <x v="4"/>
    <n v="6841"/>
    <n v="6596"/>
    <n v="7832"/>
  </r>
  <r>
    <x v="1"/>
    <x v="6"/>
    <x v="2"/>
    <x v="4"/>
    <n v="5976"/>
    <n v="5929"/>
    <n v="5014"/>
  </r>
  <r>
    <x v="1"/>
    <x v="4"/>
    <x v="2"/>
    <x v="4"/>
    <n v="4232"/>
    <n v="4158"/>
    <n v="4049"/>
  </r>
  <r>
    <x v="1"/>
    <x v="8"/>
    <x v="2"/>
    <x v="4"/>
    <n v="1275"/>
    <n v="1215"/>
    <n v="1342"/>
  </r>
  <r>
    <x v="1"/>
    <x v="7"/>
    <x v="2"/>
    <x v="4"/>
    <n v="1131"/>
    <n v="1053"/>
    <n v="0"/>
  </r>
  <r>
    <x v="1"/>
    <x v="10"/>
    <x v="2"/>
    <x v="4"/>
    <n v="993"/>
    <n v="967"/>
    <n v="1148"/>
  </r>
  <r>
    <x v="1"/>
    <x v="12"/>
    <x v="2"/>
    <x v="4"/>
    <n v="874"/>
    <n v="856"/>
    <n v="906"/>
  </r>
  <r>
    <x v="1"/>
    <x v="9"/>
    <x v="2"/>
    <x v="4"/>
    <n v="791"/>
    <n v="756"/>
    <n v="930"/>
  </r>
  <r>
    <x v="1"/>
    <x v="11"/>
    <x v="2"/>
    <x v="4"/>
    <n v="548"/>
    <n v="530"/>
    <n v="534"/>
  </r>
  <r>
    <x v="1"/>
    <x v="14"/>
    <x v="2"/>
    <x v="4"/>
    <n v="0"/>
    <n v="0"/>
    <n v="275"/>
  </r>
  <r>
    <x v="1"/>
    <x v="13"/>
    <x v="2"/>
    <x v="4"/>
    <n v="0"/>
    <n v="0"/>
    <n v="261"/>
  </r>
  <r>
    <x v="1"/>
    <x v="16"/>
    <x v="2"/>
    <x v="4"/>
    <n v="0"/>
    <n v="0"/>
    <n v="200"/>
  </r>
  <r>
    <x v="1"/>
    <x v="15"/>
    <x v="2"/>
    <x v="4"/>
    <n v="0"/>
    <n v="0"/>
    <n v="11"/>
  </r>
  <r>
    <x v="1"/>
    <x v="1"/>
    <x v="2"/>
    <x v="5"/>
    <n v="14495"/>
    <n v="13542"/>
    <n v="16654"/>
  </r>
  <r>
    <x v="1"/>
    <x v="5"/>
    <x v="2"/>
    <x v="5"/>
    <n v="2006"/>
    <n v="1877"/>
    <n v="2368"/>
  </r>
  <r>
    <x v="1"/>
    <x v="3"/>
    <x v="2"/>
    <x v="5"/>
    <n v="877"/>
    <n v="847"/>
    <n v="767"/>
  </r>
  <r>
    <x v="1"/>
    <x v="6"/>
    <x v="2"/>
    <x v="5"/>
    <n v="638"/>
    <n v="619"/>
    <n v="381"/>
  </r>
  <r>
    <x v="1"/>
    <x v="4"/>
    <x v="2"/>
    <x v="5"/>
    <n v="443"/>
    <n v="425"/>
    <n v="387"/>
  </r>
  <r>
    <x v="1"/>
    <x v="10"/>
    <x v="2"/>
    <x v="5"/>
    <n v="403"/>
    <n v="380"/>
    <n v="477"/>
  </r>
  <r>
    <x v="1"/>
    <x v="7"/>
    <x v="2"/>
    <x v="5"/>
    <n v="355"/>
    <n v="322"/>
    <n v="0"/>
  </r>
  <r>
    <x v="1"/>
    <x v="2"/>
    <x v="2"/>
    <x v="5"/>
    <n v="273"/>
    <n v="261"/>
    <n v="269"/>
  </r>
  <r>
    <x v="1"/>
    <x v="11"/>
    <x v="2"/>
    <x v="5"/>
    <n v="167"/>
    <n v="155"/>
    <n v="140"/>
  </r>
  <r>
    <x v="1"/>
    <x v="12"/>
    <x v="2"/>
    <x v="5"/>
    <n v="155"/>
    <n v="149"/>
    <n v="144"/>
  </r>
  <r>
    <x v="1"/>
    <x v="9"/>
    <x v="2"/>
    <x v="5"/>
    <n v="96"/>
    <n v="84"/>
    <n v="116"/>
  </r>
  <r>
    <x v="1"/>
    <x v="8"/>
    <x v="2"/>
    <x v="5"/>
    <n v="63"/>
    <n v="59"/>
    <n v="66"/>
  </r>
  <r>
    <x v="1"/>
    <x v="14"/>
    <x v="2"/>
    <x v="5"/>
    <n v="0"/>
    <n v="0"/>
    <n v="69"/>
  </r>
  <r>
    <x v="1"/>
    <x v="13"/>
    <x v="2"/>
    <x v="5"/>
    <n v="0"/>
    <n v="0"/>
    <n v="60"/>
  </r>
  <r>
    <x v="1"/>
    <x v="16"/>
    <x v="2"/>
    <x v="5"/>
    <n v="0"/>
    <n v="0"/>
    <n v="35"/>
  </r>
  <r>
    <x v="1"/>
    <x v="15"/>
    <x v="2"/>
    <x v="5"/>
    <n v="0"/>
    <n v="0"/>
    <n v="6"/>
  </r>
  <r>
    <x v="1"/>
    <x v="1"/>
    <x v="2"/>
    <x v="6"/>
    <n v="14481"/>
    <n v="13797"/>
    <n v="15789"/>
  </r>
  <r>
    <x v="1"/>
    <x v="5"/>
    <x v="2"/>
    <x v="6"/>
    <n v="2377"/>
    <n v="2289"/>
    <n v="2606"/>
  </r>
  <r>
    <x v="1"/>
    <x v="3"/>
    <x v="2"/>
    <x v="6"/>
    <n v="2151"/>
    <n v="2111"/>
    <n v="1976"/>
  </r>
  <r>
    <x v="1"/>
    <x v="2"/>
    <x v="2"/>
    <x v="6"/>
    <n v="1190"/>
    <n v="1141"/>
    <n v="1236"/>
  </r>
  <r>
    <x v="1"/>
    <x v="6"/>
    <x v="2"/>
    <x v="6"/>
    <n v="1148"/>
    <n v="1131"/>
    <n v="993"/>
  </r>
  <r>
    <x v="1"/>
    <x v="4"/>
    <x v="2"/>
    <x v="6"/>
    <n v="915"/>
    <n v="880"/>
    <n v="886"/>
  </r>
  <r>
    <x v="1"/>
    <x v="10"/>
    <x v="2"/>
    <x v="6"/>
    <n v="365"/>
    <n v="357"/>
    <n v="405"/>
  </r>
  <r>
    <x v="1"/>
    <x v="7"/>
    <x v="2"/>
    <x v="6"/>
    <n v="269"/>
    <n v="253"/>
    <n v="0"/>
  </r>
  <r>
    <x v="1"/>
    <x v="11"/>
    <x v="2"/>
    <x v="6"/>
    <n v="246"/>
    <n v="231"/>
    <n v="234"/>
  </r>
  <r>
    <x v="1"/>
    <x v="9"/>
    <x v="2"/>
    <x v="6"/>
    <n v="234"/>
    <n v="221"/>
    <n v="258"/>
  </r>
  <r>
    <x v="1"/>
    <x v="12"/>
    <x v="2"/>
    <x v="6"/>
    <n v="200"/>
    <n v="198"/>
    <n v="173"/>
  </r>
  <r>
    <x v="1"/>
    <x v="8"/>
    <x v="2"/>
    <x v="6"/>
    <n v="158"/>
    <n v="148"/>
    <n v="149"/>
  </r>
  <r>
    <x v="1"/>
    <x v="14"/>
    <x v="2"/>
    <x v="6"/>
    <n v="0"/>
    <n v="0"/>
    <n v="76"/>
  </r>
  <r>
    <x v="1"/>
    <x v="13"/>
    <x v="2"/>
    <x v="6"/>
    <n v="0"/>
    <n v="0"/>
    <n v="57"/>
  </r>
  <r>
    <x v="1"/>
    <x v="16"/>
    <x v="2"/>
    <x v="6"/>
    <n v="0"/>
    <n v="0"/>
    <n v="21"/>
  </r>
  <r>
    <x v="1"/>
    <x v="15"/>
    <x v="2"/>
    <x v="6"/>
    <n v="0"/>
    <n v="0"/>
    <n v="8"/>
  </r>
  <r>
    <x v="1"/>
    <x v="18"/>
    <x v="2"/>
    <x v="6"/>
    <n v="0"/>
    <n v="0"/>
    <n v="2"/>
  </r>
  <r>
    <x v="1"/>
    <x v="1"/>
    <x v="2"/>
    <x v="7"/>
    <n v="7728"/>
    <n v="7204"/>
    <n v="8960"/>
  </r>
  <r>
    <x v="1"/>
    <x v="5"/>
    <x v="2"/>
    <x v="7"/>
    <n v="1363"/>
    <n v="1284"/>
    <n v="1605"/>
  </r>
  <r>
    <x v="1"/>
    <x v="3"/>
    <x v="2"/>
    <x v="7"/>
    <n v="664"/>
    <n v="653"/>
    <n v="569"/>
  </r>
  <r>
    <x v="1"/>
    <x v="6"/>
    <x v="2"/>
    <x v="7"/>
    <n v="539"/>
    <n v="535"/>
    <n v="455"/>
  </r>
  <r>
    <x v="1"/>
    <x v="4"/>
    <x v="2"/>
    <x v="7"/>
    <n v="427"/>
    <n v="409"/>
    <n v="415"/>
  </r>
  <r>
    <x v="1"/>
    <x v="2"/>
    <x v="2"/>
    <x v="7"/>
    <n v="344"/>
    <n v="320"/>
    <n v="370"/>
  </r>
  <r>
    <x v="1"/>
    <x v="10"/>
    <x v="2"/>
    <x v="7"/>
    <n v="295"/>
    <n v="278"/>
    <n v="345"/>
  </r>
  <r>
    <x v="1"/>
    <x v="7"/>
    <x v="2"/>
    <x v="7"/>
    <n v="258"/>
    <n v="237"/>
    <n v="0"/>
  </r>
  <r>
    <x v="1"/>
    <x v="12"/>
    <x v="2"/>
    <x v="7"/>
    <n v="257"/>
    <n v="245"/>
    <n v="194"/>
  </r>
  <r>
    <x v="1"/>
    <x v="11"/>
    <x v="2"/>
    <x v="7"/>
    <n v="105"/>
    <n v="99"/>
    <n v="100"/>
  </r>
  <r>
    <x v="1"/>
    <x v="9"/>
    <x v="2"/>
    <x v="7"/>
    <n v="86"/>
    <n v="81"/>
    <n v="92"/>
  </r>
  <r>
    <x v="1"/>
    <x v="8"/>
    <x v="2"/>
    <x v="7"/>
    <n v="47"/>
    <n v="44"/>
    <n v="45"/>
  </r>
  <r>
    <x v="1"/>
    <x v="14"/>
    <x v="2"/>
    <x v="7"/>
    <n v="0"/>
    <n v="0"/>
    <n v="136"/>
  </r>
  <r>
    <x v="1"/>
    <x v="16"/>
    <x v="2"/>
    <x v="7"/>
    <n v="0"/>
    <n v="0"/>
    <n v="46"/>
  </r>
  <r>
    <x v="1"/>
    <x v="13"/>
    <x v="2"/>
    <x v="7"/>
    <n v="0"/>
    <n v="0"/>
    <n v="32"/>
  </r>
  <r>
    <x v="1"/>
    <x v="15"/>
    <x v="2"/>
    <x v="7"/>
    <n v="0"/>
    <n v="0"/>
    <n v="1"/>
  </r>
  <r>
    <x v="1"/>
    <x v="1"/>
    <x v="2"/>
    <x v="8"/>
    <n v="16428"/>
    <n v="15304"/>
    <n v="18274"/>
  </r>
  <r>
    <x v="1"/>
    <x v="5"/>
    <x v="2"/>
    <x v="8"/>
    <n v="1794"/>
    <n v="1703"/>
    <n v="1994"/>
  </r>
  <r>
    <x v="1"/>
    <x v="3"/>
    <x v="2"/>
    <x v="8"/>
    <n v="970"/>
    <n v="943"/>
    <n v="861"/>
  </r>
  <r>
    <x v="1"/>
    <x v="4"/>
    <x v="2"/>
    <x v="8"/>
    <n v="751"/>
    <n v="726"/>
    <n v="690"/>
  </r>
  <r>
    <x v="1"/>
    <x v="6"/>
    <x v="2"/>
    <x v="8"/>
    <n v="720"/>
    <n v="703"/>
    <n v="588"/>
  </r>
  <r>
    <x v="1"/>
    <x v="2"/>
    <x v="2"/>
    <x v="8"/>
    <n v="618"/>
    <n v="597"/>
    <n v="619"/>
  </r>
  <r>
    <x v="1"/>
    <x v="7"/>
    <x v="2"/>
    <x v="8"/>
    <n v="580"/>
    <n v="530"/>
    <n v="0"/>
  </r>
  <r>
    <x v="1"/>
    <x v="10"/>
    <x v="2"/>
    <x v="8"/>
    <n v="487"/>
    <n v="453"/>
    <n v="558"/>
  </r>
  <r>
    <x v="1"/>
    <x v="12"/>
    <x v="2"/>
    <x v="8"/>
    <n v="269"/>
    <n v="260"/>
    <n v="267"/>
  </r>
  <r>
    <x v="1"/>
    <x v="9"/>
    <x v="2"/>
    <x v="8"/>
    <n v="175"/>
    <n v="169"/>
    <n v="191"/>
  </r>
  <r>
    <x v="1"/>
    <x v="11"/>
    <x v="2"/>
    <x v="8"/>
    <n v="155"/>
    <n v="152"/>
    <n v="156"/>
  </r>
  <r>
    <x v="1"/>
    <x v="8"/>
    <x v="2"/>
    <x v="8"/>
    <n v="145"/>
    <n v="137"/>
    <n v="131"/>
  </r>
  <r>
    <x v="1"/>
    <x v="14"/>
    <x v="2"/>
    <x v="8"/>
    <n v="0"/>
    <n v="0"/>
    <n v="172"/>
  </r>
  <r>
    <x v="1"/>
    <x v="16"/>
    <x v="2"/>
    <x v="8"/>
    <n v="0"/>
    <n v="0"/>
    <n v="109"/>
  </r>
  <r>
    <x v="1"/>
    <x v="13"/>
    <x v="2"/>
    <x v="8"/>
    <n v="0"/>
    <n v="0"/>
    <n v="73"/>
  </r>
  <r>
    <x v="1"/>
    <x v="15"/>
    <x v="2"/>
    <x v="8"/>
    <n v="0"/>
    <n v="0"/>
    <n v="50"/>
  </r>
  <r>
    <x v="1"/>
    <x v="18"/>
    <x v="2"/>
    <x v="8"/>
    <n v="0"/>
    <n v="0"/>
    <n v="1"/>
  </r>
  <r>
    <x v="1"/>
    <x v="1"/>
    <x v="2"/>
    <x v="9"/>
    <n v="16232"/>
    <n v="14965"/>
    <n v="19109"/>
  </r>
  <r>
    <x v="1"/>
    <x v="5"/>
    <x v="2"/>
    <x v="9"/>
    <n v="2448"/>
    <n v="2279"/>
    <n v="2822"/>
  </r>
  <r>
    <x v="1"/>
    <x v="6"/>
    <x v="2"/>
    <x v="9"/>
    <n v="729"/>
    <n v="718"/>
    <n v="484"/>
  </r>
  <r>
    <x v="1"/>
    <x v="10"/>
    <x v="2"/>
    <x v="9"/>
    <n v="703"/>
    <n v="657"/>
    <n v="811"/>
  </r>
  <r>
    <x v="1"/>
    <x v="7"/>
    <x v="2"/>
    <x v="9"/>
    <n v="622"/>
    <n v="581"/>
    <n v="0"/>
  </r>
  <r>
    <x v="1"/>
    <x v="4"/>
    <x v="2"/>
    <x v="9"/>
    <n v="575"/>
    <n v="555"/>
    <n v="547"/>
  </r>
  <r>
    <x v="1"/>
    <x v="3"/>
    <x v="2"/>
    <x v="9"/>
    <n v="408"/>
    <n v="398"/>
    <n v="335"/>
  </r>
  <r>
    <x v="1"/>
    <x v="11"/>
    <x v="2"/>
    <x v="9"/>
    <n v="302"/>
    <n v="294"/>
    <n v="274"/>
  </r>
  <r>
    <x v="1"/>
    <x v="2"/>
    <x v="2"/>
    <x v="9"/>
    <n v="246"/>
    <n v="234"/>
    <n v="235"/>
  </r>
  <r>
    <x v="1"/>
    <x v="12"/>
    <x v="2"/>
    <x v="9"/>
    <n v="214"/>
    <n v="202"/>
    <n v="216"/>
  </r>
  <r>
    <x v="1"/>
    <x v="9"/>
    <x v="2"/>
    <x v="9"/>
    <n v="82"/>
    <n v="79"/>
    <n v="85"/>
  </r>
  <r>
    <x v="1"/>
    <x v="8"/>
    <x v="2"/>
    <x v="9"/>
    <n v="67"/>
    <n v="64"/>
    <n v="71"/>
  </r>
  <r>
    <x v="1"/>
    <x v="14"/>
    <x v="2"/>
    <x v="9"/>
    <n v="0"/>
    <n v="0"/>
    <n v="217"/>
  </r>
  <r>
    <x v="1"/>
    <x v="13"/>
    <x v="2"/>
    <x v="9"/>
    <n v="0"/>
    <n v="0"/>
    <n v="198"/>
  </r>
  <r>
    <x v="1"/>
    <x v="16"/>
    <x v="2"/>
    <x v="9"/>
    <n v="0"/>
    <n v="0"/>
    <n v="30"/>
  </r>
  <r>
    <x v="1"/>
    <x v="15"/>
    <x v="2"/>
    <x v="9"/>
    <n v="0"/>
    <n v="0"/>
    <n v="10"/>
  </r>
  <r>
    <x v="1"/>
    <x v="18"/>
    <x v="2"/>
    <x v="9"/>
    <n v="0"/>
    <n v="0"/>
    <n v="4"/>
  </r>
  <r>
    <x v="1"/>
    <x v="1"/>
    <x v="2"/>
    <x v="10"/>
    <n v="12147"/>
    <n v="11168"/>
    <n v="14722"/>
  </r>
  <r>
    <x v="1"/>
    <x v="5"/>
    <x v="2"/>
    <x v="10"/>
    <n v="2554"/>
    <n v="2391"/>
    <n v="3092"/>
  </r>
  <r>
    <x v="1"/>
    <x v="6"/>
    <x v="2"/>
    <x v="10"/>
    <n v="598"/>
    <n v="583"/>
    <n v="463"/>
  </r>
  <r>
    <x v="1"/>
    <x v="3"/>
    <x v="2"/>
    <x v="10"/>
    <n v="586"/>
    <n v="571"/>
    <n v="557"/>
  </r>
  <r>
    <x v="1"/>
    <x v="4"/>
    <x v="2"/>
    <x v="10"/>
    <n v="479"/>
    <n v="465"/>
    <n v="420"/>
  </r>
  <r>
    <x v="1"/>
    <x v="7"/>
    <x v="2"/>
    <x v="10"/>
    <n v="279"/>
    <n v="251"/>
    <n v="0"/>
  </r>
  <r>
    <x v="1"/>
    <x v="2"/>
    <x v="2"/>
    <x v="10"/>
    <n v="215"/>
    <n v="204"/>
    <n v="206"/>
  </r>
  <r>
    <x v="1"/>
    <x v="10"/>
    <x v="2"/>
    <x v="10"/>
    <n v="165"/>
    <n v="155"/>
    <n v="199"/>
  </r>
  <r>
    <x v="1"/>
    <x v="11"/>
    <x v="2"/>
    <x v="10"/>
    <n v="108"/>
    <n v="102"/>
    <n v="101"/>
  </r>
  <r>
    <x v="1"/>
    <x v="9"/>
    <x v="2"/>
    <x v="10"/>
    <n v="97"/>
    <n v="96"/>
    <n v="101"/>
  </r>
  <r>
    <x v="1"/>
    <x v="12"/>
    <x v="2"/>
    <x v="10"/>
    <n v="63"/>
    <n v="60"/>
    <n v="56"/>
  </r>
  <r>
    <x v="1"/>
    <x v="8"/>
    <x v="2"/>
    <x v="10"/>
    <n v="52"/>
    <n v="48"/>
    <n v="58"/>
  </r>
  <r>
    <x v="1"/>
    <x v="13"/>
    <x v="2"/>
    <x v="10"/>
    <n v="0"/>
    <n v="0"/>
    <n v="66"/>
  </r>
  <r>
    <x v="1"/>
    <x v="14"/>
    <x v="2"/>
    <x v="10"/>
    <n v="0"/>
    <n v="0"/>
    <n v="51"/>
  </r>
  <r>
    <x v="1"/>
    <x v="16"/>
    <x v="2"/>
    <x v="10"/>
    <n v="0"/>
    <n v="0"/>
    <n v="38"/>
  </r>
  <r>
    <x v="1"/>
    <x v="15"/>
    <x v="2"/>
    <x v="10"/>
    <n v="0"/>
    <n v="0"/>
    <n v="4"/>
  </r>
  <r>
    <x v="1"/>
    <x v="18"/>
    <x v="2"/>
    <x v="10"/>
    <n v="0"/>
    <n v="0"/>
    <n v="2"/>
  </r>
  <r>
    <x v="1"/>
    <x v="1"/>
    <x v="2"/>
    <x v="11"/>
    <n v="191"/>
    <n v="173"/>
    <n v="0"/>
  </r>
  <r>
    <x v="1"/>
    <x v="5"/>
    <x v="2"/>
    <x v="11"/>
    <n v="70"/>
    <n v="63"/>
    <n v="0"/>
  </r>
  <r>
    <x v="1"/>
    <x v="6"/>
    <x v="2"/>
    <x v="11"/>
    <n v="42"/>
    <n v="42"/>
    <n v="0"/>
  </r>
  <r>
    <x v="1"/>
    <x v="7"/>
    <x v="2"/>
    <x v="11"/>
    <n v="35"/>
    <n v="32"/>
    <n v="0"/>
  </r>
  <r>
    <x v="1"/>
    <x v="4"/>
    <x v="2"/>
    <x v="11"/>
    <n v="27"/>
    <n v="24"/>
    <n v="0"/>
  </r>
  <r>
    <x v="1"/>
    <x v="2"/>
    <x v="2"/>
    <x v="11"/>
    <n v="26"/>
    <n v="23"/>
    <n v="0"/>
  </r>
  <r>
    <x v="1"/>
    <x v="3"/>
    <x v="2"/>
    <x v="11"/>
    <n v="24"/>
    <n v="24"/>
    <n v="0"/>
  </r>
  <r>
    <x v="1"/>
    <x v="10"/>
    <x v="2"/>
    <x v="11"/>
    <n v="16"/>
    <n v="13"/>
    <n v="0"/>
  </r>
  <r>
    <x v="1"/>
    <x v="12"/>
    <x v="2"/>
    <x v="11"/>
    <n v="14"/>
    <n v="12"/>
    <n v="0"/>
  </r>
  <r>
    <x v="1"/>
    <x v="11"/>
    <x v="2"/>
    <x v="11"/>
    <n v="10"/>
    <n v="9"/>
    <n v="0"/>
  </r>
  <r>
    <x v="1"/>
    <x v="9"/>
    <x v="2"/>
    <x v="11"/>
    <n v="4"/>
    <n v="4"/>
    <n v="0"/>
  </r>
  <r>
    <x v="1"/>
    <x v="8"/>
    <x v="2"/>
    <x v="11"/>
    <n v="3"/>
    <n v="3"/>
    <n v="0"/>
  </r>
  <r>
    <x v="1"/>
    <x v="1"/>
    <x v="2"/>
    <x v="12"/>
    <n v="6468"/>
    <n v="6038"/>
    <n v="7545"/>
  </r>
  <r>
    <x v="1"/>
    <x v="5"/>
    <x v="2"/>
    <x v="12"/>
    <n v="625"/>
    <n v="580"/>
    <n v="694"/>
  </r>
  <r>
    <x v="1"/>
    <x v="6"/>
    <x v="2"/>
    <x v="12"/>
    <n v="339"/>
    <n v="338"/>
    <n v="267"/>
  </r>
  <r>
    <x v="1"/>
    <x v="4"/>
    <x v="2"/>
    <x v="12"/>
    <n v="210"/>
    <n v="199"/>
    <n v="200"/>
  </r>
  <r>
    <x v="1"/>
    <x v="3"/>
    <x v="2"/>
    <x v="12"/>
    <n v="192"/>
    <n v="188"/>
    <n v="170"/>
  </r>
  <r>
    <x v="1"/>
    <x v="10"/>
    <x v="2"/>
    <x v="12"/>
    <n v="189"/>
    <n v="181"/>
    <n v="215"/>
  </r>
  <r>
    <x v="1"/>
    <x v="7"/>
    <x v="2"/>
    <x v="12"/>
    <n v="118"/>
    <n v="114"/>
    <n v="0"/>
  </r>
  <r>
    <x v="1"/>
    <x v="12"/>
    <x v="2"/>
    <x v="12"/>
    <n v="106"/>
    <n v="103"/>
    <n v="92"/>
  </r>
  <r>
    <x v="1"/>
    <x v="2"/>
    <x v="2"/>
    <x v="12"/>
    <n v="106"/>
    <n v="101"/>
    <n v="112"/>
  </r>
  <r>
    <x v="1"/>
    <x v="11"/>
    <x v="2"/>
    <x v="12"/>
    <n v="76"/>
    <n v="72"/>
    <n v="70"/>
  </r>
  <r>
    <x v="1"/>
    <x v="9"/>
    <x v="2"/>
    <x v="12"/>
    <n v="38"/>
    <n v="32"/>
    <n v="41"/>
  </r>
  <r>
    <x v="1"/>
    <x v="8"/>
    <x v="2"/>
    <x v="12"/>
    <n v="17"/>
    <n v="16"/>
    <n v="16"/>
  </r>
  <r>
    <x v="1"/>
    <x v="13"/>
    <x v="2"/>
    <x v="12"/>
    <n v="0"/>
    <n v="0"/>
    <n v="43"/>
  </r>
  <r>
    <x v="1"/>
    <x v="14"/>
    <x v="2"/>
    <x v="12"/>
    <n v="0"/>
    <n v="0"/>
    <n v="10"/>
  </r>
  <r>
    <x v="1"/>
    <x v="16"/>
    <x v="2"/>
    <x v="12"/>
    <n v="0"/>
    <n v="0"/>
    <n v="6"/>
  </r>
  <r>
    <x v="1"/>
    <x v="1"/>
    <x v="2"/>
    <x v="13"/>
    <n v="36449"/>
    <n v="34289"/>
    <n v="40824"/>
  </r>
  <r>
    <x v="1"/>
    <x v="5"/>
    <x v="2"/>
    <x v="13"/>
    <n v="5638"/>
    <n v="5352"/>
    <n v="6218"/>
  </r>
  <r>
    <x v="1"/>
    <x v="6"/>
    <x v="2"/>
    <x v="13"/>
    <n v="1909"/>
    <n v="1861"/>
    <n v="1532"/>
  </r>
  <r>
    <x v="1"/>
    <x v="10"/>
    <x v="2"/>
    <x v="13"/>
    <n v="1604"/>
    <n v="1500"/>
    <n v="1778"/>
  </r>
  <r>
    <x v="1"/>
    <x v="4"/>
    <x v="2"/>
    <x v="13"/>
    <n v="1388"/>
    <n v="1342"/>
    <n v="1238"/>
  </r>
  <r>
    <x v="1"/>
    <x v="3"/>
    <x v="2"/>
    <x v="13"/>
    <n v="1199"/>
    <n v="1162"/>
    <n v="1078"/>
  </r>
  <r>
    <x v="1"/>
    <x v="2"/>
    <x v="2"/>
    <x v="13"/>
    <n v="1096"/>
    <n v="1038"/>
    <n v="1036"/>
  </r>
  <r>
    <x v="1"/>
    <x v="11"/>
    <x v="2"/>
    <x v="13"/>
    <n v="1050"/>
    <n v="1009"/>
    <n v="895"/>
  </r>
  <r>
    <x v="1"/>
    <x v="7"/>
    <x v="2"/>
    <x v="13"/>
    <n v="580"/>
    <n v="540"/>
    <n v="0"/>
  </r>
  <r>
    <x v="1"/>
    <x v="12"/>
    <x v="2"/>
    <x v="13"/>
    <n v="491"/>
    <n v="473"/>
    <n v="464"/>
  </r>
  <r>
    <x v="1"/>
    <x v="8"/>
    <x v="2"/>
    <x v="13"/>
    <n v="310"/>
    <n v="289"/>
    <n v="335"/>
  </r>
  <r>
    <x v="1"/>
    <x v="9"/>
    <x v="2"/>
    <x v="13"/>
    <n v="193"/>
    <n v="183"/>
    <n v="235"/>
  </r>
  <r>
    <x v="1"/>
    <x v="13"/>
    <x v="2"/>
    <x v="13"/>
    <n v="0"/>
    <n v="0"/>
    <n v="148"/>
  </r>
  <r>
    <x v="1"/>
    <x v="14"/>
    <x v="2"/>
    <x v="13"/>
    <n v="0"/>
    <n v="0"/>
    <n v="98"/>
  </r>
  <r>
    <x v="1"/>
    <x v="16"/>
    <x v="2"/>
    <x v="13"/>
    <n v="0"/>
    <n v="0"/>
    <n v="55"/>
  </r>
  <r>
    <x v="1"/>
    <x v="15"/>
    <x v="2"/>
    <x v="13"/>
    <n v="0"/>
    <n v="0"/>
    <n v="9"/>
  </r>
  <r>
    <x v="1"/>
    <x v="18"/>
    <x v="2"/>
    <x v="13"/>
    <n v="0"/>
    <n v="0"/>
    <n v="2"/>
  </r>
  <r>
    <x v="1"/>
    <x v="1"/>
    <x v="2"/>
    <x v="14"/>
    <n v="2853"/>
    <n v="2652"/>
    <n v="3302"/>
  </r>
  <r>
    <x v="1"/>
    <x v="5"/>
    <x v="2"/>
    <x v="14"/>
    <n v="475"/>
    <n v="443"/>
    <n v="565"/>
  </r>
  <r>
    <x v="1"/>
    <x v="3"/>
    <x v="2"/>
    <x v="14"/>
    <n v="122"/>
    <n v="121"/>
    <n v="99"/>
  </r>
  <r>
    <x v="1"/>
    <x v="6"/>
    <x v="2"/>
    <x v="14"/>
    <n v="92"/>
    <n v="90"/>
    <n v="61"/>
  </r>
  <r>
    <x v="1"/>
    <x v="4"/>
    <x v="2"/>
    <x v="14"/>
    <n v="83"/>
    <n v="83"/>
    <n v="73"/>
  </r>
  <r>
    <x v="1"/>
    <x v="10"/>
    <x v="2"/>
    <x v="14"/>
    <n v="74"/>
    <n v="66"/>
    <n v="90"/>
  </r>
  <r>
    <x v="1"/>
    <x v="7"/>
    <x v="2"/>
    <x v="14"/>
    <n v="62"/>
    <n v="55"/>
    <n v="0"/>
  </r>
  <r>
    <x v="1"/>
    <x v="2"/>
    <x v="2"/>
    <x v="14"/>
    <n v="55"/>
    <n v="53"/>
    <n v="59"/>
  </r>
  <r>
    <x v="1"/>
    <x v="11"/>
    <x v="2"/>
    <x v="14"/>
    <n v="54"/>
    <n v="53"/>
    <n v="42"/>
  </r>
  <r>
    <x v="1"/>
    <x v="9"/>
    <x v="2"/>
    <x v="14"/>
    <n v="28"/>
    <n v="24"/>
    <n v="29"/>
  </r>
  <r>
    <x v="1"/>
    <x v="12"/>
    <x v="2"/>
    <x v="14"/>
    <n v="21"/>
    <n v="21"/>
    <n v="14"/>
  </r>
  <r>
    <x v="1"/>
    <x v="8"/>
    <x v="2"/>
    <x v="14"/>
    <n v="10"/>
    <n v="7"/>
    <n v="12"/>
  </r>
  <r>
    <x v="1"/>
    <x v="14"/>
    <x v="2"/>
    <x v="14"/>
    <n v="0"/>
    <n v="0"/>
    <n v="22"/>
  </r>
  <r>
    <x v="1"/>
    <x v="16"/>
    <x v="2"/>
    <x v="14"/>
    <n v="0"/>
    <n v="0"/>
    <n v="10"/>
  </r>
  <r>
    <x v="1"/>
    <x v="13"/>
    <x v="2"/>
    <x v="14"/>
    <n v="0"/>
    <n v="0"/>
    <n v="8"/>
  </r>
  <r>
    <x v="1"/>
    <x v="15"/>
    <x v="2"/>
    <x v="14"/>
    <n v="0"/>
    <n v="0"/>
    <n v="2"/>
  </r>
  <r>
    <x v="1"/>
    <x v="1"/>
    <x v="2"/>
    <x v="15"/>
    <n v="12860"/>
    <n v="11880"/>
    <n v="14589"/>
  </r>
  <r>
    <x v="1"/>
    <x v="5"/>
    <x v="2"/>
    <x v="15"/>
    <n v="1667"/>
    <n v="1561"/>
    <n v="1915"/>
  </r>
  <r>
    <x v="1"/>
    <x v="3"/>
    <x v="2"/>
    <x v="15"/>
    <n v="508"/>
    <n v="494"/>
    <n v="448"/>
  </r>
  <r>
    <x v="1"/>
    <x v="6"/>
    <x v="2"/>
    <x v="15"/>
    <n v="372"/>
    <n v="364"/>
    <n v="342"/>
  </r>
  <r>
    <x v="1"/>
    <x v="4"/>
    <x v="2"/>
    <x v="15"/>
    <n v="366"/>
    <n v="356"/>
    <n v="347"/>
  </r>
  <r>
    <x v="1"/>
    <x v="7"/>
    <x v="2"/>
    <x v="15"/>
    <n v="327"/>
    <n v="299"/>
    <n v="0"/>
  </r>
  <r>
    <x v="1"/>
    <x v="2"/>
    <x v="2"/>
    <x v="15"/>
    <n v="201"/>
    <n v="197"/>
    <n v="192"/>
  </r>
  <r>
    <x v="1"/>
    <x v="10"/>
    <x v="2"/>
    <x v="15"/>
    <n v="170"/>
    <n v="162"/>
    <n v="188"/>
  </r>
  <r>
    <x v="1"/>
    <x v="11"/>
    <x v="2"/>
    <x v="15"/>
    <n v="100"/>
    <n v="94"/>
    <n v="113"/>
  </r>
  <r>
    <x v="1"/>
    <x v="9"/>
    <x v="2"/>
    <x v="15"/>
    <n v="87"/>
    <n v="83"/>
    <n v="110"/>
  </r>
  <r>
    <x v="1"/>
    <x v="12"/>
    <x v="2"/>
    <x v="15"/>
    <n v="78"/>
    <n v="77"/>
    <n v="60"/>
  </r>
  <r>
    <x v="1"/>
    <x v="8"/>
    <x v="2"/>
    <x v="15"/>
    <n v="56"/>
    <n v="48"/>
    <n v="65"/>
  </r>
  <r>
    <x v="1"/>
    <x v="14"/>
    <x v="2"/>
    <x v="15"/>
    <n v="0"/>
    <n v="0"/>
    <n v="85"/>
  </r>
  <r>
    <x v="1"/>
    <x v="13"/>
    <x v="2"/>
    <x v="15"/>
    <n v="0"/>
    <n v="0"/>
    <n v="85"/>
  </r>
  <r>
    <x v="1"/>
    <x v="16"/>
    <x v="2"/>
    <x v="15"/>
    <n v="0"/>
    <n v="0"/>
    <n v="54"/>
  </r>
  <r>
    <x v="1"/>
    <x v="15"/>
    <x v="2"/>
    <x v="15"/>
    <n v="0"/>
    <n v="0"/>
    <n v="11"/>
  </r>
  <r>
    <x v="1"/>
    <x v="18"/>
    <x v="2"/>
    <x v="15"/>
    <n v="0"/>
    <n v="0"/>
    <n v="1"/>
  </r>
  <r>
    <x v="1"/>
    <x v="1"/>
    <x v="2"/>
    <x v="16"/>
    <n v="0"/>
    <n v="0"/>
    <n v="1001"/>
  </r>
  <r>
    <x v="1"/>
    <x v="5"/>
    <x v="2"/>
    <x v="16"/>
    <n v="0"/>
    <n v="0"/>
    <n v="493"/>
  </r>
  <r>
    <x v="1"/>
    <x v="14"/>
    <x v="2"/>
    <x v="16"/>
    <n v="0"/>
    <n v="0"/>
    <n v="188"/>
  </r>
  <r>
    <x v="1"/>
    <x v="10"/>
    <x v="2"/>
    <x v="16"/>
    <n v="0"/>
    <n v="0"/>
    <n v="175"/>
  </r>
  <r>
    <x v="1"/>
    <x v="2"/>
    <x v="2"/>
    <x v="16"/>
    <n v="0"/>
    <n v="0"/>
    <n v="145"/>
  </r>
  <r>
    <x v="1"/>
    <x v="16"/>
    <x v="2"/>
    <x v="16"/>
    <n v="0"/>
    <n v="0"/>
    <n v="135"/>
  </r>
  <r>
    <x v="1"/>
    <x v="4"/>
    <x v="2"/>
    <x v="16"/>
    <n v="0"/>
    <n v="0"/>
    <n v="122"/>
  </r>
  <r>
    <x v="1"/>
    <x v="3"/>
    <x v="2"/>
    <x v="16"/>
    <n v="0"/>
    <n v="0"/>
    <n v="82"/>
  </r>
  <r>
    <x v="1"/>
    <x v="6"/>
    <x v="2"/>
    <x v="16"/>
    <n v="0"/>
    <n v="0"/>
    <n v="74"/>
  </r>
  <r>
    <x v="1"/>
    <x v="12"/>
    <x v="2"/>
    <x v="16"/>
    <n v="0"/>
    <n v="0"/>
    <n v="54"/>
  </r>
  <r>
    <x v="1"/>
    <x v="13"/>
    <x v="2"/>
    <x v="16"/>
    <n v="0"/>
    <n v="0"/>
    <n v="44"/>
  </r>
  <r>
    <x v="1"/>
    <x v="11"/>
    <x v="2"/>
    <x v="16"/>
    <n v="0"/>
    <n v="0"/>
    <n v="38"/>
  </r>
  <r>
    <x v="1"/>
    <x v="8"/>
    <x v="2"/>
    <x v="16"/>
    <n v="0"/>
    <n v="0"/>
    <n v="31"/>
  </r>
  <r>
    <x v="1"/>
    <x v="15"/>
    <x v="2"/>
    <x v="16"/>
    <n v="0"/>
    <n v="0"/>
    <n v="26"/>
  </r>
  <r>
    <x v="1"/>
    <x v="9"/>
    <x v="2"/>
    <x v="16"/>
    <n v="0"/>
    <n v="0"/>
    <n v="20"/>
  </r>
  <r>
    <x v="1"/>
    <x v="18"/>
    <x v="2"/>
    <x v="16"/>
    <n v="0"/>
    <n v="0"/>
    <n v="1"/>
  </r>
  <r>
    <x v="1"/>
    <x v="1"/>
    <x v="2"/>
    <x v="17"/>
    <n v="34011"/>
    <n v="32010"/>
    <n v="38601"/>
  </r>
  <r>
    <x v="1"/>
    <x v="5"/>
    <x v="2"/>
    <x v="17"/>
    <n v="5669"/>
    <n v="5361"/>
    <n v="6500"/>
  </r>
  <r>
    <x v="1"/>
    <x v="3"/>
    <x v="2"/>
    <x v="17"/>
    <n v="4002"/>
    <n v="3914"/>
    <n v="3713"/>
  </r>
  <r>
    <x v="1"/>
    <x v="2"/>
    <x v="2"/>
    <x v="17"/>
    <n v="2518"/>
    <n v="2423"/>
    <n v="2456"/>
  </r>
  <r>
    <x v="1"/>
    <x v="6"/>
    <x v="2"/>
    <x v="17"/>
    <n v="2102"/>
    <n v="2065"/>
    <n v="1684"/>
  </r>
  <r>
    <x v="1"/>
    <x v="4"/>
    <x v="2"/>
    <x v="17"/>
    <n v="2047"/>
    <n v="1996"/>
    <n v="1901"/>
  </r>
  <r>
    <x v="1"/>
    <x v="7"/>
    <x v="2"/>
    <x v="17"/>
    <n v="1831"/>
    <n v="1724"/>
    <n v="0"/>
  </r>
  <r>
    <x v="1"/>
    <x v="10"/>
    <x v="2"/>
    <x v="17"/>
    <n v="1044"/>
    <n v="986"/>
    <n v="1161"/>
  </r>
  <r>
    <x v="1"/>
    <x v="9"/>
    <x v="2"/>
    <x v="17"/>
    <n v="576"/>
    <n v="545"/>
    <n v="670"/>
  </r>
  <r>
    <x v="1"/>
    <x v="12"/>
    <x v="2"/>
    <x v="17"/>
    <n v="574"/>
    <n v="554"/>
    <n v="568"/>
  </r>
  <r>
    <x v="1"/>
    <x v="11"/>
    <x v="2"/>
    <x v="17"/>
    <n v="516"/>
    <n v="493"/>
    <n v="522"/>
  </r>
  <r>
    <x v="1"/>
    <x v="8"/>
    <x v="2"/>
    <x v="17"/>
    <n v="408"/>
    <n v="388"/>
    <n v="418"/>
  </r>
  <r>
    <x v="1"/>
    <x v="14"/>
    <x v="2"/>
    <x v="17"/>
    <n v="0"/>
    <n v="0"/>
    <n v="1124"/>
  </r>
  <r>
    <x v="1"/>
    <x v="13"/>
    <x v="2"/>
    <x v="17"/>
    <n v="0"/>
    <n v="0"/>
    <n v="335"/>
  </r>
  <r>
    <x v="1"/>
    <x v="16"/>
    <x v="2"/>
    <x v="17"/>
    <n v="0"/>
    <n v="0"/>
    <n v="196"/>
  </r>
  <r>
    <x v="1"/>
    <x v="15"/>
    <x v="2"/>
    <x v="17"/>
    <n v="0"/>
    <n v="0"/>
    <n v="10"/>
  </r>
  <r>
    <x v="1"/>
    <x v="18"/>
    <x v="2"/>
    <x v="17"/>
    <n v="0"/>
    <n v="0"/>
    <n v="5"/>
  </r>
  <r>
    <x v="1"/>
    <x v="1"/>
    <x v="2"/>
    <x v="18"/>
    <n v="4853"/>
    <n v="4504"/>
    <n v="5417"/>
  </r>
  <r>
    <x v="1"/>
    <x v="5"/>
    <x v="2"/>
    <x v="18"/>
    <n v="627"/>
    <n v="598"/>
    <n v="691"/>
  </r>
  <r>
    <x v="1"/>
    <x v="6"/>
    <x v="2"/>
    <x v="18"/>
    <n v="144"/>
    <n v="139"/>
    <n v="103"/>
  </r>
  <r>
    <x v="1"/>
    <x v="3"/>
    <x v="2"/>
    <x v="18"/>
    <n v="135"/>
    <n v="131"/>
    <n v="123"/>
  </r>
  <r>
    <x v="1"/>
    <x v="10"/>
    <x v="2"/>
    <x v="18"/>
    <n v="97"/>
    <n v="89"/>
    <n v="114"/>
  </r>
  <r>
    <x v="1"/>
    <x v="4"/>
    <x v="2"/>
    <x v="18"/>
    <n v="89"/>
    <n v="84"/>
    <n v="76"/>
  </r>
  <r>
    <x v="1"/>
    <x v="7"/>
    <x v="2"/>
    <x v="18"/>
    <n v="84"/>
    <n v="77"/>
    <n v="0"/>
  </r>
  <r>
    <x v="1"/>
    <x v="2"/>
    <x v="2"/>
    <x v="18"/>
    <n v="57"/>
    <n v="56"/>
    <n v="63"/>
  </r>
  <r>
    <x v="1"/>
    <x v="12"/>
    <x v="2"/>
    <x v="18"/>
    <n v="28"/>
    <n v="27"/>
    <n v="18"/>
  </r>
  <r>
    <x v="1"/>
    <x v="11"/>
    <x v="2"/>
    <x v="18"/>
    <n v="18"/>
    <n v="18"/>
    <n v="19"/>
  </r>
  <r>
    <x v="1"/>
    <x v="9"/>
    <x v="2"/>
    <x v="18"/>
    <n v="15"/>
    <n v="15"/>
    <n v="17"/>
  </r>
  <r>
    <x v="1"/>
    <x v="8"/>
    <x v="2"/>
    <x v="18"/>
    <n v="12"/>
    <n v="11"/>
    <n v="14"/>
  </r>
  <r>
    <x v="1"/>
    <x v="14"/>
    <x v="2"/>
    <x v="18"/>
    <n v="0"/>
    <n v="0"/>
    <n v="25"/>
  </r>
  <r>
    <x v="1"/>
    <x v="13"/>
    <x v="2"/>
    <x v="18"/>
    <n v="0"/>
    <n v="0"/>
    <n v="11"/>
  </r>
  <r>
    <x v="1"/>
    <x v="16"/>
    <x v="2"/>
    <x v="18"/>
    <n v="0"/>
    <n v="0"/>
    <n v="10"/>
  </r>
  <r>
    <x v="1"/>
    <x v="15"/>
    <x v="2"/>
    <x v="18"/>
    <n v="0"/>
    <n v="0"/>
    <n v="2"/>
  </r>
  <r>
    <x v="1"/>
    <x v="18"/>
    <x v="2"/>
    <x v="18"/>
    <n v="0"/>
    <n v="0"/>
    <n v="1"/>
  </r>
  <r>
    <x v="1"/>
    <x v="1"/>
    <x v="2"/>
    <x v="19"/>
    <n v="45306"/>
    <n v="43783"/>
    <n v="50975"/>
  </r>
  <r>
    <x v="1"/>
    <x v="2"/>
    <x v="2"/>
    <x v="19"/>
    <n v="17138"/>
    <n v="16587"/>
    <n v="16902"/>
  </r>
  <r>
    <x v="1"/>
    <x v="5"/>
    <x v="2"/>
    <x v="19"/>
    <n v="15343"/>
    <n v="14776"/>
    <n v="17496"/>
  </r>
  <r>
    <x v="1"/>
    <x v="3"/>
    <x v="2"/>
    <x v="19"/>
    <n v="8762"/>
    <n v="8628"/>
    <n v="8413"/>
  </r>
  <r>
    <x v="1"/>
    <x v="4"/>
    <x v="2"/>
    <x v="19"/>
    <n v="7440"/>
    <n v="7274"/>
    <n v="7306"/>
  </r>
  <r>
    <x v="1"/>
    <x v="6"/>
    <x v="2"/>
    <x v="19"/>
    <n v="6675"/>
    <n v="6592"/>
    <n v="5941"/>
  </r>
  <r>
    <x v="1"/>
    <x v="10"/>
    <x v="2"/>
    <x v="19"/>
    <n v="1930"/>
    <n v="1866"/>
    <n v="2127"/>
  </r>
  <r>
    <x v="1"/>
    <x v="8"/>
    <x v="2"/>
    <x v="19"/>
    <n v="1798"/>
    <n v="1723"/>
    <n v="1935"/>
  </r>
  <r>
    <x v="1"/>
    <x v="11"/>
    <x v="2"/>
    <x v="19"/>
    <n v="1713"/>
    <n v="1674"/>
    <n v="1687"/>
  </r>
  <r>
    <x v="1"/>
    <x v="7"/>
    <x v="2"/>
    <x v="19"/>
    <n v="1514"/>
    <n v="1436"/>
    <n v="0"/>
  </r>
  <r>
    <x v="1"/>
    <x v="12"/>
    <x v="2"/>
    <x v="19"/>
    <n v="951"/>
    <n v="925"/>
    <n v="919"/>
  </r>
  <r>
    <x v="1"/>
    <x v="9"/>
    <x v="2"/>
    <x v="19"/>
    <n v="849"/>
    <n v="821"/>
    <n v="956"/>
  </r>
  <r>
    <x v="1"/>
    <x v="13"/>
    <x v="2"/>
    <x v="19"/>
    <n v="0"/>
    <n v="0"/>
    <n v="349"/>
  </r>
  <r>
    <x v="1"/>
    <x v="14"/>
    <x v="2"/>
    <x v="19"/>
    <n v="0"/>
    <n v="0"/>
    <n v="243"/>
  </r>
  <r>
    <x v="1"/>
    <x v="16"/>
    <x v="2"/>
    <x v="19"/>
    <n v="0"/>
    <n v="0"/>
    <n v="142"/>
  </r>
  <r>
    <x v="1"/>
    <x v="15"/>
    <x v="2"/>
    <x v="19"/>
    <n v="0"/>
    <n v="0"/>
    <n v="29"/>
  </r>
  <r>
    <x v="1"/>
    <x v="18"/>
    <x v="2"/>
    <x v="19"/>
    <n v="0"/>
    <n v="0"/>
    <n v="1"/>
  </r>
  <r>
    <x v="1"/>
    <x v="1"/>
    <x v="2"/>
    <x v="20"/>
    <n v="3363"/>
    <n v="2998"/>
    <n v="3982"/>
  </r>
  <r>
    <x v="1"/>
    <x v="5"/>
    <x v="2"/>
    <x v="20"/>
    <n v="323"/>
    <n v="290"/>
    <n v="378"/>
  </r>
  <r>
    <x v="1"/>
    <x v="6"/>
    <x v="2"/>
    <x v="20"/>
    <n v="139"/>
    <n v="138"/>
    <n v="109"/>
  </r>
  <r>
    <x v="1"/>
    <x v="3"/>
    <x v="2"/>
    <x v="20"/>
    <n v="83"/>
    <n v="79"/>
    <n v="70"/>
  </r>
  <r>
    <x v="1"/>
    <x v="4"/>
    <x v="2"/>
    <x v="20"/>
    <n v="65"/>
    <n v="60"/>
    <n v="61"/>
  </r>
  <r>
    <x v="1"/>
    <x v="10"/>
    <x v="2"/>
    <x v="20"/>
    <n v="63"/>
    <n v="57"/>
    <n v="71"/>
  </r>
  <r>
    <x v="1"/>
    <x v="7"/>
    <x v="2"/>
    <x v="20"/>
    <n v="47"/>
    <n v="41"/>
    <n v="0"/>
  </r>
  <r>
    <x v="1"/>
    <x v="12"/>
    <x v="2"/>
    <x v="20"/>
    <n v="32"/>
    <n v="31"/>
    <n v="29"/>
  </r>
  <r>
    <x v="1"/>
    <x v="11"/>
    <x v="2"/>
    <x v="20"/>
    <n v="31"/>
    <n v="29"/>
    <n v="32"/>
  </r>
  <r>
    <x v="1"/>
    <x v="2"/>
    <x v="2"/>
    <x v="20"/>
    <n v="29"/>
    <n v="25"/>
    <n v="29"/>
  </r>
  <r>
    <x v="1"/>
    <x v="9"/>
    <x v="2"/>
    <x v="20"/>
    <n v="25"/>
    <n v="23"/>
    <n v="24"/>
  </r>
  <r>
    <x v="1"/>
    <x v="8"/>
    <x v="2"/>
    <x v="20"/>
    <n v="2"/>
    <n v="2"/>
    <n v="4"/>
  </r>
  <r>
    <x v="1"/>
    <x v="14"/>
    <x v="2"/>
    <x v="20"/>
    <n v="0"/>
    <n v="0"/>
    <n v="28"/>
  </r>
  <r>
    <x v="1"/>
    <x v="13"/>
    <x v="2"/>
    <x v="20"/>
    <n v="0"/>
    <n v="0"/>
    <n v="27"/>
  </r>
  <r>
    <x v="1"/>
    <x v="1"/>
    <x v="2"/>
    <x v="21"/>
    <n v="5502"/>
    <n v="5056"/>
    <n v="6335"/>
  </r>
  <r>
    <x v="1"/>
    <x v="5"/>
    <x v="2"/>
    <x v="21"/>
    <n v="577"/>
    <n v="534"/>
    <n v="708"/>
  </r>
  <r>
    <x v="1"/>
    <x v="3"/>
    <x v="2"/>
    <x v="21"/>
    <n v="209"/>
    <n v="203"/>
    <n v="203"/>
  </r>
  <r>
    <x v="1"/>
    <x v="6"/>
    <x v="2"/>
    <x v="21"/>
    <n v="149"/>
    <n v="146"/>
    <n v="131"/>
  </r>
  <r>
    <x v="1"/>
    <x v="10"/>
    <x v="2"/>
    <x v="21"/>
    <n v="134"/>
    <n v="130"/>
    <n v="152"/>
  </r>
  <r>
    <x v="1"/>
    <x v="4"/>
    <x v="2"/>
    <x v="21"/>
    <n v="116"/>
    <n v="105"/>
    <n v="113"/>
  </r>
  <r>
    <x v="1"/>
    <x v="7"/>
    <x v="2"/>
    <x v="21"/>
    <n v="95"/>
    <n v="81"/>
    <n v="0"/>
  </r>
  <r>
    <x v="1"/>
    <x v="2"/>
    <x v="2"/>
    <x v="21"/>
    <n v="83"/>
    <n v="80"/>
    <n v="85"/>
  </r>
  <r>
    <x v="1"/>
    <x v="12"/>
    <x v="2"/>
    <x v="21"/>
    <n v="45"/>
    <n v="44"/>
    <n v="45"/>
  </r>
  <r>
    <x v="1"/>
    <x v="11"/>
    <x v="2"/>
    <x v="21"/>
    <n v="34"/>
    <n v="31"/>
    <n v="34"/>
  </r>
  <r>
    <x v="1"/>
    <x v="9"/>
    <x v="2"/>
    <x v="21"/>
    <n v="30"/>
    <n v="28"/>
    <n v="32"/>
  </r>
  <r>
    <x v="1"/>
    <x v="8"/>
    <x v="2"/>
    <x v="21"/>
    <n v="8"/>
    <n v="6"/>
    <n v="13"/>
  </r>
  <r>
    <x v="1"/>
    <x v="15"/>
    <x v="2"/>
    <x v="21"/>
    <n v="0"/>
    <n v="0"/>
    <n v="22"/>
  </r>
  <r>
    <x v="1"/>
    <x v="16"/>
    <x v="2"/>
    <x v="21"/>
    <n v="0"/>
    <n v="0"/>
    <n v="21"/>
  </r>
  <r>
    <x v="1"/>
    <x v="13"/>
    <x v="2"/>
    <x v="21"/>
    <n v="0"/>
    <n v="0"/>
    <n v="17"/>
  </r>
  <r>
    <x v="1"/>
    <x v="14"/>
    <x v="2"/>
    <x v="21"/>
    <n v="0"/>
    <n v="0"/>
    <n v="6"/>
  </r>
  <r>
    <x v="1"/>
    <x v="1"/>
    <x v="3"/>
    <x v="0"/>
    <n v="36464"/>
    <n v="35907"/>
    <n v="38236"/>
  </r>
  <r>
    <x v="1"/>
    <x v="2"/>
    <x v="3"/>
    <x v="0"/>
    <n v="8933"/>
    <n v="8701"/>
    <n v="9954"/>
  </r>
  <r>
    <x v="1"/>
    <x v="3"/>
    <x v="3"/>
    <x v="0"/>
    <n v="6153"/>
    <n v="6074"/>
    <n v="6445"/>
  </r>
  <r>
    <x v="1"/>
    <x v="5"/>
    <x v="3"/>
    <x v="0"/>
    <n v="6149"/>
    <n v="6011"/>
    <n v="6819"/>
  </r>
  <r>
    <x v="1"/>
    <x v="4"/>
    <x v="3"/>
    <x v="0"/>
    <n v="3250"/>
    <n v="3184"/>
    <n v="3340"/>
  </r>
  <r>
    <x v="1"/>
    <x v="6"/>
    <x v="3"/>
    <x v="0"/>
    <n v="2092"/>
    <n v="2060"/>
    <n v="1968"/>
  </r>
  <r>
    <x v="1"/>
    <x v="7"/>
    <x v="3"/>
    <x v="0"/>
    <n v="1228"/>
    <n v="1121"/>
    <n v="0"/>
  </r>
  <r>
    <x v="1"/>
    <x v="10"/>
    <x v="3"/>
    <x v="0"/>
    <n v="1219"/>
    <n v="1193"/>
    <n v="1318"/>
  </r>
  <r>
    <x v="1"/>
    <x v="8"/>
    <x v="3"/>
    <x v="0"/>
    <n v="837"/>
    <n v="814"/>
    <n v="956"/>
  </r>
  <r>
    <x v="1"/>
    <x v="9"/>
    <x v="3"/>
    <x v="0"/>
    <n v="494"/>
    <n v="478"/>
    <n v="542"/>
  </r>
  <r>
    <x v="1"/>
    <x v="12"/>
    <x v="3"/>
    <x v="0"/>
    <n v="408"/>
    <n v="405"/>
    <n v="407"/>
  </r>
  <r>
    <x v="1"/>
    <x v="11"/>
    <x v="3"/>
    <x v="0"/>
    <n v="365"/>
    <n v="352"/>
    <n v="358"/>
  </r>
  <r>
    <x v="1"/>
    <x v="14"/>
    <x v="3"/>
    <x v="0"/>
    <n v="0"/>
    <n v="0"/>
    <n v="230"/>
  </r>
  <r>
    <x v="1"/>
    <x v="13"/>
    <x v="3"/>
    <x v="0"/>
    <n v="0"/>
    <n v="0"/>
    <n v="165"/>
  </r>
  <r>
    <x v="1"/>
    <x v="16"/>
    <x v="3"/>
    <x v="0"/>
    <n v="0"/>
    <n v="0"/>
    <n v="139"/>
  </r>
  <r>
    <x v="1"/>
    <x v="18"/>
    <x v="3"/>
    <x v="0"/>
    <n v="0"/>
    <n v="0"/>
    <n v="11"/>
  </r>
  <r>
    <x v="1"/>
    <x v="15"/>
    <x v="3"/>
    <x v="0"/>
    <n v="0"/>
    <n v="0"/>
    <n v="5"/>
  </r>
  <r>
    <x v="1"/>
    <x v="1"/>
    <x v="3"/>
    <x v="1"/>
    <n v="29381"/>
    <n v="28224"/>
    <n v="32292"/>
  </r>
  <r>
    <x v="1"/>
    <x v="5"/>
    <x v="3"/>
    <x v="1"/>
    <n v="3968"/>
    <n v="3830"/>
    <n v="4294"/>
  </r>
  <r>
    <x v="1"/>
    <x v="3"/>
    <x v="3"/>
    <x v="1"/>
    <n v="678"/>
    <n v="660"/>
    <n v="692"/>
  </r>
  <r>
    <x v="1"/>
    <x v="4"/>
    <x v="3"/>
    <x v="1"/>
    <n v="423"/>
    <n v="409"/>
    <n v="405"/>
  </r>
  <r>
    <x v="1"/>
    <x v="2"/>
    <x v="3"/>
    <x v="1"/>
    <n v="315"/>
    <n v="307"/>
    <n v="328"/>
  </r>
  <r>
    <x v="1"/>
    <x v="6"/>
    <x v="3"/>
    <x v="1"/>
    <n v="304"/>
    <n v="299"/>
    <n v="247"/>
  </r>
  <r>
    <x v="1"/>
    <x v="7"/>
    <x v="3"/>
    <x v="1"/>
    <n v="205"/>
    <n v="184"/>
    <n v="0"/>
  </r>
  <r>
    <x v="1"/>
    <x v="10"/>
    <x v="3"/>
    <x v="1"/>
    <n v="160"/>
    <n v="156"/>
    <n v="178"/>
  </r>
  <r>
    <x v="1"/>
    <x v="12"/>
    <x v="3"/>
    <x v="1"/>
    <n v="143"/>
    <n v="138"/>
    <n v="132"/>
  </r>
  <r>
    <x v="1"/>
    <x v="9"/>
    <x v="3"/>
    <x v="1"/>
    <n v="137"/>
    <n v="128"/>
    <n v="152"/>
  </r>
  <r>
    <x v="1"/>
    <x v="11"/>
    <x v="3"/>
    <x v="1"/>
    <n v="80"/>
    <n v="79"/>
    <n v="80"/>
  </r>
  <r>
    <x v="1"/>
    <x v="8"/>
    <x v="3"/>
    <x v="1"/>
    <n v="46"/>
    <n v="40"/>
    <n v="52"/>
  </r>
  <r>
    <x v="1"/>
    <x v="14"/>
    <x v="3"/>
    <x v="1"/>
    <n v="0"/>
    <n v="0"/>
    <n v="51"/>
  </r>
  <r>
    <x v="1"/>
    <x v="13"/>
    <x v="3"/>
    <x v="1"/>
    <n v="0"/>
    <n v="0"/>
    <n v="51"/>
  </r>
  <r>
    <x v="1"/>
    <x v="16"/>
    <x v="3"/>
    <x v="1"/>
    <n v="0"/>
    <n v="0"/>
    <n v="21"/>
  </r>
  <r>
    <x v="1"/>
    <x v="15"/>
    <x v="3"/>
    <x v="1"/>
    <n v="0"/>
    <n v="0"/>
    <n v="2"/>
  </r>
  <r>
    <x v="1"/>
    <x v="18"/>
    <x v="3"/>
    <x v="1"/>
    <n v="0"/>
    <n v="0"/>
    <n v="2"/>
  </r>
  <r>
    <x v="1"/>
    <x v="1"/>
    <x v="3"/>
    <x v="2"/>
    <n v="77386"/>
    <n v="75217"/>
    <n v="80530"/>
  </r>
  <r>
    <x v="1"/>
    <x v="5"/>
    <x v="3"/>
    <x v="2"/>
    <n v="6455"/>
    <n v="6243"/>
    <n v="6681"/>
  </r>
  <r>
    <x v="1"/>
    <x v="7"/>
    <x v="3"/>
    <x v="2"/>
    <n v="2513"/>
    <n v="2395"/>
    <n v="0"/>
  </r>
  <r>
    <x v="1"/>
    <x v="2"/>
    <x v="3"/>
    <x v="2"/>
    <n v="2470"/>
    <n v="2387"/>
    <n v="2719"/>
  </r>
  <r>
    <x v="1"/>
    <x v="4"/>
    <x v="3"/>
    <x v="2"/>
    <n v="2028"/>
    <n v="1971"/>
    <n v="1959"/>
  </r>
  <r>
    <x v="1"/>
    <x v="10"/>
    <x v="3"/>
    <x v="2"/>
    <n v="1784"/>
    <n v="1714"/>
    <n v="1955"/>
  </r>
  <r>
    <x v="1"/>
    <x v="6"/>
    <x v="3"/>
    <x v="2"/>
    <n v="1555"/>
    <n v="1523"/>
    <n v="1290"/>
  </r>
  <r>
    <x v="1"/>
    <x v="3"/>
    <x v="3"/>
    <x v="2"/>
    <n v="949"/>
    <n v="923"/>
    <n v="976"/>
  </r>
  <r>
    <x v="1"/>
    <x v="12"/>
    <x v="3"/>
    <x v="2"/>
    <n v="321"/>
    <n v="318"/>
    <n v="301"/>
  </r>
  <r>
    <x v="1"/>
    <x v="9"/>
    <x v="3"/>
    <x v="2"/>
    <n v="246"/>
    <n v="237"/>
    <n v="248"/>
  </r>
  <r>
    <x v="1"/>
    <x v="8"/>
    <x v="3"/>
    <x v="2"/>
    <n v="227"/>
    <n v="216"/>
    <n v="252"/>
  </r>
  <r>
    <x v="1"/>
    <x v="11"/>
    <x v="3"/>
    <x v="2"/>
    <n v="166"/>
    <n v="162"/>
    <n v="155"/>
  </r>
  <r>
    <x v="1"/>
    <x v="13"/>
    <x v="3"/>
    <x v="2"/>
    <n v="0"/>
    <n v="0"/>
    <n v="1367"/>
  </r>
  <r>
    <x v="1"/>
    <x v="14"/>
    <x v="3"/>
    <x v="2"/>
    <n v="0"/>
    <n v="0"/>
    <n v="546"/>
  </r>
  <r>
    <x v="1"/>
    <x v="16"/>
    <x v="3"/>
    <x v="2"/>
    <n v="0"/>
    <n v="0"/>
    <n v="265"/>
  </r>
  <r>
    <x v="1"/>
    <x v="15"/>
    <x v="3"/>
    <x v="2"/>
    <n v="0"/>
    <n v="0"/>
    <n v="16"/>
  </r>
  <r>
    <x v="1"/>
    <x v="18"/>
    <x v="3"/>
    <x v="2"/>
    <n v="0"/>
    <n v="0"/>
    <n v="16"/>
  </r>
  <r>
    <x v="1"/>
    <x v="1"/>
    <x v="3"/>
    <x v="3"/>
    <n v="32925"/>
    <n v="32286"/>
    <n v="33902"/>
  </r>
  <r>
    <x v="1"/>
    <x v="5"/>
    <x v="3"/>
    <x v="3"/>
    <n v="4943"/>
    <n v="4821"/>
    <n v="5219"/>
  </r>
  <r>
    <x v="1"/>
    <x v="2"/>
    <x v="3"/>
    <x v="3"/>
    <n v="1941"/>
    <n v="1894"/>
    <n v="2048"/>
  </r>
  <r>
    <x v="1"/>
    <x v="3"/>
    <x v="3"/>
    <x v="3"/>
    <n v="1706"/>
    <n v="1680"/>
    <n v="1681"/>
  </r>
  <r>
    <x v="1"/>
    <x v="10"/>
    <x v="3"/>
    <x v="3"/>
    <n v="1249"/>
    <n v="1221"/>
    <n v="1345"/>
  </r>
  <r>
    <x v="1"/>
    <x v="6"/>
    <x v="3"/>
    <x v="3"/>
    <n v="1214"/>
    <n v="1196"/>
    <n v="1148"/>
  </r>
  <r>
    <x v="1"/>
    <x v="7"/>
    <x v="3"/>
    <x v="3"/>
    <n v="1019"/>
    <n v="977"/>
    <n v="0"/>
  </r>
  <r>
    <x v="1"/>
    <x v="4"/>
    <x v="3"/>
    <x v="3"/>
    <n v="855"/>
    <n v="840"/>
    <n v="855"/>
  </r>
  <r>
    <x v="1"/>
    <x v="8"/>
    <x v="3"/>
    <x v="3"/>
    <n v="411"/>
    <n v="380"/>
    <n v="432"/>
  </r>
  <r>
    <x v="1"/>
    <x v="12"/>
    <x v="3"/>
    <x v="3"/>
    <n v="270"/>
    <n v="268"/>
    <n v="264"/>
  </r>
  <r>
    <x v="1"/>
    <x v="9"/>
    <x v="3"/>
    <x v="3"/>
    <n v="236"/>
    <n v="230"/>
    <n v="257"/>
  </r>
  <r>
    <x v="1"/>
    <x v="11"/>
    <x v="3"/>
    <x v="3"/>
    <n v="189"/>
    <n v="186"/>
    <n v="180"/>
  </r>
  <r>
    <x v="1"/>
    <x v="14"/>
    <x v="3"/>
    <x v="3"/>
    <n v="0"/>
    <n v="0"/>
    <n v="534"/>
  </r>
  <r>
    <x v="1"/>
    <x v="16"/>
    <x v="3"/>
    <x v="3"/>
    <n v="0"/>
    <n v="0"/>
    <n v="125"/>
  </r>
  <r>
    <x v="1"/>
    <x v="13"/>
    <x v="3"/>
    <x v="3"/>
    <n v="0"/>
    <n v="0"/>
    <n v="113"/>
  </r>
  <r>
    <x v="1"/>
    <x v="15"/>
    <x v="3"/>
    <x v="3"/>
    <n v="0"/>
    <n v="0"/>
    <n v="59"/>
  </r>
  <r>
    <x v="1"/>
    <x v="18"/>
    <x v="3"/>
    <x v="3"/>
    <n v="0"/>
    <n v="0"/>
    <n v="3"/>
  </r>
  <r>
    <x v="1"/>
    <x v="1"/>
    <x v="3"/>
    <x v="4"/>
    <n v="31126"/>
    <n v="30433"/>
    <n v="33204"/>
  </r>
  <r>
    <x v="1"/>
    <x v="2"/>
    <x v="3"/>
    <x v="4"/>
    <n v="7941"/>
    <n v="7750"/>
    <n v="8855"/>
  </r>
  <r>
    <x v="1"/>
    <x v="3"/>
    <x v="3"/>
    <x v="4"/>
    <n v="7877"/>
    <n v="7788"/>
    <n v="8099"/>
  </r>
  <r>
    <x v="1"/>
    <x v="5"/>
    <x v="3"/>
    <x v="4"/>
    <n v="5948"/>
    <n v="5791"/>
    <n v="6457"/>
  </r>
  <r>
    <x v="1"/>
    <x v="4"/>
    <x v="3"/>
    <x v="4"/>
    <n v="3005"/>
    <n v="2970"/>
    <n v="3037"/>
  </r>
  <r>
    <x v="1"/>
    <x v="6"/>
    <x v="3"/>
    <x v="4"/>
    <n v="2838"/>
    <n v="2798"/>
    <n v="2570"/>
  </r>
  <r>
    <x v="1"/>
    <x v="10"/>
    <x v="3"/>
    <x v="4"/>
    <n v="1113"/>
    <n v="1084"/>
    <n v="1210"/>
  </r>
  <r>
    <x v="1"/>
    <x v="7"/>
    <x v="3"/>
    <x v="4"/>
    <n v="1035"/>
    <n v="982"/>
    <n v="0"/>
  </r>
  <r>
    <x v="1"/>
    <x v="8"/>
    <x v="3"/>
    <x v="4"/>
    <n v="869"/>
    <n v="844"/>
    <n v="983"/>
  </r>
  <r>
    <x v="1"/>
    <x v="9"/>
    <x v="3"/>
    <x v="4"/>
    <n v="807"/>
    <n v="789"/>
    <n v="885"/>
  </r>
  <r>
    <x v="1"/>
    <x v="12"/>
    <x v="3"/>
    <x v="4"/>
    <n v="614"/>
    <n v="606"/>
    <n v="614"/>
  </r>
  <r>
    <x v="1"/>
    <x v="11"/>
    <x v="3"/>
    <x v="4"/>
    <n v="176"/>
    <n v="166"/>
    <n v="179"/>
  </r>
  <r>
    <x v="1"/>
    <x v="14"/>
    <x v="3"/>
    <x v="4"/>
    <n v="0"/>
    <n v="0"/>
    <n v="350"/>
  </r>
  <r>
    <x v="1"/>
    <x v="16"/>
    <x v="3"/>
    <x v="4"/>
    <n v="0"/>
    <n v="0"/>
    <n v="271"/>
  </r>
  <r>
    <x v="1"/>
    <x v="13"/>
    <x v="3"/>
    <x v="4"/>
    <n v="0"/>
    <n v="0"/>
    <n v="179"/>
  </r>
  <r>
    <x v="1"/>
    <x v="15"/>
    <x v="3"/>
    <x v="4"/>
    <n v="0"/>
    <n v="0"/>
    <n v="10"/>
  </r>
  <r>
    <x v="1"/>
    <x v="18"/>
    <x v="3"/>
    <x v="4"/>
    <n v="0"/>
    <n v="0"/>
    <n v="2"/>
  </r>
  <r>
    <x v="1"/>
    <x v="1"/>
    <x v="3"/>
    <x v="5"/>
    <n v="21150"/>
    <n v="20477"/>
    <n v="22601"/>
  </r>
  <r>
    <x v="1"/>
    <x v="5"/>
    <x v="3"/>
    <x v="5"/>
    <n v="1941"/>
    <n v="1880"/>
    <n v="2094"/>
  </r>
  <r>
    <x v="1"/>
    <x v="10"/>
    <x v="3"/>
    <x v="5"/>
    <n v="484"/>
    <n v="465"/>
    <n v="515"/>
  </r>
  <r>
    <x v="1"/>
    <x v="3"/>
    <x v="3"/>
    <x v="5"/>
    <n v="298"/>
    <n v="288"/>
    <n v="297"/>
  </r>
  <r>
    <x v="1"/>
    <x v="7"/>
    <x v="3"/>
    <x v="5"/>
    <n v="278"/>
    <n v="262"/>
    <n v="0"/>
  </r>
  <r>
    <x v="1"/>
    <x v="2"/>
    <x v="3"/>
    <x v="5"/>
    <n v="236"/>
    <n v="232"/>
    <n v="248"/>
  </r>
  <r>
    <x v="1"/>
    <x v="4"/>
    <x v="3"/>
    <x v="5"/>
    <n v="201"/>
    <n v="196"/>
    <n v="207"/>
  </r>
  <r>
    <x v="1"/>
    <x v="6"/>
    <x v="3"/>
    <x v="5"/>
    <n v="155"/>
    <n v="143"/>
    <n v="114"/>
  </r>
  <r>
    <x v="1"/>
    <x v="12"/>
    <x v="3"/>
    <x v="5"/>
    <n v="87"/>
    <n v="85"/>
    <n v="84"/>
  </r>
  <r>
    <x v="1"/>
    <x v="9"/>
    <x v="3"/>
    <x v="5"/>
    <n v="68"/>
    <n v="65"/>
    <n v="69"/>
  </r>
  <r>
    <x v="1"/>
    <x v="11"/>
    <x v="3"/>
    <x v="5"/>
    <n v="31"/>
    <n v="30"/>
    <n v="22"/>
  </r>
  <r>
    <x v="1"/>
    <x v="8"/>
    <x v="3"/>
    <x v="5"/>
    <n v="21"/>
    <n v="20"/>
    <n v="28"/>
  </r>
  <r>
    <x v="1"/>
    <x v="13"/>
    <x v="3"/>
    <x v="5"/>
    <n v="0"/>
    <n v="0"/>
    <n v="98"/>
  </r>
  <r>
    <x v="1"/>
    <x v="14"/>
    <x v="3"/>
    <x v="5"/>
    <n v="0"/>
    <n v="0"/>
    <n v="78"/>
  </r>
  <r>
    <x v="1"/>
    <x v="16"/>
    <x v="3"/>
    <x v="5"/>
    <n v="0"/>
    <n v="0"/>
    <n v="36"/>
  </r>
  <r>
    <x v="1"/>
    <x v="15"/>
    <x v="3"/>
    <x v="5"/>
    <n v="0"/>
    <n v="0"/>
    <n v="4"/>
  </r>
  <r>
    <x v="1"/>
    <x v="1"/>
    <x v="3"/>
    <x v="6"/>
    <n v="17200"/>
    <n v="16728"/>
    <n v="18038"/>
  </r>
  <r>
    <x v="1"/>
    <x v="5"/>
    <x v="3"/>
    <x v="6"/>
    <n v="1806"/>
    <n v="1743"/>
    <n v="1944"/>
  </r>
  <r>
    <x v="1"/>
    <x v="2"/>
    <x v="3"/>
    <x v="6"/>
    <n v="839"/>
    <n v="813"/>
    <n v="939"/>
  </r>
  <r>
    <x v="1"/>
    <x v="3"/>
    <x v="3"/>
    <x v="6"/>
    <n v="828"/>
    <n v="811"/>
    <n v="859"/>
  </r>
  <r>
    <x v="1"/>
    <x v="6"/>
    <x v="3"/>
    <x v="6"/>
    <n v="622"/>
    <n v="615"/>
    <n v="560"/>
  </r>
  <r>
    <x v="1"/>
    <x v="4"/>
    <x v="3"/>
    <x v="6"/>
    <n v="402"/>
    <n v="395"/>
    <n v="401"/>
  </r>
  <r>
    <x v="1"/>
    <x v="10"/>
    <x v="3"/>
    <x v="6"/>
    <n v="380"/>
    <n v="371"/>
    <n v="417"/>
  </r>
  <r>
    <x v="1"/>
    <x v="7"/>
    <x v="3"/>
    <x v="6"/>
    <n v="209"/>
    <n v="199"/>
    <n v="0"/>
  </r>
  <r>
    <x v="1"/>
    <x v="9"/>
    <x v="3"/>
    <x v="6"/>
    <n v="150"/>
    <n v="148"/>
    <n v="154"/>
  </r>
  <r>
    <x v="1"/>
    <x v="12"/>
    <x v="3"/>
    <x v="6"/>
    <n v="115"/>
    <n v="113"/>
    <n v="106"/>
  </r>
  <r>
    <x v="1"/>
    <x v="8"/>
    <x v="3"/>
    <x v="6"/>
    <n v="94"/>
    <n v="91"/>
    <n v="101"/>
  </r>
  <r>
    <x v="1"/>
    <x v="11"/>
    <x v="3"/>
    <x v="6"/>
    <n v="73"/>
    <n v="70"/>
    <n v="66"/>
  </r>
  <r>
    <x v="1"/>
    <x v="14"/>
    <x v="3"/>
    <x v="6"/>
    <n v="0"/>
    <n v="0"/>
    <n v="75"/>
  </r>
  <r>
    <x v="1"/>
    <x v="13"/>
    <x v="3"/>
    <x v="6"/>
    <n v="0"/>
    <n v="0"/>
    <n v="42"/>
  </r>
  <r>
    <x v="1"/>
    <x v="16"/>
    <x v="3"/>
    <x v="6"/>
    <n v="0"/>
    <n v="0"/>
    <n v="37"/>
  </r>
  <r>
    <x v="1"/>
    <x v="15"/>
    <x v="3"/>
    <x v="6"/>
    <n v="0"/>
    <n v="0"/>
    <n v="12"/>
  </r>
  <r>
    <x v="1"/>
    <x v="18"/>
    <x v="3"/>
    <x v="6"/>
    <n v="0"/>
    <n v="0"/>
    <n v="2"/>
  </r>
  <r>
    <x v="1"/>
    <x v="1"/>
    <x v="3"/>
    <x v="7"/>
    <n v="11030"/>
    <n v="10623"/>
    <n v="11984"/>
  </r>
  <r>
    <x v="1"/>
    <x v="5"/>
    <x v="3"/>
    <x v="7"/>
    <n v="1390"/>
    <n v="1336"/>
    <n v="1511"/>
  </r>
  <r>
    <x v="1"/>
    <x v="4"/>
    <x v="3"/>
    <x v="7"/>
    <n v="254"/>
    <n v="250"/>
    <n v="250"/>
  </r>
  <r>
    <x v="1"/>
    <x v="7"/>
    <x v="3"/>
    <x v="7"/>
    <n v="243"/>
    <n v="227"/>
    <n v="0"/>
  </r>
  <r>
    <x v="1"/>
    <x v="10"/>
    <x v="3"/>
    <x v="7"/>
    <n v="242"/>
    <n v="231"/>
    <n v="273"/>
  </r>
  <r>
    <x v="1"/>
    <x v="3"/>
    <x v="3"/>
    <x v="7"/>
    <n v="216"/>
    <n v="212"/>
    <n v="211"/>
  </r>
  <r>
    <x v="1"/>
    <x v="2"/>
    <x v="3"/>
    <x v="7"/>
    <n v="193"/>
    <n v="190"/>
    <n v="189"/>
  </r>
  <r>
    <x v="1"/>
    <x v="6"/>
    <x v="3"/>
    <x v="7"/>
    <n v="186"/>
    <n v="182"/>
    <n v="173"/>
  </r>
  <r>
    <x v="1"/>
    <x v="12"/>
    <x v="3"/>
    <x v="7"/>
    <n v="118"/>
    <n v="116"/>
    <n v="98"/>
  </r>
  <r>
    <x v="1"/>
    <x v="9"/>
    <x v="3"/>
    <x v="7"/>
    <n v="52"/>
    <n v="48"/>
    <n v="58"/>
  </r>
  <r>
    <x v="1"/>
    <x v="11"/>
    <x v="3"/>
    <x v="7"/>
    <n v="32"/>
    <n v="30"/>
    <n v="34"/>
  </r>
  <r>
    <x v="1"/>
    <x v="8"/>
    <x v="3"/>
    <x v="7"/>
    <n v="25"/>
    <n v="23"/>
    <n v="27"/>
  </r>
  <r>
    <x v="1"/>
    <x v="14"/>
    <x v="3"/>
    <x v="7"/>
    <n v="0"/>
    <n v="0"/>
    <n v="107"/>
  </r>
  <r>
    <x v="1"/>
    <x v="16"/>
    <x v="3"/>
    <x v="7"/>
    <n v="0"/>
    <n v="0"/>
    <n v="61"/>
  </r>
  <r>
    <x v="1"/>
    <x v="13"/>
    <x v="3"/>
    <x v="7"/>
    <n v="0"/>
    <n v="0"/>
    <n v="33"/>
  </r>
  <r>
    <x v="1"/>
    <x v="15"/>
    <x v="3"/>
    <x v="7"/>
    <n v="0"/>
    <n v="0"/>
    <n v="2"/>
  </r>
  <r>
    <x v="1"/>
    <x v="18"/>
    <x v="3"/>
    <x v="7"/>
    <n v="0"/>
    <n v="0"/>
    <n v="2"/>
  </r>
  <r>
    <x v="1"/>
    <x v="1"/>
    <x v="3"/>
    <x v="8"/>
    <n v="22707"/>
    <n v="21892"/>
    <n v="24453"/>
  </r>
  <r>
    <x v="1"/>
    <x v="5"/>
    <x v="3"/>
    <x v="8"/>
    <n v="1785"/>
    <n v="1726"/>
    <n v="1909"/>
  </r>
  <r>
    <x v="1"/>
    <x v="10"/>
    <x v="3"/>
    <x v="8"/>
    <n v="566"/>
    <n v="550"/>
    <n v="601"/>
  </r>
  <r>
    <x v="1"/>
    <x v="2"/>
    <x v="3"/>
    <x v="8"/>
    <n v="496"/>
    <n v="486"/>
    <n v="539"/>
  </r>
  <r>
    <x v="1"/>
    <x v="7"/>
    <x v="3"/>
    <x v="8"/>
    <n v="482"/>
    <n v="450"/>
    <n v="0"/>
  </r>
  <r>
    <x v="1"/>
    <x v="4"/>
    <x v="3"/>
    <x v="8"/>
    <n v="359"/>
    <n v="350"/>
    <n v="350"/>
  </r>
  <r>
    <x v="1"/>
    <x v="3"/>
    <x v="3"/>
    <x v="8"/>
    <n v="330"/>
    <n v="326"/>
    <n v="360"/>
  </r>
  <r>
    <x v="1"/>
    <x v="6"/>
    <x v="3"/>
    <x v="8"/>
    <n v="233"/>
    <n v="227"/>
    <n v="207"/>
  </r>
  <r>
    <x v="1"/>
    <x v="12"/>
    <x v="3"/>
    <x v="8"/>
    <n v="157"/>
    <n v="154"/>
    <n v="165"/>
  </r>
  <r>
    <x v="1"/>
    <x v="9"/>
    <x v="3"/>
    <x v="8"/>
    <n v="103"/>
    <n v="100"/>
    <n v="113"/>
  </r>
  <r>
    <x v="1"/>
    <x v="8"/>
    <x v="3"/>
    <x v="8"/>
    <n v="63"/>
    <n v="61"/>
    <n v="70"/>
  </r>
  <r>
    <x v="1"/>
    <x v="11"/>
    <x v="3"/>
    <x v="8"/>
    <n v="52"/>
    <n v="47"/>
    <n v="55"/>
  </r>
  <r>
    <x v="1"/>
    <x v="14"/>
    <x v="3"/>
    <x v="8"/>
    <n v="0"/>
    <n v="0"/>
    <n v="172"/>
  </r>
  <r>
    <x v="1"/>
    <x v="16"/>
    <x v="3"/>
    <x v="8"/>
    <n v="0"/>
    <n v="0"/>
    <n v="117"/>
  </r>
  <r>
    <x v="1"/>
    <x v="13"/>
    <x v="3"/>
    <x v="8"/>
    <n v="0"/>
    <n v="0"/>
    <n v="67"/>
  </r>
  <r>
    <x v="1"/>
    <x v="15"/>
    <x v="3"/>
    <x v="8"/>
    <n v="0"/>
    <n v="0"/>
    <n v="39"/>
  </r>
  <r>
    <x v="1"/>
    <x v="18"/>
    <x v="3"/>
    <x v="8"/>
    <n v="0"/>
    <n v="0"/>
    <n v="1"/>
  </r>
  <r>
    <x v="1"/>
    <x v="1"/>
    <x v="3"/>
    <x v="9"/>
    <n v="24635"/>
    <n v="23625"/>
    <n v="27222"/>
  </r>
  <r>
    <x v="1"/>
    <x v="5"/>
    <x v="3"/>
    <x v="9"/>
    <n v="2127"/>
    <n v="2050"/>
    <n v="2360"/>
  </r>
  <r>
    <x v="1"/>
    <x v="10"/>
    <x v="3"/>
    <x v="9"/>
    <n v="741"/>
    <n v="709"/>
    <n v="877"/>
  </r>
  <r>
    <x v="1"/>
    <x v="7"/>
    <x v="3"/>
    <x v="9"/>
    <n v="613"/>
    <n v="582"/>
    <n v="0"/>
  </r>
  <r>
    <x v="1"/>
    <x v="4"/>
    <x v="3"/>
    <x v="9"/>
    <n v="270"/>
    <n v="262"/>
    <n v="252"/>
  </r>
  <r>
    <x v="1"/>
    <x v="6"/>
    <x v="3"/>
    <x v="9"/>
    <n v="210"/>
    <n v="207"/>
    <n v="150"/>
  </r>
  <r>
    <x v="1"/>
    <x v="2"/>
    <x v="3"/>
    <x v="9"/>
    <n v="144"/>
    <n v="140"/>
    <n v="150"/>
  </r>
  <r>
    <x v="1"/>
    <x v="3"/>
    <x v="3"/>
    <x v="9"/>
    <n v="110"/>
    <n v="109"/>
    <n v="119"/>
  </r>
  <r>
    <x v="1"/>
    <x v="12"/>
    <x v="3"/>
    <x v="9"/>
    <n v="90"/>
    <n v="87"/>
    <n v="81"/>
  </r>
  <r>
    <x v="1"/>
    <x v="11"/>
    <x v="3"/>
    <x v="9"/>
    <n v="57"/>
    <n v="52"/>
    <n v="57"/>
  </r>
  <r>
    <x v="1"/>
    <x v="9"/>
    <x v="3"/>
    <x v="9"/>
    <n v="53"/>
    <n v="52"/>
    <n v="58"/>
  </r>
  <r>
    <x v="1"/>
    <x v="8"/>
    <x v="3"/>
    <x v="9"/>
    <n v="21"/>
    <n v="21"/>
    <n v="28"/>
  </r>
  <r>
    <x v="1"/>
    <x v="13"/>
    <x v="3"/>
    <x v="9"/>
    <n v="0"/>
    <n v="0"/>
    <n v="353"/>
  </r>
  <r>
    <x v="1"/>
    <x v="14"/>
    <x v="3"/>
    <x v="9"/>
    <n v="0"/>
    <n v="0"/>
    <n v="124"/>
  </r>
  <r>
    <x v="1"/>
    <x v="16"/>
    <x v="3"/>
    <x v="9"/>
    <n v="0"/>
    <n v="0"/>
    <n v="36"/>
  </r>
  <r>
    <x v="1"/>
    <x v="18"/>
    <x v="3"/>
    <x v="9"/>
    <n v="0"/>
    <n v="0"/>
    <n v="10"/>
  </r>
  <r>
    <x v="1"/>
    <x v="15"/>
    <x v="3"/>
    <x v="9"/>
    <n v="0"/>
    <n v="0"/>
    <n v="3"/>
  </r>
  <r>
    <x v="1"/>
    <x v="1"/>
    <x v="3"/>
    <x v="10"/>
    <n v="20719"/>
    <n v="19856"/>
    <n v="23649"/>
  </r>
  <r>
    <x v="1"/>
    <x v="5"/>
    <x v="3"/>
    <x v="10"/>
    <n v="3274"/>
    <n v="3140"/>
    <n v="3662"/>
  </r>
  <r>
    <x v="1"/>
    <x v="6"/>
    <x v="3"/>
    <x v="10"/>
    <n v="309"/>
    <n v="303"/>
    <n v="267"/>
  </r>
  <r>
    <x v="1"/>
    <x v="4"/>
    <x v="3"/>
    <x v="10"/>
    <n v="262"/>
    <n v="251"/>
    <n v="261"/>
  </r>
  <r>
    <x v="1"/>
    <x v="7"/>
    <x v="3"/>
    <x v="10"/>
    <n v="239"/>
    <n v="219"/>
    <n v="0"/>
  </r>
  <r>
    <x v="1"/>
    <x v="3"/>
    <x v="3"/>
    <x v="10"/>
    <n v="215"/>
    <n v="209"/>
    <n v="232"/>
  </r>
  <r>
    <x v="1"/>
    <x v="2"/>
    <x v="3"/>
    <x v="10"/>
    <n v="206"/>
    <n v="200"/>
    <n v="218"/>
  </r>
  <r>
    <x v="1"/>
    <x v="10"/>
    <x v="3"/>
    <x v="10"/>
    <n v="187"/>
    <n v="182"/>
    <n v="217"/>
  </r>
  <r>
    <x v="1"/>
    <x v="9"/>
    <x v="3"/>
    <x v="10"/>
    <n v="88"/>
    <n v="85"/>
    <n v="108"/>
  </r>
  <r>
    <x v="1"/>
    <x v="11"/>
    <x v="3"/>
    <x v="10"/>
    <n v="38"/>
    <n v="38"/>
    <n v="46"/>
  </r>
  <r>
    <x v="1"/>
    <x v="8"/>
    <x v="3"/>
    <x v="10"/>
    <n v="34"/>
    <n v="30"/>
    <n v="36"/>
  </r>
  <r>
    <x v="1"/>
    <x v="12"/>
    <x v="3"/>
    <x v="10"/>
    <n v="25"/>
    <n v="23"/>
    <n v="18"/>
  </r>
  <r>
    <x v="1"/>
    <x v="13"/>
    <x v="3"/>
    <x v="10"/>
    <n v="0"/>
    <n v="0"/>
    <n v="52"/>
  </r>
  <r>
    <x v="1"/>
    <x v="14"/>
    <x v="3"/>
    <x v="10"/>
    <n v="0"/>
    <n v="0"/>
    <n v="49"/>
  </r>
  <r>
    <x v="1"/>
    <x v="16"/>
    <x v="3"/>
    <x v="10"/>
    <n v="0"/>
    <n v="0"/>
    <n v="48"/>
  </r>
  <r>
    <x v="1"/>
    <x v="15"/>
    <x v="3"/>
    <x v="10"/>
    <n v="0"/>
    <n v="0"/>
    <n v="2"/>
  </r>
  <r>
    <x v="1"/>
    <x v="18"/>
    <x v="3"/>
    <x v="10"/>
    <n v="0"/>
    <n v="0"/>
    <n v="1"/>
  </r>
  <r>
    <x v="1"/>
    <x v="1"/>
    <x v="3"/>
    <x v="11"/>
    <n v="286"/>
    <n v="277"/>
    <n v="0"/>
  </r>
  <r>
    <x v="1"/>
    <x v="5"/>
    <x v="3"/>
    <x v="11"/>
    <n v="58"/>
    <n v="55"/>
    <n v="0"/>
  </r>
  <r>
    <x v="1"/>
    <x v="7"/>
    <x v="3"/>
    <x v="11"/>
    <n v="32"/>
    <n v="25"/>
    <n v="0"/>
  </r>
  <r>
    <x v="1"/>
    <x v="2"/>
    <x v="3"/>
    <x v="11"/>
    <n v="23"/>
    <n v="22"/>
    <n v="0"/>
  </r>
  <r>
    <x v="1"/>
    <x v="10"/>
    <x v="3"/>
    <x v="11"/>
    <n v="16"/>
    <n v="13"/>
    <n v="0"/>
  </r>
  <r>
    <x v="1"/>
    <x v="3"/>
    <x v="3"/>
    <x v="11"/>
    <n v="14"/>
    <n v="14"/>
    <n v="0"/>
  </r>
  <r>
    <x v="1"/>
    <x v="4"/>
    <x v="3"/>
    <x v="11"/>
    <n v="14"/>
    <n v="14"/>
    <n v="0"/>
  </r>
  <r>
    <x v="1"/>
    <x v="6"/>
    <x v="3"/>
    <x v="11"/>
    <n v="7"/>
    <n v="7"/>
    <n v="0"/>
  </r>
  <r>
    <x v="1"/>
    <x v="12"/>
    <x v="3"/>
    <x v="11"/>
    <n v="3"/>
    <n v="3"/>
    <n v="0"/>
  </r>
  <r>
    <x v="1"/>
    <x v="9"/>
    <x v="3"/>
    <x v="11"/>
    <n v="2"/>
    <n v="2"/>
    <n v="0"/>
  </r>
  <r>
    <x v="1"/>
    <x v="8"/>
    <x v="3"/>
    <x v="11"/>
    <n v="2"/>
    <n v="2"/>
    <n v="0"/>
  </r>
  <r>
    <x v="1"/>
    <x v="1"/>
    <x v="3"/>
    <x v="12"/>
    <n v="10074"/>
    <n v="9748"/>
    <n v="10799"/>
  </r>
  <r>
    <x v="1"/>
    <x v="5"/>
    <x v="3"/>
    <x v="12"/>
    <n v="496"/>
    <n v="466"/>
    <n v="561"/>
  </r>
  <r>
    <x v="1"/>
    <x v="10"/>
    <x v="3"/>
    <x v="12"/>
    <n v="203"/>
    <n v="195"/>
    <n v="224"/>
  </r>
  <r>
    <x v="1"/>
    <x v="7"/>
    <x v="3"/>
    <x v="12"/>
    <n v="171"/>
    <n v="165"/>
    <n v="0"/>
  </r>
  <r>
    <x v="1"/>
    <x v="4"/>
    <x v="3"/>
    <x v="12"/>
    <n v="107"/>
    <n v="107"/>
    <n v="75"/>
  </r>
  <r>
    <x v="1"/>
    <x v="6"/>
    <x v="3"/>
    <x v="12"/>
    <n v="74"/>
    <n v="73"/>
    <n v="60"/>
  </r>
  <r>
    <x v="1"/>
    <x v="2"/>
    <x v="3"/>
    <x v="12"/>
    <n v="49"/>
    <n v="47"/>
    <n v="65"/>
  </r>
  <r>
    <x v="1"/>
    <x v="3"/>
    <x v="3"/>
    <x v="12"/>
    <n v="43"/>
    <n v="42"/>
    <n v="47"/>
  </r>
  <r>
    <x v="1"/>
    <x v="12"/>
    <x v="3"/>
    <x v="12"/>
    <n v="38"/>
    <n v="37"/>
    <n v="38"/>
  </r>
  <r>
    <x v="1"/>
    <x v="9"/>
    <x v="3"/>
    <x v="12"/>
    <n v="16"/>
    <n v="16"/>
    <n v="17"/>
  </r>
  <r>
    <x v="1"/>
    <x v="11"/>
    <x v="3"/>
    <x v="12"/>
    <n v="16"/>
    <n v="15"/>
    <n v="14"/>
  </r>
  <r>
    <x v="1"/>
    <x v="8"/>
    <x v="3"/>
    <x v="12"/>
    <n v="9"/>
    <n v="9"/>
    <n v="9"/>
  </r>
  <r>
    <x v="1"/>
    <x v="13"/>
    <x v="3"/>
    <x v="12"/>
    <n v="0"/>
    <n v="0"/>
    <n v="130"/>
  </r>
  <r>
    <x v="1"/>
    <x v="14"/>
    <x v="3"/>
    <x v="12"/>
    <n v="0"/>
    <n v="0"/>
    <n v="10"/>
  </r>
  <r>
    <x v="1"/>
    <x v="16"/>
    <x v="3"/>
    <x v="12"/>
    <n v="0"/>
    <n v="0"/>
    <n v="7"/>
  </r>
  <r>
    <x v="1"/>
    <x v="1"/>
    <x v="3"/>
    <x v="13"/>
    <n v="48535"/>
    <n v="47143"/>
    <n v="51749"/>
  </r>
  <r>
    <x v="1"/>
    <x v="5"/>
    <x v="3"/>
    <x v="13"/>
    <n v="3400"/>
    <n v="3289"/>
    <n v="3741"/>
  </r>
  <r>
    <x v="1"/>
    <x v="10"/>
    <x v="3"/>
    <x v="13"/>
    <n v="1191"/>
    <n v="1154"/>
    <n v="1300"/>
  </r>
  <r>
    <x v="1"/>
    <x v="2"/>
    <x v="3"/>
    <x v="13"/>
    <n v="540"/>
    <n v="520"/>
    <n v="604"/>
  </r>
  <r>
    <x v="1"/>
    <x v="6"/>
    <x v="3"/>
    <x v="13"/>
    <n v="526"/>
    <n v="514"/>
    <n v="422"/>
  </r>
  <r>
    <x v="1"/>
    <x v="7"/>
    <x v="3"/>
    <x v="13"/>
    <n v="520"/>
    <n v="484"/>
    <n v="0"/>
  </r>
  <r>
    <x v="1"/>
    <x v="4"/>
    <x v="3"/>
    <x v="13"/>
    <n v="501"/>
    <n v="486"/>
    <n v="493"/>
  </r>
  <r>
    <x v="1"/>
    <x v="3"/>
    <x v="3"/>
    <x v="13"/>
    <n v="300"/>
    <n v="296"/>
    <n v="322"/>
  </r>
  <r>
    <x v="1"/>
    <x v="12"/>
    <x v="3"/>
    <x v="13"/>
    <n v="217"/>
    <n v="212"/>
    <n v="202"/>
  </r>
  <r>
    <x v="1"/>
    <x v="11"/>
    <x v="3"/>
    <x v="13"/>
    <n v="130"/>
    <n v="120"/>
    <n v="120"/>
  </r>
  <r>
    <x v="1"/>
    <x v="8"/>
    <x v="3"/>
    <x v="13"/>
    <n v="112"/>
    <n v="104"/>
    <n v="120"/>
  </r>
  <r>
    <x v="1"/>
    <x v="9"/>
    <x v="3"/>
    <x v="13"/>
    <n v="85"/>
    <n v="83"/>
    <n v="90"/>
  </r>
  <r>
    <x v="1"/>
    <x v="13"/>
    <x v="3"/>
    <x v="13"/>
    <n v="0"/>
    <n v="0"/>
    <n v="169"/>
  </r>
  <r>
    <x v="1"/>
    <x v="16"/>
    <x v="3"/>
    <x v="13"/>
    <n v="0"/>
    <n v="0"/>
    <n v="96"/>
  </r>
  <r>
    <x v="1"/>
    <x v="14"/>
    <x v="3"/>
    <x v="13"/>
    <n v="0"/>
    <n v="0"/>
    <n v="86"/>
  </r>
  <r>
    <x v="1"/>
    <x v="15"/>
    <x v="3"/>
    <x v="13"/>
    <n v="0"/>
    <n v="0"/>
    <n v="4"/>
  </r>
  <r>
    <x v="1"/>
    <x v="18"/>
    <x v="3"/>
    <x v="13"/>
    <n v="0"/>
    <n v="0"/>
    <n v="4"/>
  </r>
  <r>
    <x v="1"/>
    <x v="1"/>
    <x v="3"/>
    <x v="14"/>
    <n v="4032"/>
    <n v="3878"/>
    <n v="4449"/>
  </r>
  <r>
    <x v="1"/>
    <x v="5"/>
    <x v="3"/>
    <x v="14"/>
    <n v="357"/>
    <n v="343"/>
    <n v="408"/>
  </r>
  <r>
    <x v="1"/>
    <x v="10"/>
    <x v="3"/>
    <x v="14"/>
    <n v="85"/>
    <n v="81"/>
    <n v="80"/>
  </r>
  <r>
    <x v="1"/>
    <x v="7"/>
    <x v="3"/>
    <x v="14"/>
    <n v="62"/>
    <n v="55"/>
    <n v="0"/>
  </r>
  <r>
    <x v="1"/>
    <x v="2"/>
    <x v="3"/>
    <x v="14"/>
    <n v="46"/>
    <n v="44"/>
    <n v="46"/>
  </r>
  <r>
    <x v="1"/>
    <x v="3"/>
    <x v="3"/>
    <x v="14"/>
    <n v="45"/>
    <n v="44"/>
    <n v="43"/>
  </r>
  <r>
    <x v="1"/>
    <x v="6"/>
    <x v="3"/>
    <x v="14"/>
    <n v="43"/>
    <n v="41"/>
    <n v="35"/>
  </r>
  <r>
    <x v="1"/>
    <x v="4"/>
    <x v="3"/>
    <x v="14"/>
    <n v="35"/>
    <n v="35"/>
    <n v="26"/>
  </r>
  <r>
    <x v="1"/>
    <x v="12"/>
    <x v="3"/>
    <x v="14"/>
    <n v="12"/>
    <n v="12"/>
    <n v="9"/>
  </r>
  <r>
    <x v="1"/>
    <x v="9"/>
    <x v="3"/>
    <x v="14"/>
    <n v="8"/>
    <n v="7"/>
    <n v="9"/>
  </r>
  <r>
    <x v="1"/>
    <x v="11"/>
    <x v="3"/>
    <x v="14"/>
    <n v="3"/>
    <n v="2"/>
    <n v="4"/>
  </r>
  <r>
    <x v="1"/>
    <x v="8"/>
    <x v="3"/>
    <x v="14"/>
    <n v="1"/>
    <n v="1"/>
    <n v="3"/>
  </r>
  <r>
    <x v="1"/>
    <x v="16"/>
    <x v="3"/>
    <x v="14"/>
    <n v="0"/>
    <n v="0"/>
    <n v="21"/>
  </r>
  <r>
    <x v="1"/>
    <x v="14"/>
    <x v="3"/>
    <x v="14"/>
    <n v="0"/>
    <n v="0"/>
    <n v="19"/>
  </r>
  <r>
    <x v="1"/>
    <x v="13"/>
    <x v="3"/>
    <x v="14"/>
    <n v="0"/>
    <n v="0"/>
    <n v="13"/>
  </r>
  <r>
    <x v="1"/>
    <x v="18"/>
    <x v="3"/>
    <x v="14"/>
    <n v="0"/>
    <n v="0"/>
    <n v="1"/>
  </r>
  <r>
    <x v="1"/>
    <x v="1"/>
    <x v="3"/>
    <x v="15"/>
    <n v="16733"/>
    <n v="16118"/>
    <n v="18189"/>
  </r>
  <r>
    <x v="1"/>
    <x v="5"/>
    <x v="3"/>
    <x v="15"/>
    <n v="1253"/>
    <n v="1206"/>
    <n v="1319"/>
  </r>
  <r>
    <x v="1"/>
    <x v="7"/>
    <x v="3"/>
    <x v="15"/>
    <n v="259"/>
    <n v="242"/>
    <n v="0"/>
  </r>
  <r>
    <x v="1"/>
    <x v="10"/>
    <x v="3"/>
    <x v="15"/>
    <n v="226"/>
    <n v="218"/>
    <n v="239"/>
  </r>
  <r>
    <x v="1"/>
    <x v="3"/>
    <x v="3"/>
    <x v="15"/>
    <n v="164"/>
    <n v="161"/>
    <n v="160"/>
  </r>
  <r>
    <x v="1"/>
    <x v="4"/>
    <x v="3"/>
    <x v="15"/>
    <n v="146"/>
    <n v="141"/>
    <n v="138"/>
  </r>
  <r>
    <x v="1"/>
    <x v="2"/>
    <x v="3"/>
    <x v="15"/>
    <n v="129"/>
    <n v="126"/>
    <n v="127"/>
  </r>
  <r>
    <x v="1"/>
    <x v="6"/>
    <x v="3"/>
    <x v="15"/>
    <n v="114"/>
    <n v="112"/>
    <n v="108"/>
  </r>
  <r>
    <x v="1"/>
    <x v="9"/>
    <x v="3"/>
    <x v="15"/>
    <n v="79"/>
    <n v="79"/>
    <n v="83"/>
  </r>
  <r>
    <x v="1"/>
    <x v="12"/>
    <x v="3"/>
    <x v="15"/>
    <n v="60"/>
    <n v="59"/>
    <n v="55"/>
  </r>
  <r>
    <x v="1"/>
    <x v="11"/>
    <x v="3"/>
    <x v="15"/>
    <n v="33"/>
    <n v="33"/>
    <n v="31"/>
  </r>
  <r>
    <x v="1"/>
    <x v="8"/>
    <x v="3"/>
    <x v="15"/>
    <n v="20"/>
    <n v="18"/>
    <n v="19"/>
  </r>
  <r>
    <x v="1"/>
    <x v="14"/>
    <x v="3"/>
    <x v="15"/>
    <n v="0"/>
    <n v="0"/>
    <n v="76"/>
  </r>
  <r>
    <x v="1"/>
    <x v="13"/>
    <x v="3"/>
    <x v="15"/>
    <n v="0"/>
    <n v="0"/>
    <n v="67"/>
  </r>
  <r>
    <x v="1"/>
    <x v="16"/>
    <x v="3"/>
    <x v="15"/>
    <n v="0"/>
    <n v="0"/>
    <n v="61"/>
  </r>
  <r>
    <x v="1"/>
    <x v="15"/>
    <x v="3"/>
    <x v="15"/>
    <n v="0"/>
    <n v="0"/>
    <n v="6"/>
  </r>
  <r>
    <x v="1"/>
    <x v="1"/>
    <x v="3"/>
    <x v="16"/>
    <n v="0"/>
    <n v="0"/>
    <n v="904"/>
  </r>
  <r>
    <x v="1"/>
    <x v="5"/>
    <x v="3"/>
    <x v="16"/>
    <n v="0"/>
    <n v="0"/>
    <n v="760"/>
  </r>
  <r>
    <x v="1"/>
    <x v="10"/>
    <x v="3"/>
    <x v="16"/>
    <n v="0"/>
    <n v="0"/>
    <n v="212"/>
  </r>
  <r>
    <x v="1"/>
    <x v="14"/>
    <x v="3"/>
    <x v="16"/>
    <n v="0"/>
    <n v="0"/>
    <n v="174"/>
  </r>
  <r>
    <x v="1"/>
    <x v="2"/>
    <x v="3"/>
    <x v="16"/>
    <n v="0"/>
    <n v="0"/>
    <n v="142"/>
  </r>
  <r>
    <x v="1"/>
    <x v="16"/>
    <x v="3"/>
    <x v="16"/>
    <n v="0"/>
    <n v="0"/>
    <n v="141"/>
  </r>
  <r>
    <x v="1"/>
    <x v="3"/>
    <x v="3"/>
    <x v="16"/>
    <n v="0"/>
    <n v="0"/>
    <n v="117"/>
  </r>
  <r>
    <x v="1"/>
    <x v="4"/>
    <x v="3"/>
    <x v="16"/>
    <n v="0"/>
    <n v="0"/>
    <n v="57"/>
  </r>
  <r>
    <x v="1"/>
    <x v="6"/>
    <x v="3"/>
    <x v="16"/>
    <n v="0"/>
    <n v="0"/>
    <n v="29"/>
  </r>
  <r>
    <x v="1"/>
    <x v="13"/>
    <x v="3"/>
    <x v="16"/>
    <n v="0"/>
    <n v="0"/>
    <n v="27"/>
  </r>
  <r>
    <x v="1"/>
    <x v="12"/>
    <x v="3"/>
    <x v="16"/>
    <n v="0"/>
    <n v="0"/>
    <n v="24"/>
  </r>
  <r>
    <x v="1"/>
    <x v="15"/>
    <x v="3"/>
    <x v="16"/>
    <n v="0"/>
    <n v="0"/>
    <n v="23"/>
  </r>
  <r>
    <x v="1"/>
    <x v="11"/>
    <x v="3"/>
    <x v="16"/>
    <n v="0"/>
    <n v="0"/>
    <n v="13"/>
  </r>
  <r>
    <x v="1"/>
    <x v="8"/>
    <x v="3"/>
    <x v="16"/>
    <n v="0"/>
    <n v="0"/>
    <n v="11"/>
  </r>
  <r>
    <x v="1"/>
    <x v="9"/>
    <x v="3"/>
    <x v="16"/>
    <n v="0"/>
    <n v="0"/>
    <n v="10"/>
  </r>
  <r>
    <x v="1"/>
    <x v="18"/>
    <x v="3"/>
    <x v="16"/>
    <n v="0"/>
    <n v="0"/>
    <n v="1"/>
  </r>
  <r>
    <x v="1"/>
    <x v="1"/>
    <x v="3"/>
    <x v="17"/>
    <n v="45186"/>
    <n v="43710"/>
    <n v="48624"/>
  </r>
  <r>
    <x v="1"/>
    <x v="5"/>
    <x v="3"/>
    <x v="17"/>
    <n v="5063"/>
    <n v="4917"/>
    <n v="5715"/>
  </r>
  <r>
    <x v="1"/>
    <x v="7"/>
    <x v="3"/>
    <x v="17"/>
    <n v="1608"/>
    <n v="1535"/>
    <n v="0"/>
  </r>
  <r>
    <x v="1"/>
    <x v="3"/>
    <x v="3"/>
    <x v="17"/>
    <n v="1541"/>
    <n v="1517"/>
    <n v="1595"/>
  </r>
  <r>
    <x v="1"/>
    <x v="2"/>
    <x v="3"/>
    <x v="17"/>
    <n v="1204"/>
    <n v="1153"/>
    <n v="1360"/>
  </r>
  <r>
    <x v="1"/>
    <x v="10"/>
    <x v="3"/>
    <x v="17"/>
    <n v="1020"/>
    <n v="985"/>
    <n v="1115"/>
  </r>
  <r>
    <x v="1"/>
    <x v="4"/>
    <x v="3"/>
    <x v="17"/>
    <n v="950"/>
    <n v="935"/>
    <n v="947"/>
  </r>
  <r>
    <x v="1"/>
    <x v="6"/>
    <x v="3"/>
    <x v="17"/>
    <n v="732"/>
    <n v="726"/>
    <n v="700"/>
  </r>
  <r>
    <x v="1"/>
    <x v="9"/>
    <x v="3"/>
    <x v="17"/>
    <n v="368"/>
    <n v="355"/>
    <n v="401"/>
  </r>
  <r>
    <x v="1"/>
    <x v="12"/>
    <x v="3"/>
    <x v="17"/>
    <n v="357"/>
    <n v="349"/>
    <n v="348"/>
  </r>
  <r>
    <x v="1"/>
    <x v="11"/>
    <x v="3"/>
    <x v="17"/>
    <n v="201"/>
    <n v="190"/>
    <n v="171"/>
  </r>
  <r>
    <x v="1"/>
    <x v="8"/>
    <x v="3"/>
    <x v="17"/>
    <n v="162"/>
    <n v="152"/>
    <n v="173"/>
  </r>
  <r>
    <x v="1"/>
    <x v="14"/>
    <x v="3"/>
    <x v="17"/>
    <n v="0"/>
    <n v="0"/>
    <n v="1212"/>
  </r>
  <r>
    <x v="1"/>
    <x v="16"/>
    <x v="3"/>
    <x v="17"/>
    <n v="0"/>
    <n v="0"/>
    <n v="212"/>
  </r>
  <r>
    <x v="1"/>
    <x v="13"/>
    <x v="3"/>
    <x v="17"/>
    <n v="0"/>
    <n v="0"/>
    <n v="196"/>
  </r>
  <r>
    <x v="1"/>
    <x v="18"/>
    <x v="3"/>
    <x v="17"/>
    <n v="0"/>
    <n v="0"/>
    <n v="8"/>
  </r>
  <r>
    <x v="1"/>
    <x v="15"/>
    <x v="3"/>
    <x v="17"/>
    <n v="0"/>
    <n v="0"/>
    <n v="7"/>
  </r>
  <r>
    <x v="1"/>
    <x v="1"/>
    <x v="3"/>
    <x v="18"/>
    <n v="7443"/>
    <n v="7149"/>
    <n v="7840"/>
  </r>
  <r>
    <x v="1"/>
    <x v="5"/>
    <x v="3"/>
    <x v="18"/>
    <n v="655"/>
    <n v="632"/>
    <n v="669"/>
  </r>
  <r>
    <x v="1"/>
    <x v="10"/>
    <x v="3"/>
    <x v="18"/>
    <n v="136"/>
    <n v="128"/>
    <n v="158"/>
  </r>
  <r>
    <x v="1"/>
    <x v="7"/>
    <x v="3"/>
    <x v="18"/>
    <n v="104"/>
    <n v="94"/>
    <n v="0"/>
  </r>
  <r>
    <x v="1"/>
    <x v="6"/>
    <x v="3"/>
    <x v="18"/>
    <n v="71"/>
    <n v="70"/>
    <n v="56"/>
  </r>
  <r>
    <x v="1"/>
    <x v="2"/>
    <x v="3"/>
    <x v="18"/>
    <n v="49"/>
    <n v="46"/>
    <n v="55"/>
  </r>
  <r>
    <x v="1"/>
    <x v="3"/>
    <x v="3"/>
    <x v="18"/>
    <n v="41"/>
    <n v="38"/>
    <n v="42"/>
  </r>
  <r>
    <x v="1"/>
    <x v="4"/>
    <x v="3"/>
    <x v="18"/>
    <n v="24"/>
    <n v="23"/>
    <n v="29"/>
  </r>
  <r>
    <x v="1"/>
    <x v="12"/>
    <x v="3"/>
    <x v="18"/>
    <n v="14"/>
    <n v="14"/>
    <n v="10"/>
  </r>
  <r>
    <x v="1"/>
    <x v="9"/>
    <x v="3"/>
    <x v="18"/>
    <n v="12"/>
    <n v="12"/>
    <n v="9"/>
  </r>
  <r>
    <x v="1"/>
    <x v="11"/>
    <x v="3"/>
    <x v="18"/>
    <n v="10"/>
    <n v="9"/>
    <n v="8"/>
  </r>
  <r>
    <x v="1"/>
    <x v="8"/>
    <x v="3"/>
    <x v="18"/>
    <n v="3"/>
    <n v="2"/>
    <n v="3"/>
  </r>
  <r>
    <x v="1"/>
    <x v="14"/>
    <x v="3"/>
    <x v="18"/>
    <n v="0"/>
    <n v="0"/>
    <n v="40"/>
  </r>
  <r>
    <x v="1"/>
    <x v="13"/>
    <x v="3"/>
    <x v="18"/>
    <n v="0"/>
    <n v="0"/>
    <n v="10"/>
  </r>
  <r>
    <x v="1"/>
    <x v="16"/>
    <x v="3"/>
    <x v="18"/>
    <n v="0"/>
    <n v="0"/>
    <n v="10"/>
  </r>
  <r>
    <x v="1"/>
    <x v="15"/>
    <x v="3"/>
    <x v="18"/>
    <n v="0"/>
    <n v="0"/>
    <n v="3"/>
  </r>
  <r>
    <x v="1"/>
    <x v="1"/>
    <x v="3"/>
    <x v="19"/>
    <n v="55259"/>
    <n v="54031"/>
    <n v="58898"/>
  </r>
  <r>
    <x v="1"/>
    <x v="5"/>
    <x v="3"/>
    <x v="19"/>
    <n v="11757"/>
    <n v="11466"/>
    <n v="12898"/>
  </r>
  <r>
    <x v="1"/>
    <x v="2"/>
    <x v="3"/>
    <x v="19"/>
    <n v="8448"/>
    <n v="8227"/>
    <n v="9507"/>
  </r>
  <r>
    <x v="1"/>
    <x v="4"/>
    <x v="3"/>
    <x v="19"/>
    <n v="5075"/>
    <n v="4999"/>
    <n v="5171"/>
  </r>
  <r>
    <x v="1"/>
    <x v="3"/>
    <x v="3"/>
    <x v="19"/>
    <n v="4136"/>
    <n v="4106"/>
    <n v="4250"/>
  </r>
  <r>
    <x v="1"/>
    <x v="6"/>
    <x v="3"/>
    <x v="19"/>
    <n v="3532"/>
    <n v="3476"/>
    <n v="3308"/>
  </r>
  <r>
    <x v="1"/>
    <x v="10"/>
    <x v="3"/>
    <x v="19"/>
    <n v="1936"/>
    <n v="1888"/>
    <n v="2086"/>
  </r>
  <r>
    <x v="1"/>
    <x v="8"/>
    <x v="3"/>
    <x v="19"/>
    <n v="1239"/>
    <n v="1206"/>
    <n v="1337"/>
  </r>
  <r>
    <x v="1"/>
    <x v="7"/>
    <x v="3"/>
    <x v="19"/>
    <n v="877"/>
    <n v="821"/>
    <n v="0"/>
  </r>
  <r>
    <x v="1"/>
    <x v="12"/>
    <x v="3"/>
    <x v="19"/>
    <n v="626"/>
    <n v="617"/>
    <n v="612"/>
  </r>
  <r>
    <x v="1"/>
    <x v="9"/>
    <x v="3"/>
    <x v="19"/>
    <n v="595"/>
    <n v="579"/>
    <n v="615"/>
  </r>
  <r>
    <x v="1"/>
    <x v="11"/>
    <x v="3"/>
    <x v="19"/>
    <n v="395"/>
    <n v="383"/>
    <n v="431"/>
  </r>
  <r>
    <x v="1"/>
    <x v="14"/>
    <x v="3"/>
    <x v="19"/>
    <n v="0"/>
    <n v="0"/>
    <n v="241"/>
  </r>
  <r>
    <x v="1"/>
    <x v="13"/>
    <x v="3"/>
    <x v="19"/>
    <n v="0"/>
    <n v="0"/>
    <n v="166"/>
  </r>
  <r>
    <x v="1"/>
    <x v="16"/>
    <x v="3"/>
    <x v="19"/>
    <n v="0"/>
    <n v="0"/>
    <n v="134"/>
  </r>
  <r>
    <x v="1"/>
    <x v="15"/>
    <x v="3"/>
    <x v="19"/>
    <n v="0"/>
    <n v="0"/>
    <n v="37"/>
  </r>
  <r>
    <x v="1"/>
    <x v="18"/>
    <x v="3"/>
    <x v="19"/>
    <n v="0"/>
    <n v="0"/>
    <n v="8"/>
  </r>
  <r>
    <x v="1"/>
    <x v="1"/>
    <x v="3"/>
    <x v="20"/>
    <n v="5925"/>
    <n v="5583"/>
    <n v="6502"/>
  </r>
  <r>
    <x v="1"/>
    <x v="5"/>
    <x v="3"/>
    <x v="20"/>
    <n v="347"/>
    <n v="322"/>
    <n v="375"/>
  </r>
  <r>
    <x v="1"/>
    <x v="7"/>
    <x v="3"/>
    <x v="20"/>
    <n v="76"/>
    <n v="71"/>
    <n v="0"/>
  </r>
  <r>
    <x v="1"/>
    <x v="10"/>
    <x v="3"/>
    <x v="20"/>
    <n v="71"/>
    <n v="69"/>
    <n v="86"/>
  </r>
  <r>
    <x v="1"/>
    <x v="4"/>
    <x v="3"/>
    <x v="20"/>
    <n v="39"/>
    <n v="39"/>
    <n v="41"/>
  </r>
  <r>
    <x v="1"/>
    <x v="6"/>
    <x v="3"/>
    <x v="20"/>
    <n v="24"/>
    <n v="24"/>
    <n v="22"/>
  </r>
  <r>
    <x v="1"/>
    <x v="2"/>
    <x v="3"/>
    <x v="20"/>
    <n v="21"/>
    <n v="21"/>
    <n v="28"/>
  </r>
  <r>
    <x v="1"/>
    <x v="3"/>
    <x v="3"/>
    <x v="20"/>
    <n v="20"/>
    <n v="20"/>
    <n v="21"/>
  </r>
  <r>
    <x v="1"/>
    <x v="9"/>
    <x v="3"/>
    <x v="20"/>
    <n v="11"/>
    <n v="11"/>
    <n v="14"/>
  </r>
  <r>
    <x v="1"/>
    <x v="12"/>
    <x v="3"/>
    <x v="20"/>
    <n v="10"/>
    <n v="10"/>
    <n v="10"/>
  </r>
  <r>
    <x v="1"/>
    <x v="11"/>
    <x v="3"/>
    <x v="20"/>
    <n v="4"/>
    <n v="4"/>
    <n v="3"/>
  </r>
  <r>
    <x v="1"/>
    <x v="8"/>
    <x v="3"/>
    <x v="20"/>
    <n v="2"/>
    <n v="2"/>
    <n v="3"/>
  </r>
  <r>
    <x v="1"/>
    <x v="13"/>
    <x v="3"/>
    <x v="20"/>
    <n v="0"/>
    <n v="0"/>
    <n v="59"/>
  </r>
  <r>
    <x v="1"/>
    <x v="14"/>
    <x v="3"/>
    <x v="20"/>
    <n v="0"/>
    <n v="0"/>
    <n v="14"/>
  </r>
  <r>
    <x v="1"/>
    <x v="18"/>
    <x v="3"/>
    <x v="20"/>
    <n v="0"/>
    <n v="0"/>
    <n v="4"/>
  </r>
  <r>
    <x v="1"/>
    <x v="16"/>
    <x v="3"/>
    <x v="20"/>
    <n v="0"/>
    <n v="0"/>
    <n v="4"/>
  </r>
  <r>
    <x v="1"/>
    <x v="1"/>
    <x v="3"/>
    <x v="21"/>
    <n v="8705"/>
    <n v="8350"/>
    <n v="9468"/>
  </r>
  <r>
    <x v="1"/>
    <x v="5"/>
    <x v="3"/>
    <x v="21"/>
    <n v="697"/>
    <n v="664"/>
    <n v="797"/>
  </r>
  <r>
    <x v="1"/>
    <x v="10"/>
    <x v="3"/>
    <x v="21"/>
    <n v="172"/>
    <n v="166"/>
    <n v="202"/>
  </r>
  <r>
    <x v="1"/>
    <x v="3"/>
    <x v="3"/>
    <x v="21"/>
    <n v="91"/>
    <n v="91"/>
    <n v="105"/>
  </r>
  <r>
    <x v="1"/>
    <x v="2"/>
    <x v="3"/>
    <x v="21"/>
    <n v="80"/>
    <n v="80"/>
    <n v="84"/>
  </r>
  <r>
    <x v="1"/>
    <x v="7"/>
    <x v="3"/>
    <x v="21"/>
    <n v="76"/>
    <n v="72"/>
    <n v="0"/>
  </r>
  <r>
    <x v="1"/>
    <x v="6"/>
    <x v="3"/>
    <x v="21"/>
    <n v="62"/>
    <n v="62"/>
    <n v="49"/>
  </r>
  <r>
    <x v="1"/>
    <x v="4"/>
    <x v="3"/>
    <x v="21"/>
    <n v="50"/>
    <n v="50"/>
    <n v="52"/>
  </r>
  <r>
    <x v="1"/>
    <x v="12"/>
    <x v="3"/>
    <x v="21"/>
    <n v="27"/>
    <n v="27"/>
    <n v="28"/>
  </r>
  <r>
    <x v="1"/>
    <x v="9"/>
    <x v="3"/>
    <x v="21"/>
    <n v="25"/>
    <n v="25"/>
    <n v="23"/>
  </r>
  <r>
    <x v="1"/>
    <x v="11"/>
    <x v="3"/>
    <x v="21"/>
    <n v="18"/>
    <n v="17"/>
    <n v="18"/>
  </r>
  <r>
    <x v="1"/>
    <x v="8"/>
    <x v="3"/>
    <x v="21"/>
    <n v="10"/>
    <n v="7"/>
    <n v="7"/>
  </r>
  <r>
    <x v="1"/>
    <x v="15"/>
    <x v="3"/>
    <x v="21"/>
    <n v="0"/>
    <n v="0"/>
    <n v="23"/>
  </r>
  <r>
    <x v="1"/>
    <x v="13"/>
    <x v="3"/>
    <x v="21"/>
    <n v="0"/>
    <n v="0"/>
    <n v="17"/>
  </r>
  <r>
    <x v="1"/>
    <x v="16"/>
    <x v="3"/>
    <x v="21"/>
    <n v="0"/>
    <n v="0"/>
    <n v="17"/>
  </r>
  <r>
    <x v="1"/>
    <x v="14"/>
    <x v="3"/>
    <x v="21"/>
    <n v="0"/>
    <n v="0"/>
    <n v="16"/>
  </r>
  <r>
    <x v="1"/>
    <x v="18"/>
    <x v="3"/>
    <x v="21"/>
    <n v="0"/>
    <n v="0"/>
    <n v="1"/>
  </r>
  <r>
    <x v="1"/>
    <x v="1"/>
    <x v="4"/>
    <x v="0"/>
    <n v="32264"/>
    <n v="31853"/>
    <n v="32873"/>
  </r>
  <r>
    <x v="1"/>
    <x v="2"/>
    <x v="4"/>
    <x v="0"/>
    <n v="7043"/>
    <n v="6878"/>
    <n v="8078"/>
  </r>
  <r>
    <x v="1"/>
    <x v="5"/>
    <x v="4"/>
    <x v="0"/>
    <n v="5203"/>
    <n v="5112"/>
    <n v="5684"/>
  </r>
  <r>
    <x v="1"/>
    <x v="3"/>
    <x v="4"/>
    <x v="0"/>
    <n v="3665"/>
    <n v="3626"/>
    <n v="3999"/>
  </r>
  <r>
    <x v="1"/>
    <x v="4"/>
    <x v="4"/>
    <x v="0"/>
    <n v="1444"/>
    <n v="1419"/>
    <n v="1485"/>
  </r>
  <r>
    <x v="1"/>
    <x v="10"/>
    <x v="4"/>
    <x v="0"/>
    <n v="1100"/>
    <n v="1084"/>
    <n v="1185"/>
  </r>
  <r>
    <x v="1"/>
    <x v="6"/>
    <x v="4"/>
    <x v="0"/>
    <n v="712"/>
    <n v="702"/>
    <n v="713"/>
  </r>
  <r>
    <x v="1"/>
    <x v="7"/>
    <x v="4"/>
    <x v="0"/>
    <n v="522"/>
    <n v="483"/>
    <n v="0"/>
  </r>
  <r>
    <x v="1"/>
    <x v="8"/>
    <x v="4"/>
    <x v="0"/>
    <n v="371"/>
    <n v="363"/>
    <n v="419"/>
  </r>
  <r>
    <x v="1"/>
    <x v="12"/>
    <x v="4"/>
    <x v="0"/>
    <n v="145"/>
    <n v="142"/>
    <n v="157"/>
  </r>
  <r>
    <x v="1"/>
    <x v="9"/>
    <x v="4"/>
    <x v="0"/>
    <n v="114"/>
    <n v="109"/>
    <n v="123"/>
  </r>
  <r>
    <x v="1"/>
    <x v="11"/>
    <x v="4"/>
    <x v="0"/>
    <n v="113"/>
    <n v="112"/>
    <n v="140"/>
  </r>
  <r>
    <x v="1"/>
    <x v="14"/>
    <x v="4"/>
    <x v="0"/>
    <n v="0"/>
    <n v="0"/>
    <n v="212"/>
  </r>
  <r>
    <x v="1"/>
    <x v="16"/>
    <x v="4"/>
    <x v="0"/>
    <n v="0"/>
    <n v="0"/>
    <n v="89"/>
  </r>
  <r>
    <x v="1"/>
    <x v="13"/>
    <x v="4"/>
    <x v="0"/>
    <n v="0"/>
    <n v="0"/>
    <n v="85"/>
  </r>
  <r>
    <x v="1"/>
    <x v="15"/>
    <x v="4"/>
    <x v="0"/>
    <n v="0"/>
    <n v="0"/>
    <n v="7"/>
  </r>
  <r>
    <x v="1"/>
    <x v="18"/>
    <x v="4"/>
    <x v="0"/>
    <n v="0"/>
    <n v="0"/>
    <n v="4"/>
  </r>
  <r>
    <x v="1"/>
    <x v="1"/>
    <x v="4"/>
    <x v="1"/>
    <n v="38536"/>
    <n v="37835"/>
    <n v="39679"/>
  </r>
  <r>
    <x v="1"/>
    <x v="5"/>
    <x v="4"/>
    <x v="1"/>
    <n v="4390"/>
    <n v="4294"/>
    <n v="4859"/>
  </r>
  <r>
    <x v="1"/>
    <x v="3"/>
    <x v="4"/>
    <x v="1"/>
    <n v="433"/>
    <n v="423"/>
    <n v="450"/>
  </r>
  <r>
    <x v="1"/>
    <x v="2"/>
    <x v="4"/>
    <x v="1"/>
    <n v="218"/>
    <n v="209"/>
    <n v="244"/>
  </r>
  <r>
    <x v="1"/>
    <x v="4"/>
    <x v="4"/>
    <x v="1"/>
    <n v="149"/>
    <n v="146"/>
    <n v="147"/>
  </r>
  <r>
    <x v="1"/>
    <x v="10"/>
    <x v="4"/>
    <x v="1"/>
    <n v="100"/>
    <n v="98"/>
    <n v="117"/>
  </r>
  <r>
    <x v="1"/>
    <x v="6"/>
    <x v="4"/>
    <x v="1"/>
    <n v="96"/>
    <n v="95"/>
    <n v="93"/>
  </r>
  <r>
    <x v="1"/>
    <x v="7"/>
    <x v="4"/>
    <x v="1"/>
    <n v="96"/>
    <n v="89"/>
    <n v="0"/>
  </r>
  <r>
    <x v="1"/>
    <x v="9"/>
    <x v="4"/>
    <x v="1"/>
    <n v="73"/>
    <n v="71"/>
    <n v="69"/>
  </r>
  <r>
    <x v="1"/>
    <x v="12"/>
    <x v="4"/>
    <x v="1"/>
    <n v="51"/>
    <n v="49"/>
    <n v="53"/>
  </r>
  <r>
    <x v="1"/>
    <x v="11"/>
    <x v="4"/>
    <x v="1"/>
    <n v="25"/>
    <n v="24"/>
    <n v="20"/>
  </r>
  <r>
    <x v="1"/>
    <x v="8"/>
    <x v="4"/>
    <x v="1"/>
    <n v="16"/>
    <n v="14"/>
    <n v="12"/>
  </r>
  <r>
    <x v="1"/>
    <x v="14"/>
    <x v="4"/>
    <x v="1"/>
    <n v="0"/>
    <n v="0"/>
    <n v="45"/>
  </r>
  <r>
    <x v="1"/>
    <x v="13"/>
    <x v="4"/>
    <x v="1"/>
    <n v="0"/>
    <n v="0"/>
    <n v="25"/>
  </r>
  <r>
    <x v="1"/>
    <x v="16"/>
    <x v="4"/>
    <x v="1"/>
    <n v="0"/>
    <n v="0"/>
    <n v="21"/>
  </r>
  <r>
    <x v="1"/>
    <x v="18"/>
    <x v="4"/>
    <x v="1"/>
    <n v="0"/>
    <n v="0"/>
    <n v="2"/>
  </r>
  <r>
    <x v="1"/>
    <x v="1"/>
    <x v="4"/>
    <x v="2"/>
    <n v="75293"/>
    <n v="74147"/>
    <n v="74844"/>
  </r>
  <r>
    <x v="1"/>
    <x v="5"/>
    <x v="4"/>
    <x v="2"/>
    <n v="5080"/>
    <n v="4971"/>
    <n v="5432"/>
  </r>
  <r>
    <x v="1"/>
    <x v="10"/>
    <x v="4"/>
    <x v="2"/>
    <n v="2443"/>
    <n v="2396"/>
    <n v="2777"/>
  </r>
  <r>
    <x v="1"/>
    <x v="2"/>
    <x v="4"/>
    <x v="2"/>
    <n v="2155"/>
    <n v="2085"/>
    <n v="2330"/>
  </r>
  <r>
    <x v="1"/>
    <x v="7"/>
    <x v="4"/>
    <x v="2"/>
    <n v="1030"/>
    <n v="985"/>
    <n v="0"/>
  </r>
  <r>
    <x v="1"/>
    <x v="4"/>
    <x v="4"/>
    <x v="2"/>
    <n v="705"/>
    <n v="692"/>
    <n v="698"/>
  </r>
  <r>
    <x v="1"/>
    <x v="3"/>
    <x v="4"/>
    <x v="2"/>
    <n v="416"/>
    <n v="407"/>
    <n v="429"/>
  </r>
  <r>
    <x v="1"/>
    <x v="6"/>
    <x v="4"/>
    <x v="2"/>
    <n v="313"/>
    <n v="306"/>
    <n v="322"/>
  </r>
  <r>
    <x v="1"/>
    <x v="8"/>
    <x v="4"/>
    <x v="2"/>
    <n v="144"/>
    <n v="140"/>
    <n v="140"/>
  </r>
  <r>
    <x v="1"/>
    <x v="12"/>
    <x v="4"/>
    <x v="2"/>
    <n v="102"/>
    <n v="99"/>
    <n v="115"/>
  </r>
  <r>
    <x v="1"/>
    <x v="9"/>
    <x v="4"/>
    <x v="2"/>
    <n v="81"/>
    <n v="78"/>
    <n v="84"/>
  </r>
  <r>
    <x v="1"/>
    <x v="11"/>
    <x v="4"/>
    <x v="2"/>
    <n v="60"/>
    <n v="59"/>
    <n v="61"/>
  </r>
  <r>
    <x v="1"/>
    <x v="13"/>
    <x v="4"/>
    <x v="2"/>
    <n v="0"/>
    <n v="0"/>
    <n v="468"/>
  </r>
  <r>
    <x v="1"/>
    <x v="14"/>
    <x v="4"/>
    <x v="2"/>
    <n v="0"/>
    <n v="0"/>
    <n v="291"/>
  </r>
  <r>
    <x v="1"/>
    <x v="16"/>
    <x v="4"/>
    <x v="2"/>
    <n v="0"/>
    <n v="0"/>
    <n v="87"/>
  </r>
  <r>
    <x v="1"/>
    <x v="15"/>
    <x v="4"/>
    <x v="2"/>
    <n v="0"/>
    <n v="0"/>
    <n v="9"/>
  </r>
  <r>
    <x v="1"/>
    <x v="18"/>
    <x v="4"/>
    <x v="2"/>
    <n v="0"/>
    <n v="0"/>
    <n v="7"/>
  </r>
  <r>
    <x v="1"/>
    <x v="1"/>
    <x v="4"/>
    <x v="3"/>
    <n v="27546"/>
    <n v="27187"/>
    <n v="27672"/>
  </r>
  <r>
    <x v="1"/>
    <x v="5"/>
    <x v="4"/>
    <x v="3"/>
    <n v="4608"/>
    <n v="4513"/>
    <n v="5022"/>
  </r>
  <r>
    <x v="1"/>
    <x v="2"/>
    <x v="4"/>
    <x v="3"/>
    <n v="1503"/>
    <n v="1474"/>
    <n v="1629"/>
  </r>
  <r>
    <x v="1"/>
    <x v="10"/>
    <x v="4"/>
    <x v="3"/>
    <n v="1321"/>
    <n v="1303"/>
    <n v="1424"/>
  </r>
  <r>
    <x v="1"/>
    <x v="3"/>
    <x v="4"/>
    <x v="3"/>
    <n v="1139"/>
    <n v="1123"/>
    <n v="1184"/>
  </r>
  <r>
    <x v="1"/>
    <x v="7"/>
    <x v="4"/>
    <x v="3"/>
    <n v="657"/>
    <n v="644"/>
    <n v="0"/>
  </r>
  <r>
    <x v="1"/>
    <x v="6"/>
    <x v="4"/>
    <x v="3"/>
    <n v="474"/>
    <n v="464"/>
    <n v="449"/>
  </r>
  <r>
    <x v="1"/>
    <x v="4"/>
    <x v="4"/>
    <x v="3"/>
    <n v="426"/>
    <n v="418"/>
    <n v="445"/>
  </r>
  <r>
    <x v="1"/>
    <x v="8"/>
    <x v="4"/>
    <x v="3"/>
    <n v="200"/>
    <n v="191"/>
    <n v="230"/>
  </r>
  <r>
    <x v="1"/>
    <x v="12"/>
    <x v="4"/>
    <x v="3"/>
    <n v="133"/>
    <n v="129"/>
    <n v="143"/>
  </r>
  <r>
    <x v="1"/>
    <x v="9"/>
    <x v="4"/>
    <x v="3"/>
    <n v="67"/>
    <n v="62"/>
    <n v="70"/>
  </r>
  <r>
    <x v="1"/>
    <x v="11"/>
    <x v="4"/>
    <x v="3"/>
    <n v="62"/>
    <n v="60"/>
    <n v="58"/>
  </r>
  <r>
    <x v="1"/>
    <x v="14"/>
    <x v="4"/>
    <x v="3"/>
    <n v="0"/>
    <n v="0"/>
    <n v="490"/>
  </r>
  <r>
    <x v="1"/>
    <x v="16"/>
    <x v="4"/>
    <x v="3"/>
    <n v="0"/>
    <n v="0"/>
    <n v="62"/>
  </r>
  <r>
    <x v="1"/>
    <x v="13"/>
    <x v="4"/>
    <x v="3"/>
    <n v="0"/>
    <n v="0"/>
    <n v="47"/>
  </r>
  <r>
    <x v="1"/>
    <x v="15"/>
    <x v="4"/>
    <x v="3"/>
    <n v="0"/>
    <n v="0"/>
    <n v="41"/>
  </r>
  <r>
    <x v="1"/>
    <x v="18"/>
    <x v="4"/>
    <x v="3"/>
    <n v="0"/>
    <n v="0"/>
    <n v="2"/>
  </r>
  <r>
    <x v="1"/>
    <x v="1"/>
    <x v="4"/>
    <x v="4"/>
    <n v="29959"/>
    <n v="29569"/>
    <n v="30953"/>
  </r>
  <r>
    <x v="1"/>
    <x v="2"/>
    <x v="4"/>
    <x v="4"/>
    <n v="6346"/>
    <n v="6188"/>
    <n v="7300"/>
  </r>
  <r>
    <x v="1"/>
    <x v="3"/>
    <x v="4"/>
    <x v="4"/>
    <n v="4821"/>
    <n v="4776"/>
    <n v="5194"/>
  </r>
  <r>
    <x v="1"/>
    <x v="5"/>
    <x v="4"/>
    <x v="4"/>
    <n v="4778"/>
    <n v="4712"/>
    <n v="5174"/>
  </r>
  <r>
    <x v="1"/>
    <x v="4"/>
    <x v="4"/>
    <x v="4"/>
    <n v="1289"/>
    <n v="1277"/>
    <n v="1276"/>
  </r>
  <r>
    <x v="1"/>
    <x v="10"/>
    <x v="4"/>
    <x v="4"/>
    <n v="1276"/>
    <n v="1259"/>
    <n v="1376"/>
  </r>
  <r>
    <x v="1"/>
    <x v="6"/>
    <x v="4"/>
    <x v="4"/>
    <n v="975"/>
    <n v="961"/>
    <n v="956"/>
  </r>
  <r>
    <x v="1"/>
    <x v="7"/>
    <x v="4"/>
    <x v="4"/>
    <n v="683"/>
    <n v="658"/>
    <n v="0"/>
  </r>
  <r>
    <x v="1"/>
    <x v="8"/>
    <x v="4"/>
    <x v="4"/>
    <n v="565"/>
    <n v="550"/>
    <n v="608"/>
  </r>
  <r>
    <x v="1"/>
    <x v="12"/>
    <x v="4"/>
    <x v="4"/>
    <n v="308"/>
    <n v="306"/>
    <n v="311"/>
  </r>
  <r>
    <x v="1"/>
    <x v="9"/>
    <x v="4"/>
    <x v="4"/>
    <n v="210"/>
    <n v="206"/>
    <n v="210"/>
  </r>
  <r>
    <x v="1"/>
    <x v="11"/>
    <x v="4"/>
    <x v="4"/>
    <n v="75"/>
    <n v="75"/>
    <n v="85"/>
  </r>
  <r>
    <x v="1"/>
    <x v="14"/>
    <x v="4"/>
    <x v="4"/>
    <n v="0"/>
    <n v="0"/>
    <n v="330"/>
  </r>
  <r>
    <x v="1"/>
    <x v="16"/>
    <x v="4"/>
    <x v="4"/>
    <n v="0"/>
    <n v="0"/>
    <n v="199"/>
  </r>
  <r>
    <x v="1"/>
    <x v="13"/>
    <x v="4"/>
    <x v="4"/>
    <n v="0"/>
    <n v="0"/>
    <n v="58"/>
  </r>
  <r>
    <x v="1"/>
    <x v="15"/>
    <x v="4"/>
    <x v="4"/>
    <n v="0"/>
    <n v="0"/>
    <n v="10"/>
  </r>
  <r>
    <x v="1"/>
    <x v="18"/>
    <x v="4"/>
    <x v="4"/>
    <n v="0"/>
    <n v="0"/>
    <n v="2"/>
  </r>
  <r>
    <x v="1"/>
    <x v="1"/>
    <x v="4"/>
    <x v="5"/>
    <n v="24663"/>
    <n v="24229"/>
    <n v="25130"/>
  </r>
  <r>
    <x v="1"/>
    <x v="5"/>
    <x v="4"/>
    <x v="5"/>
    <n v="1902"/>
    <n v="1863"/>
    <n v="2098"/>
  </r>
  <r>
    <x v="1"/>
    <x v="10"/>
    <x v="4"/>
    <x v="5"/>
    <n v="622"/>
    <n v="612"/>
    <n v="676"/>
  </r>
  <r>
    <x v="1"/>
    <x v="7"/>
    <x v="4"/>
    <x v="5"/>
    <n v="211"/>
    <n v="201"/>
    <n v="0"/>
  </r>
  <r>
    <x v="1"/>
    <x v="2"/>
    <x v="4"/>
    <x v="5"/>
    <n v="195"/>
    <n v="189"/>
    <n v="222"/>
  </r>
  <r>
    <x v="1"/>
    <x v="3"/>
    <x v="4"/>
    <x v="5"/>
    <n v="174"/>
    <n v="171"/>
    <n v="195"/>
  </r>
  <r>
    <x v="1"/>
    <x v="4"/>
    <x v="4"/>
    <x v="5"/>
    <n v="86"/>
    <n v="83"/>
    <n v="81"/>
  </r>
  <r>
    <x v="1"/>
    <x v="6"/>
    <x v="4"/>
    <x v="5"/>
    <n v="37"/>
    <n v="36"/>
    <n v="27"/>
  </r>
  <r>
    <x v="1"/>
    <x v="12"/>
    <x v="4"/>
    <x v="5"/>
    <n v="29"/>
    <n v="29"/>
    <n v="29"/>
  </r>
  <r>
    <x v="1"/>
    <x v="9"/>
    <x v="4"/>
    <x v="5"/>
    <n v="21"/>
    <n v="21"/>
    <n v="22"/>
  </r>
  <r>
    <x v="1"/>
    <x v="8"/>
    <x v="4"/>
    <x v="5"/>
    <n v="14"/>
    <n v="14"/>
    <n v="9"/>
  </r>
  <r>
    <x v="1"/>
    <x v="11"/>
    <x v="4"/>
    <x v="5"/>
    <n v="8"/>
    <n v="8"/>
    <n v="11"/>
  </r>
  <r>
    <x v="1"/>
    <x v="14"/>
    <x v="4"/>
    <x v="5"/>
    <n v="0"/>
    <n v="0"/>
    <n v="93"/>
  </r>
  <r>
    <x v="1"/>
    <x v="13"/>
    <x v="4"/>
    <x v="5"/>
    <n v="0"/>
    <n v="0"/>
    <n v="61"/>
  </r>
  <r>
    <x v="1"/>
    <x v="16"/>
    <x v="4"/>
    <x v="5"/>
    <n v="0"/>
    <n v="0"/>
    <n v="19"/>
  </r>
  <r>
    <x v="1"/>
    <x v="15"/>
    <x v="4"/>
    <x v="5"/>
    <n v="0"/>
    <n v="0"/>
    <n v="5"/>
  </r>
  <r>
    <x v="1"/>
    <x v="1"/>
    <x v="4"/>
    <x v="6"/>
    <n v="15201"/>
    <n v="14922"/>
    <n v="15469"/>
  </r>
  <r>
    <x v="1"/>
    <x v="5"/>
    <x v="4"/>
    <x v="6"/>
    <n v="1896"/>
    <n v="1844"/>
    <n v="2029"/>
  </r>
  <r>
    <x v="1"/>
    <x v="2"/>
    <x v="4"/>
    <x v="6"/>
    <n v="803"/>
    <n v="783"/>
    <n v="864"/>
  </r>
  <r>
    <x v="1"/>
    <x v="3"/>
    <x v="4"/>
    <x v="6"/>
    <n v="548"/>
    <n v="539"/>
    <n v="551"/>
  </r>
  <r>
    <x v="1"/>
    <x v="10"/>
    <x v="4"/>
    <x v="6"/>
    <n v="328"/>
    <n v="325"/>
    <n v="350"/>
  </r>
  <r>
    <x v="1"/>
    <x v="4"/>
    <x v="4"/>
    <x v="6"/>
    <n v="223"/>
    <n v="220"/>
    <n v="231"/>
  </r>
  <r>
    <x v="1"/>
    <x v="6"/>
    <x v="4"/>
    <x v="6"/>
    <n v="210"/>
    <n v="206"/>
    <n v="205"/>
  </r>
  <r>
    <x v="1"/>
    <x v="7"/>
    <x v="4"/>
    <x v="6"/>
    <n v="109"/>
    <n v="103"/>
    <n v="0"/>
  </r>
  <r>
    <x v="1"/>
    <x v="12"/>
    <x v="4"/>
    <x v="6"/>
    <n v="43"/>
    <n v="43"/>
    <n v="43"/>
  </r>
  <r>
    <x v="1"/>
    <x v="8"/>
    <x v="4"/>
    <x v="6"/>
    <n v="32"/>
    <n v="32"/>
    <n v="36"/>
  </r>
  <r>
    <x v="1"/>
    <x v="9"/>
    <x v="4"/>
    <x v="6"/>
    <n v="29"/>
    <n v="29"/>
    <n v="35"/>
  </r>
  <r>
    <x v="1"/>
    <x v="11"/>
    <x v="4"/>
    <x v="6"/>
    <n v="15"/>
    <n v="15"/>
    <n v="15"/>
  </r>
  <r>
    <x v="1"/>
    <x v="14"/>
    <x v="4"/>
    <x v="6"/>
    <n v="0"/>
    <n v="0"/>
    <n v="43"/>
  </r>
  <r>
    <x v="1"/>
    <x v="13"/>
    <x v="4"/>
    <x v="6"/>
    <n v="0"/>
    <n v="0"/>
    <n v="40"/>
  </r>
  <r>
    <x v="1"/>
    <x v="16"/>
    <x v="4"/>
    <x v="6"/>
    <n v="0"/>
    <n v="0"/>
    <n v="11"/>
  </r>
  <r>
    <x v="1"/>
    <x v="15"/>
    <x v="4"/>
    <x v="6"/>
    <n v="0"/>
    <n v="0"/>
    <n v="5"/>
  </r>
  <r>
    <x v="1"/>
    <x v="18"/>
    <x v="4"/>
    <x v="6"/>
    <n v="0"/>
    <n v="0"/>
    <n v="1"/>
  </r>
  <r>
    <x v="1"/>
    <x v="1"/>
    <x v="4"/>
    <x v="7"/>
    <n v="12531"/>
    <n v="12261"/>
    <n v="12802"/>
  </r>
  <r>
    <x v="1"/>
    <x v="5"/>
    <x v="4"/>
    <x v="7"/>
    <n v="1564"/>
    <n v="1530"/>
    <n v="1721"/>
  </r>
  <r>
    <x v="1"/>
    <x v="10"/>
    <x v="4"/>
    <x v="7"/>
    <n v="296"/>
    <n v="293"/>
    <n v="344"/>
  </r>
  <r>
    <x v="1"/>
    <x v="7"/>
    <x v="4"/>
    <x v="7"/>
    <n v="214"/>
    <n v="205"/>
    <n v="0"/>
  </r>
  <r>
    <x v="1"/>
    <x v="2"/>
    <x v="4"/>
    <x v="7"/>
    <n v="125"/>
    <n v="123"/>
    <n v="136"/>
  </r>
  <r>
    <x v="1"/>
    <x v="3"/>
    <x v="4"/>
    <x v="7"/>
    <n v="114"/>
    <n v="109"/>
    <n v="138"/>
  </r>
  <r>
    <x v="1"/>
    <x v="4"/>
    <x v="4"/>
    <x v="7"/>
    <n v="65"/>
    <n v="61"/>
    <n v="71"/>
  </r>
  <r>
    <x v="1"/>
    <x v="6"/>
    <x v="4"/>
    <x v="7"/>
    <n v="43"/>
    <n v="43"/>
    <n v="47"/>
  </r>
  <r>
    <x v="1"/>
    <x v="12"/>
    <x v="4"/>
    <x v="7"/>
    <n v="31"/>
    <n v="31"/>
    <n v="31"/>
  </r>
  <r>
    <x v="1"/>
    <x v="9"/>
    <x v="4"/>
    <x v="7"/>
    <n v="11"/>
    <n v="11"/>
    <n v="12"/>
  </r>
  <r>
    <x v="1"/>
    <x v="8"/>
    <x v="4"/>
    <x v="7"/>
    <n v="7"/>
    <n v="7"/>
    <n v="7"/>
  </r>
  <r>
    <x v="1"/>
    <x v="11"/>
    <x v="4"/>
    <x v="7"/>
    <n v="6"/>
    <n v="6"/>
    <n v="6"/>
  </r>
  <r>
    <x v="1"/>
    <x v="14"/>
    <x v="4"/>
    <x v="7"/>
    <n v="0"/>
    <n v="0"/>
    <n v="106"/>
  </r>
  <r>
    <x v="1"/>
    <x v="16"/>
    <x v="4"/>
    <x v="7"/>
    <n v="0"/>
    <n v="0"/>
    <n v="43"/>
  </r>
  <r>
    <x v="1"/>
    <x v="13"/>
    <x v="4"/>
    <x v="7"/>
    <n v="0"/>
    <n v="0"/>
    <n v="19"/>
  </r>
  <r>
    <x v="1"/>
    <x v="15"/>
    <x v="4"/>
    <x v="7"/>
    <n v="0"/>
    <n v="0"/>
    <n v="2"/>
  </r>
  <r>
    <x v="1"/>
    <x v="18"/>
    <x v="4"/>
    <x v="7"/>
    <n v="0"/>
    <n v="0"/>
    <n v="1"/>
  </r>
  <r>
    <x v="1"/>
    <x v="1"/>
    <x v="4"/>
    <x v="8"/>
    <n v="25789"/>
    <n v="25260"/>
    <n v="26378"/>
  </r>
  <r>
    <x v="1"/>
    <x v="5"/>
    <x v="4"/>
    <x v="8"/>
    <n v="2028"/>
    <n v="1994"/>
    <n v="2265"/>
  </r>
  <r>
    <x v="1"/>
    <x v="10"/>
    <x v="4"/>
    <x v="8"/>
    <n v="599"/>
    <n v="583"/>
    <n v="677"/>
  </r>
  <r>
    <x v="1"/>
    <x v="2"/>
    <x v="4"/>
    <x v="8"/>
    <n v="488"/>
    <n v="481"/>
    <n v="514"/>
  </r>
  <r>
    <x v="1"/>
    <x v="7"/>
    <x v="4"/>
    <x v="8"/>
    <n v="300"/>
    <n v="281"/>
    <n v="0"/>
  </r>
  <r>
    <x v="1"/>
    <x v="3"/>
    <x v="4"/>
    <x v="8"/>
    <n v="181"/>
    <n v="179"/>
    <n v="207"/>
  </r>
  <r>
    <x v="1"/>
    <x v="4"/>
    <x v="4"/>
    <x v="8"/>
    <n v="147"/>
    <n v="145"/>
    <n v="151"/>
  </r>
  <r>
    <x v="1"/>
    <x v="6"/>
    <x v="4"/>
    <x v="8"/>
    <n v="82"/>
    <n v="80"/>
    <n v="76"/>
  </r>
  <r>
    <x v="1"/>
    <x v="12"/>
    <x v="4"/>
    <x v="8"/>
    <n v="61"/>
    <n v="61"/>
    <n v="62"/>
  </r>
  <r>
    <x v="1"/>
    <x v="9"/>
    <x v="4"/>
    <x v="8"/>
    <n v="44"/>
    <n v="41"/>
    <n v="48"/>
  </r>
  <r>
    <x v="1"/>
    <x v="8"/>
    <x v="4"/>
    <x v="8"/>
    <n v="22"/>
    <n v="20"/>
    <n v="31"/>
  </r>
  <r>
    <x v="1"/>
    <x v="11"/>
    <x v="4"/>
    <x v="8"/>
    <n v="17"/>
    <n v="17"/>
    <n v="18"/>
  </r>
  <r>
    <x v="1"/>
    <x v="14"/>
    <x v="4"/>
    <x v="8"/>
    <n v="0"/>
    <n v="0"/>
    <n v="143"/>
  </r>
  <r>
    <x v="1"/>
    <x v="16"/>
    <x v="4"/>
    <x v="8"/>
    <n v="0"/>
    <n v="0"/>
    <n v="50"/>
  </r>
  <r>
    <x v="1"/>
    <x v="13"/>
    <x v="4"/>
    <x v="8"/>
    <n v="0"/>
    <n v="0"/>
    <n v="39"/>
  </r>
  <r>
    <x v="1"/>
    <x v="15"/>
    <x v="4"/>
    <x v="8"/>
    <n v="0"/>
    <n v="0"/>
    <n v="24"/>
  </r>
  <r>
    <x v="1"/>
    <x v="1"/>
    <x v="4"/>
    <x v="9"/>
    <n v="28565"/>
    <n v="28041"/>
    <n v="29057"/>
  </r>
  <r>
    <x v="1"/>
    <x v="5"/>
    <x v="4"/>
    <x v="9"/>
    <n v="1791"/>
    <n v="1748"/>
    <n v="2019"/>
  </r>
  <r>
    <x v="1"/>
    <x v="10"/>
    <x v="4"/>
    <x v="9"/>
    <n v="968"/>
    <n v="951"/>
    <n v="1048"/>
  </r>
  <r>
    <x v="1"/>
    <x v="7"/>
    <x v="4"/>
    <x v="9"/>
    <n v="262"/>
    <n v="249"/>
    <n v="0"/>
  </r>
  <r>
    <x v="1"/>
    <x v="2"/>
    <x v="4"/>
    <x v="9"/>
    <n v="76"/>
    <n v="74"/>
    <n v="79"/>
  </r>
  <r>
    <x v="1"/>
    <x v="4"/>
    <x v="4"/>
    <x v="9"/>
    <n v="65"/>
    <n v="63"/>
    <n v="68"/>
  </r>
  <r>
    <x v="1"/>
    <x v="6"/>
    <x v="4"/>
    <x v="9"/>
    <n v="48"/>
    <n v="48"/>
    <n v="46"/>
  </r>
  <r>
    <x v="1"/>
    <x v="3"/>
    <x v="4"/>
    <x v="9"/>
    <n v="37"/>
    <n v="36"/>
    <n v="47"/>
  </r>
  <r>
    <x v="1"/>
    <x v="12"/>
    <x v="4"/>
    <x v="9"/>
    <n v="17"/>
    <n v="15"/>
    <n v="23"/>
  </r>
  <r>
    <x v="1"/>
    <x v="9"/>
    <x v="4"/>
    <x v="9"/>
    <n v="13"/>
    <n v="13"/>
    <n v="12"/>
  </r>
  <r>
    <x v="1"/>
    <x v="11"/>
    <x v="4"/>
    <x v="9"/>
    <n v="10"/>
    <n v="10"/>
    <n v="12"/>
  </r>
  <r>
    <x v="1"/>
    <x v="8"/>
    <x v="4"/>
    <x v="9"/>
    <n v="8"/>
    <n v="8"/>
    <n v="5"/>
  </r>
  <r>
    <x v="1"/>
    <x v="13"/>
    <x v="4"/>
    <x v="9"/>
    <n v="0"/>
    <n v="0"/>
    <n v="160"/>
  </r>
  <r>
    <x v="1"/>
    <x v="14"/>
    <x v="4"/>
    <x v="9"/>
    <n v="0"/>
    <n v="0"/>
    <n v="47"/>
  </r>
  <r>
    <x v="1"/>
    <x v="16"/>
    <x v="4"/>
    <x v="9"/>
    <n v="0"/>
    <n v="0"/>
    <n v="23"/>
  </r>
  <r>
    <x v="1"/>
    <x v="15"/>
    <x v="4"/>
    <x v="9"/>
    <n v="0"/>
    <n v="0"/>
    <n v="4"/>
  </r>
  <r>
    <x v="1"/>
    <x v="18"/>
    <x v="4"/>
    <x v="9"/>
    <n v="0"/>
    <n v="0"/>
    <n v="2"/>
  </r>
  <r>
    <x v="1"/>
    <x v="1"/>
    <x v="4"/>
    <x v="10"/>
    <n v="26265"/>
    <n v="25697"/>
    <n v="27329"/>
  </r>
  <r>
    <x v="1"/>
    <x v="5"/>
    <x v="4"/>
    <x v="10"/>
    <n v="4016"/>
    <n v="3943"/>
    <n v="4382"/>
  </r>
  <r>
    <x v="1"/>
    <x v="10"/>
    <x v="4"/>
    <x v="10"/>
    <n v="169"/>
    <n v="165"/>
    <n v="194"/>
  </r>
  <r>
    <x v="1"/>
    <x v="7"/>
    <x v="4"/>
    <x v="10"/>
    <n v="134"/>
    <n v="127"/>
    <n v="0"/>
  </r>
  <r>
    <x v="1"/>
    <x v="4"/>
    <x v="4"/>
    <x v="10"/>
    <n v="131"/>
    <n v="127"/>
    <n v="134"/>
  </r>
  <r>
    <x v="1"/>
    <x v="2"/>
    <x v="4"/>
    <x v="10"/>
    <n v="93"/>
    <n v="89"/>
    <n v="109"/>
  </r>
  <r>
    <x v="1"/>
    <x v="3"/>
    <x v="4"/>
    <x v="10"/>
    <n v="93"/>
    <n v="89"/>
    <n v="100"/>
  </r>
  <r>
    <x v="1"/>
    <x v="6"/>
    <x v="4"/>
    <x v="10"/>
    <n v="75"/>
    <n v="74"/>
    <n v="73"/>
  </r>
  <r>
    <x v="1"/>
    <x v="9"/>
    <x v="4"/>
    <x v="10"/>
    <n v="36"/>
    <n v="35"/>
    <n v="43"/>
  </r>
  <r>
    <x v="1"/>
    <x v="11"/>
    <x v="4"/>
    <x v="10"/>
    <n v="16"/>
    <n v="16"/>
    <n v="13"/>
  </r>
  <r>
    <x v="1"/>
    <x v="12"/>
    <x v="4"/>
    <x v="10"/>
    <n v="8"/>
    <n v="8"/>
    <n v="7"/>
  </r>
  <r>
    <x v="1"/>
    <x v="8"/>
    <x v="4"/>
    <x v="10"/>
    <n v="6"/>
    <n v="6"/>
    <n v="11"/>
  </r>
  <r>
    <x v="1"/>
    <x v="13"/>
    <x v="4"/>
    <x v="10"/>
    <n v="0"/>
    <n v="0"/>
    <n v="63"/>
  </r>
  <r>
    <x v="1"/>
    <x v="14"/>
    <x v="4"/>
    <x v="10"/>
    <n v="0"/>
    <n v="0"/>
    <n v="57"/>
  </r>
  <r>
    <x v="1"/>
    <x v="16"/>
    <x v="4"/>
    <x v="10"/>
    <n v="0"/>
    <n v="0"/>
    <n v="22"/>
  </r>
  <r>
    <x v="1"/>
    <x v="15"/>
    <x v="4"/>
    <x v="10"/>
    <n v="0"/>
    <n v="0"/>
    <n v="1"/>
  </r>
  <r>
    <x v="1"/>
    <x v="18"/>
    <x v="4"/>
    <x v="10"/>
    <n v="0"/>
    <n v="0"/>
    <n v="1"/>
  </r>
  <r>
    <x v="1"/>
    <x v="1"/>
    <x v="4"/>
    <x v="11"/>
    <n v="248"/>
    <n v="242"/>
    <n v="0"/>
  </r>
  <r>
    <x v="1"/>
    <x v="5"/>
    <x v="4"/>
    <x v="11"/>
    <n v="61"/>
    <n v="55"/>
    <n v="0"/>
  </r>
  <r>
    <x v="1"/>
    <x v="2"/>
    <x v="4"/>
    <x v="11"/>
    <n v="21"/>
    <n v="20"/>
    <n v="0"/>
  </r>
  <r>
    <x v="1"/>
    <x v="7"/>
    <x v="4"/>
    <x v="11"/>
    <n v="16"/>
    <n v="13"/>
    <n v="0"/>
  </r>
  <r>
    <x v="1"/>
    <x v="3"/>
    <x v="4"/>
    <x v="11"/>
    <n v="12"/>
    <n v="11"/>
    <n v="0"/>
  </r>
  <r>
    <x v="1"/>
    <x v="10"/>
    <x v="4"/>
    <x v="11"/>
    <n v="10"/>
    <n v="10"/>
    <n v="0"/>
  </r>
  <r>
    <x v="1"/>
    <x v="4"/>
    <x v="4"/>
    <x v="11"/>
    <n v="4"/>
    <n v="4"/>
    <n v="0"/>
  </r>
  <r>
    <x v="1"/>
    <x v="6"/>
    <x v="4"/>
    <x v="11"/>
    <n v="4"/>
    <n v="4"/>
    <n v="0"/>
  </r>
  <r>
    <x v="1"/>
    <x v="11"/>
    <x v="4"/>
    <x v="11"/>
    <n v="3"/>
    <n v="2"/>
    <n v="0"/>
  </r>
  <r>
    <x v="1"/>
    <x v="12"/>
    <x v="4"/>
    <x v="11"/>
    <n v="1"/>
    <n v="1"/>
    <n v="0"/>
  </r>
  <r>
    <x v="1"/>
    <x v="1"/>
    <x v="4"/>
    <x v="12"/>
    <n v="11601"/>
    <n v="11429"/>
    <n v="11739"/>
  </r>
  <r>
    <x v="1"/>
    <x v="5"/>
    <x v="4"/>
    <x v="12"/>
    <n v="477"/>
    <n v="466"/>
    <n v="534"/>
  </r>
  <r>
    <x v="1"/>
    <x v="10"/>
    <x v="4"/>
    <x v="12"/>
    <n v="293"/>
    <n v="285"/>
    <n v="326"/>
  </r>
  <r>
    <x v="1"/>
    <x v="7"/>
    <x v="4"/>
    <x v="12"/>
    <n v="84"/>
    <n v="78"/>
    <n v="0"/>
  </r>
  <r>
    <x v="1"/>
    <x v="2"/>
    <x v="4"/>
    <x v="12"/>
    <n v="31"/>
    <n v="30"/>
    <n v="32"/>
  </r>
  <r>
    <x v="1"/>
    <x v="3"/>
    <x v="4"/>
    <x v="12"/>
    <n v="20"/>
    <n v="20"/>
    <n v="23"/>
  </r>
  <r>
    <x v="1"/>
    <x v="4"/>
    <x v="4"/>
    <x v="12"/>
    <n v="13"/>
    <n v="13"/>
    <n v="15"/>
  </r>
  <r>
    <x v="1"/>
    <x v="12"/>
    <x v="4"/>
    <x v="12"/>
    <n v="9"/>
    <n v="9"/>
    <n v="11"/>
  </r>
  <r>
    <x v="1"/>
    <x v="6"/>
    <x v="4"/>
    <x v="12"/>
    <n v="8"/>
    <n v="8"/>
    <n v="11"/>
  </r>
  <r>
    <x v="1"/>
    <x v="9"/>
    <x v="4"/>
    <x v="12"/>
    <n v="8"/>
    <n v="8"/>
    <n v="9"/>
  </r>
  <r>
    <x v="1"/>
    <x v="8"/>
    <x v="4"/>
    <x v="12"/>
    <n v="5"/>
    <n v="5"/>
    <n v="7"/>
  </r>
  <r>
    <x v="1"/>
    <x v="11"/>
    <x v="4"/>
    <x v="12"/>
    <n v="2"/>
    <n v="2"/>
    <n v="4"/>
  </r>
  <r>
    <x v="1"/>
    <x v="13"/>
    <x v="4"/>
    <x v="12"/>
    <n v="0"/>
    <n v="0"/>
    <n v="78"/>
  </r>
  <r>
    <x v="1"/>
    <x v="14"/>
    <x v="4"/>
    <x v="12"/>
    <n v="0"/>
    <n v="0"/>
    <n v="4"/>
  </r>
  <r>
    <x v="1"/>
    <x v="16"/>
    <x v="4"/>
    <x v="12"/>
    <n v="0"/>
    <n v="0"/>
    <n v="3"/>
  </r>
  <r>
    <x v="1"/>
    <x v="1"/>
    <x v="4"/>
    <x v="13"/>
    <n v="48416"/>
    <n v="47673"/>
    <n v="48919"/>
  </r>
  <r>
    <x v="1"/>
    <x v="5"/>
    <x v="4"/>
    <x v="13"/>
    <n v="2994"/>
    <n v="2928"/>
    <n v="3275"/>
  </r>
  <r>
    <x v="1"/>
    <x v="10"/>
    <x v="4"/>
    <x v="13"/>
    <n v="1325"/>
    <n v="1298"/>
    <n v="1441"/>
  </r>
  <r>
    <x v="1"/>
    <x v="2"/>
    <x v="4"/>
    <x v="13"/>
    <n v="368"/>
    <n v="353"/>
    <n v="402"/>
  </r>
  <r>
    <x v="1"/>
    <x v="7"/>
    <x v="4"/>
    <x v="13"/>
    <n v="279"/>
    <n v="263"/>
    <n v="0"/>
  </r>
  <r>
    <x v="1"/>
    <x v="4"/>
    <x v="4"/>
    <x v="13"/>
    <n v="119"/>
    <n v="117"/>
    <n v="131"/>
  </r>
  <r>
    <x v="1"/>
    <x v="3"/>
    <x v="4"/>
    <x v="13"/>
    <n v="113"/>
    <n v="113"/>
    <n v="118"/>
  </r>
  <r>
    <x v="1"/>
    <x v="6"/>
    <x v="4"/>
    <x v="13"/>
    <n v="69"/>
    <n v="68"/>
    <n v="65"/>
  </r>
  <r>
    <x v="1"/>
    <x v="8"/>
    <x v="4"/>
    <x v="13"/>
    <n v="47"/>
    <n v="42"/>
    <n v="47"/>
  </r>
  <r>
    <x v="1"/>
    <x v="12"/>
    <x v="4"/>
    <x v="13"/>
    <n v="43"/>
    <n v="43"/>
    <n v="40"/>
  </r>
  <r>
    <x v="1"/>
    <x v="9"/>
    <x v="4"/>
    <x v="13"/>
    <n v="29"/>
    <n v="29"/>
    <n v="41"/>
  </r>
  <r>
    <x v="1"/>
    <x v="11"/>
    <x v="4"/>
    <x v="13"/>
    <n v="21"/>
    <n v="21"/>
    <n v="16"/>
  </r>
  <r>
    <x v="1"/>
    <x v="13"/>
    <x v="4"/>
    <x v="13"/>
    <n v="0"/>
    <n v="0"/>
    <n v="101"/>
  </r>
  <r>
    <x v="1"/>
    <x v="14"/>
    <x v="4"/>
    <x v="13"/>
    <n v="0"/>
    <n v="0"/>
    <n v="71"/>
  </r>
  <r>
    <x v="1"/>
    <x v="16"/>
    <x v="4"/>
    <x v="13"/>
    <n v="0"/>
    <n v="0"/>
    <n v="55"/>
  </r>
  <r>
    <x v="1"/>
    <x v="15"/>
    <x v="4"/>
    <x v="13"/>
    <n v="0"/>
    <n v="0"/>
    <n v="14"/>
  </r>
  <r>
    <x v="1"/>
    <x v="18"/>
    <x v="4"/>
    <x v="13"/>
    <n v="0"/>
    <n v="0"/>
    <n v="2"/>
  </r>
  <r>
    <x v="1"/>
    <x v="1"/>
    <x v="4"/>
    <x v="14"/>
    <n v="4940"/>
    <n v="4833"/>
    <n v="5063"/>
  </r>
  <r>
    <x v="1"/>
    <x v="5"/>
    <x v="4"/>
    <x v="14"/>
    <n v="306"/>
    <n v="297"/>
    <n v="349"/>
  </r>
  <r>
    <x v="1"/>
    <x v="10"/>
    <x v="4"/>
    <x v="14"/>
    <n v="68"/>
    <n v="64"/>
    <n v="73"/>
  </r>
  <r>
    <x v="1"/>
    <x v="7"/>
    <x v="4"/>
    <x v="14"/>
    <n v="46"/>
    <n v="43"/>
    <n v="0"/>
  </r>
  <r>
    <x v="1"/>
    <x v="2"/>
    <x v="4"/>
    <x v="14"/>
    <n v="39"/>
    <n v="36"/>
    <n v="44"/>
  </r>
  <r>
    <x v="1"/>
    <x v="3"/>
    <x v="4"/>
    <x v="14"/>
    <n v="12"/>
    <n v="12"/>
    <n v="13"/>
  </r>
  <r>
    <x v="1"/>
    <x v="6"/>
    <x v="4"/>
    <x v="14"/>
    <n v="5"/>
    <n v="5"/>
    <n v="6"/>
  </r>
  <r>
    <x v="1"/>
    <x v="4"/>
    <x v="4"/>
    <x v="14"/>
    <n v="5"/>
    <n v="4"/>
    <n v="8"/>
  </r>
  <r>
    <x v="1"/>
    <x v="12"/>
    <x v="4"/>
    <x v="14"/>
    <n v="3"/>
    <n v="3"/>
    <n v="3"/>
  </r>
  <r>
    <x v="1"/>
    <x v="9"/>
    <x v="4"/>
    <x v="14"/>
    <n v="2"/>
    <n v="2"/>
    <n v="3"/>
  </r>
  <r>
    <x v="1"/>
    <x v="11"/>
    <x v="4"/>
    <x v="14"/>
    <n v="2"/>
    <n v="2"/>
    <n v="1"/>
  </r>
  <r>
    <x v="1"/>
    <x v="14"/>
    <x v="4"/>
    <x v="14"/>
    <n v="0"/>
    <n v="0"/>
    <n v="26"/>
  </r>
  <r>
    <x v="1"/>
    <x v="16"/>
    <x v="4"/>
    <x v="14"/>
    <n v="0"/>
    <n v="0"/>
    <n v="8"/>
  </r>
  <r>
    <x v="1"/>
    <x v="13"/>
    <x v="4"/>
    <x v="14"/>
    <n v="0"/>
    <n v="0"/>
    <n v="5"/>
  </r>
  <r>
    <x v="1"/>
    <x v="1"/>
    <x v="4"/>
    <x v="15"/>
    <n v="18439"/>
    <n v="18083"/>
    <n v="18621"/>
  </r>
  <r>
    <x v="1"/>
    <x v="5"/>
    <x v="4"/>
    <x v="15"/>
    <n v="1152"/>
    <n v="1125"/>
    <n v="1283"/>
  </r>
  <r>
    <x v="1"/>
    <x v="10"/>
    <x v="4"/>
    <x v="15"/>
    <n v="228"/>
    <n v="223"/>
    <n v="238"/>
  </r>
  <r>
    <x v="1"/>
    <x v="7"/>
    <x v="4"/>
    <x v="15"/>
    <n v="134"/>
    <n v="131"/>
    <n v="0"/>
  </r>
  <r>
    <x v="1"/>
    <x v="3"/>
    <x v="4"/>
    <x v="15"/>
    <n v="86"/>
    <n v="83"/>
    <n v="82"/>
  </r>
  <r>
    <x v="1"/>
    <x v="2"/>
    <x v="4"/>
    <x v="15"/>
    <n v="70"/>
    <n v="70"/>
    <n v="84"/>
  </r>
  <r>
    <x v="1"/>
    <x v="4"/>
    <x v="4"/>
    <x v="15"/>
    <n v="45"/>
    <n v="45"/>
    <n v="46"/>
  </r>
  <r>
    <x v="1"/>
    <x v="6"/>
    <x v="4"/>
    <x v="15"/>
    <n v="28"/>
    <n v="28"/>
    <n v="26"/>
  </r>
  <r>
    <x v="1"/>
    <x v="12"/>
    <x v="4"/>
    <x v="15"/>
    <n v="19"/>
    <n v="19"/>
    <n v="17"/>
  </r>
  <r>
    <x v="1"/>
    <x v="9"/>
    <x v="4"/>
    <x v="15"/>
    <n v="17"/>
    <n v="17"/>
    <n v="22"/>
  </r>
  <r>
    <x v="1"/>
    <x v="8"/>
    <x v="4"/>
    <x v="15"/>
    <n v="5"/>
    <n v="5"/>
    <n v="8"/>
  </r>
  <r>
    <x v="1"/>
    <x v="11"/>
    <x v="4"/>
    <x v="15"/>
    <n v="5"/>
    <n v="5"/>
    <n v="6"/>
  </r>
  <r>
    <x v="1"/>
    <x v="14"/>
    <x v="4"/>
    <x v="15"/>
    <n v="0"/>
    <n v="0"/>
    <n v="41"/>
  </r>
  <r>
    <x v="1"/>
    <x v="16"/>
    <x v="4"/>
    <x v="15"/>
    <n v="0"/>
    <n v="0"/>
    <n v="36"/>
  </r>
  <r>
    <x v="1"/>
    <x v="13"/>
    <x v="4"/>
    <x v="15"/>
    <n v="0"/>
    <n v="0"/>
    <n v="21"/>
  </r>
  <r>
    <x v="1"/>
    <x v="18"/>
    <x v="4"/>
    <x v="15"/>
    <n v="0"/>
    <n v="0"/>
    <n v="2"/>
  </r>
  <r>
    <x v="1"/>
    <x v="15"/>
    <x v="4"/>
    <x v="15"/>
    <n v="0"/>
    <n v="0"/>
    <n v="1"/>
  </r>
  <r>
    <x v="1"/>
    <x v="5"/>
    <x v="4"/>
    <x v="16"/>
    <n v="0"/>
    <n v="0"/>
    <n v="1061"/>
  </r>
  <r>
    <x v="1"/>
    <x v="1"/>
    <x v="4"/>
    <x v="16"/>
    <n v="0"/>
    <n v="0"/>
    <n v="626"/>
  </r>
  <r>
    <x v="1"/>
    <x v="10"/>
    <x v="4"/>
    <x v="16"/>
    <n v="0"/>
    <n v="0"/>
    <n v="272"/>
  </r>
  <r>
    <x v="1"/>
    <x v="14"/>
    <x v="4"/>
    <x v="16"/>
    <n v="0"/>
    <n v="0"/>
    <n v="88"/>
  </r>
  <r>
    <x v="1"/>
    <x v="3"/>
    <x v="4"/>
    <x v="16"/>
    <n v="0"/>
    <n v="0"/>
    <n v="87"/>
  </r>
  <r>
    <x v="1"/>
    <x v="2"/>
    <x v="4"/>
    <x v="16"/>
    <n v="0"/>
    <n v="0"/>
    <n v="82"/>
  </r>
  <r>
    <x v="1"/>
    <x v="16"/>
    <x v="4"/>
    <x v="16"/>
    <n v="0"/>
    <n v="0"/>
    <n v="78"/>
  </r>
  <r>
    <x v="1"/>
    <x v="4"/>
    <x v="4"/>
    <x v="16"/>
    <n v="0"/>
    <n v="0"/>
    <n v="44"/>
  </r>
  <r>
    <x v="1"/>
    <x v="13"/>
    <x v="4"/>
    <x v="16"/>
    <n v="0"/>
    <n v="0"/>
    <n v="38"/>
  </r>
  <r>
    <x v="1"/>
    <x v="12"/>
    <x v="4"/>
    <x v="16"/>
    <n v="0"/>
    <n v="0"/>
    <n v="25"/>
  </r>
  <r>
    <x v="1"/>
    <x v="6"/>
    <x v="4"/>
    <x v="16"/>
    <n v="0"/>
    <n v="0"/>
    <n v="15"/>
  </r>
  <r>
    <x v="1"/>
    <x v="11"/>
    <x v="4"/>
    <x v="16"/>
    <n v="0"/>
    <n v="0"/>
    <n v="14"/>
  </r>
  <r>
    <x v="1"/>
    <x v="8"/>
    <x v="4"/>
    <x v="16"/>
    <n v="0"/>
    <n v="0"/>
    <n v="11"/>
  </r>
  <r>
    <x v="1"/>
    <x v="15"/>
    <x v="4"/>
    <x v="16"/>
    <n v="0"/>
    <n v="0"/>
    <n v="10"/>
  </r>
  <r>
    <x v="1"/>
    <x v="9"/>
    <x v="4"/>
    <x v="16"/>
    <n v="0"/>
    <n v="0"/>
    <n v="6"/>
  </r>
  <r>
    <x v="1"/>
    <x v="1"/>
    <x v="4"/>
    <x v="17"/>
    <n v="49582"/>
    <n v="48678"/>
    <n v="50435"/>
  </r>
  <r>
    <x v="1"/>
    <x v="5"/>
    <x v="4"/>
    <x v="17"/>
    <n v="6431"/>
    <n v="6291"/>
    <n v="7084"/>
  </r>
  <r>
    <x v="1"/>
    <x v="7"/>
    <x v="4"/>
    <x v="17"/>
    <n v="1629"/>
    <n v="1592"/>
    <n v="0"/>
  </r>
  <r>
    <x v="1"/>
    <x v="2"/>
    <x v="4"/>
    <x v="17"/>
    <n v="1023"/>
    <n v="991"/>
    <n v="1155"/>
  </r>
  <r>
    <x v="1"/>
    <x v="10"/>
    <x v="4"/>
    <x v="17"/>
    <n v="1015"/>
    <n v="1001"/>
    <n v="1094"/>
  </r>
  <r>
    <x v="1"/>
    <x v="3"/>
    <x v="4"/>
    <x v="17"/>
    <n v="911"/>
    <n v="902"/>
    <n v="966"/>
  </r>
  <r>
    <x v="1"/>
    <x v="4"/>
    <x v="4"/>
    <x v="17"/>
    <n v="370"/>
    <n v="361"/>
    <n v="387"/>
  </r>
  <r>
    <x v="1"/>
    <x v="6"/>
    <x v="4"/>
    <x v="17"/>
    <n v="257"/>
    <n v="253"/>
    <n v="250"/>
  </r>
  <r>
    <x v="1"/>
    <x v="12"/>
    <x v="4"/>
    <x v="17"/>
    <n v="126"/>
    <n v="122"/>
    <n v="135"/>
  </r>
  <r>
    <x v="1"/>
    <x v="9"/>
    <x v="4"/>
    <x v="17"/>
    <n v="119"/>
    <n v="115"/>
    <n v="132"/>
  </r>
  <r>
    <x v="1"/>
    <x v="8"/>
    <x v="4"/>
    <x v="17"/>
    <n v="55"/>
    <n v="55"/>
    <n v="75"/>
  </r>
  <r>
    <x v="1"/>
    <x v="11"/>
    <x v="4"/>
    <x v="17"/>
    <n v="48"/>
    <n v="46"/>
    <n v="45"/>
  </r>
  <r>
    <x v="1"/>
    <x v="14"/>
    <x v="4"/>
    <x v="17"/>
    <n v="0"/>
    <n v="0"/>
    <n v="1481"/>
  </r>
  <r>
    <x v="1"/>
    <x v="13"/>
    <x v="4"/>
    <x v="17"/>
    <n v="0"/>
    <n v="0"/>
    <n v="130"/>
  </r>
  <r>
    <x v="1"/>
    <x v="16"/>
    <x v="4"/>
    <x v="17"/>
    <n v="0"/>
    <n v="0"/>
    <n v="119"/>
  </r>
  <r>
    <x v="1"/>
    <x v="15"/>
    <x v="4"/>
    <x v="17"/>
    <n v="0"/>
    <n v="0"/>
    <n v="6"/>
  </r>
  <r>
    <x v="1"/>
    <x v="18"/>
    <x v="4"/>
    <x v="17"/>
    <n v="0"/>
    <n v="0"/>
    <n v="3"/>
  </r>
  <r>
    <x v="1"/>
    <x v="1"/>
    <x v="4"/>
    <x v="18"/>
    <n v="8719"/>
    <n v="8570"/>
    <n v="8819"/>
  </r>
  <r>
    <x v="1"/>
    <x v="5"/>
    <x v="4"/>
    <x v="18"/>
    <n v="717"/>
    <n v="702"/>
    <n v="779"/>
  </r>
  <r>
    <x v="1"/>
    <x v="10"/>
    <x v="4"/>
    <x v="18"/>
    <n v="159"/>
    <n v="155"/>
    <n v="152"/>
  </r>
  <r>
    <x v="1"/>
    <x v="7"/>
    <x v="4"/>
    <x v="18"/>
    <n v="73"/>
    <n v="70"/>
    <n v="0"/>
  </r>
  <r>
    <x v="1"/>
    <x v="2"/>
    <x v="4"/>
    <x v="18"/>
    <n v="33"/>
    <n v="32"/>
    <n v="31"/>
  </r>
  <r>
    <x v="1"/>
    <x v="6"/>
    <x v="4"/>
    <x v="18"/>
    <n v="21"/>
    <n v="20"/>
    <n v="22"/>
  </r>
  <r>
    <x v="1"/>
    <x v="3"/>
    <x v="4"/>
    <x v="18"/>
    <n v="19"/>
    <n v="18"/>
    <n v="26"/>
  </r>
  <r>
    <x v="1"/>
    <x v="4"/>
    <x v="4"/>
    <x v="18"/>
    <n v="14"/>
    <n v="14"/>
    <n v="12"/>
  </r>
  <r>
    <x v="1"/>
    <x v="9"/>
    <x v="4"/>
    <x v="18"/>
    <n v="8"/>
    <n v="8"/>
    <n v="9"/>
  </r>
  <r>
    <x v="1"/>
    <x v="12"/>
    <x v="4"/>
    <x v="18"/>
    <n v="7"/>
    <n v="7"/>
    <n v="6"/>
  </r>
  <r>
    <x v="1"/>
    <x v="11"/>
    <x v="4"/>
    <x v="18"/>
    <n v="3"/>
    <n v="3"/>
    <n v="4"/>
  </r>
  <r>
    <x v="1"/>
    <x v="8"/>
    <x v="4"/>
    <x v="18"/>
    <n v="3"/>
    <n v="3"/>
    <n v="3"/>
  </r>
  <r>
    <x v="1"/>
    <x v="14"/>
    <x v="4"/>
    <x v="18"/>
    <n v="0"/>
    <n v="0"/>
    <n v="45"/>
  </r>
  <r>
    <x v="1"/>
    <x v="13"/>
    <x v="4"/>
    <x v="18"/>
    <n v="0"/>
    <n v="0"/>
    <n v="13"/>
  </r>
  <r>
    <x v="1"/>
    <x v="16"/>
    <x v="4"/>
    <x v="18"/>
    <n v="0"/>
    <n v="0"/>
    <n v="10"/>
  </r>
  <r>
    <x v="1"/>
    <x v="15"/>
    <x v="4"/>
    <x v="18"/>
    <n v="0"/>
    <n v="0"/>
    <n v="6"/>
  </r>
  <r>
    <x v="1"/>
    <x v="1"/>
    <x v="4"/>
    <x v="19"/>
    <n v="53001"/>
    <n v="52291"/>
    <n v="54415"/>
  </r>
  <r>
    <x v="1"/>
    <x v="5"/>
    <x v="4"/>
    <x v="19"/>
    <n v="10305"/>
    <n v="10117"/>
    <n v="11390"/>
  </r>
  <r>
    <x v="1"/>
    <x v="2"/>
    <x v="4"/>
    <x v="19"/>
    <n v="6759"/>
    <n v="6582"/>
    <n v="7729"/>
  </r>
  <r>
    <x v="1"/>
    <x v="3"/>
    <x v="4"/>
    <x v="19"/>
    <n v="2272"/>
    <n v="2247"/>
    <n v="2369"/>
  </r>
  <r>
    <x v="1"/>
    <x v="4"/>
    <x v="4"/>
    <x v="19"/>
    <n v="2190"/>
    <n v="2157"/>
    <n v="2173"/>
  </r>
  <r>
    <x v="1"/>
    <x v="10"/>
    <x v="4"/>
    <x v="19"/>
    <n v="1929"/>
    <n v="1895"/>
    <n v="2080"/>
  </r>
  <r>
    <x v="1"/>
    <x v="6"/>
    <x v="4"/>
    <x v="19"/>
    <n v="1141"/>
    <n v="1128"/>
    <n v="1125"/>
  </r>
  <r>
    <x v="1"/>
    <x v="8"/>
    <x v="4"/>
    <x v="19"/>
    <n v="589"/>
    <n v="575"/>
    <n v="613"/>
  </r>
  <r>
    <x v="1"/>
    <x v="7"/>
    <x v="4"/>
    <x v="19"/>
    <n v="472"/>
    <n v="443"/>
    <n v="0"/>
  </r>
  <r>
    <x v="1"/>
    <x v="12"/>
    <x v="4"/>
    <x v="19"/>
    <n v="335"/>
    <n v="325"/>
    <n v="343"/>
  </r>
  <r>
    <x v="1"/>
    <x v="9"/>
    <x v="4"/>
    <x v="19"/>
    <n v="173"/>
    <n v="169"/>
    <n v="176"/>
  </r>
  <r>
    <x v="1"/>
    <x v="11"/>
    <x v="4"/>
    <x v="19"/>
    <n v="128"/>
    <n v="128"/>
    <n v="123"/>
  </r>
  <r>
    <x v="1"/>
    <x v="14"/>
    <x v="4"/>
    <x v="19"/>
    <n v="0"/>
    <n v="0"/>
    <n v="211"/>
  </r>
  <r>
    <x v="1"/>
    <x v="13"/>
    <x v="4"/>
    <x v="19"/>
    <n v="0"/>
    <n v="0"/>
    <n v="110"/>
  </r>
  <r>
    <x v="1"/>
    <x v="16"/>
    <x v="4"/>
    <x v="19"/>
    <n v="0"/>
    <n v="0"/>
    <n v="70"/>
  </r>
  <r>
    <x v="1"/>
    <x v="15"/>
    <x v="4"/>
    <x v="19"/>
    <n v="0"/>
    <n v="0"/>
    <n v="34"/>
  </r>
  <r>
    <x v="1"/>
    <x v="18"/>
    <x v="4"/>
    <x v="19"/>
    <n v="0"/>
    <n v="0"/>
    <n v="3"/>
  </r>
  <r>
    <x v="1"/>
    <x v="1"/>
    <x v="4"/>
    <x v="20"/>
    <n v="5800"/>
    <n v="5630"/>
    <n v="6006"/>
  </r>
  <r>
    <x v="1"/>
    <x v="5"/>
    <x v="4"/>
    <x v="20"/>
    <n v="243"/>
    <n v="230"/>
    <n v="260"/>
  </r>
  <r>
    <x v="1"/>
    <x v="10"/>
    <x v="4"/>
    <x v="20"/>
    <n v="95"/>
    <n v="91"/>
    <n v="116"/>
  </r>
  <r>
    <x v="1"/>
    <x v="7"/>
    <x v="4"/>
    <x v="20"/>
    <n v="42"/>
    <n v="41"/>
    <n v="0"/>
  </r>
  <r>
    <x v="1"/>
    <x v="4"/>
    <x v="4"/>
    <x v="20"/>
    <n v="15"/>
    <n v="15"/>
    <n v="11"/>
  </r>
  <r>
    <x v="1"/>
    <x v="2"/>
    <x v="4"/>
    <x v="20"/>
    <n v="8"/>
    <n v="8"/>
    <n v="8"/>
  </r>
  <r>
    <x v="1"/>
    <x v="3"/>
    <x v="4"/>
    <x v="20"/>
    <n v="7"/>
    <n v="7"/>
    <n v="10"/>
  </r>
  <r>
    <x v="1"/>
    <x v="9"/>
    <x v="4"/>
    <x v="20"/>
    <n v="4"/>
    <n v="4"/>
    <n v="3"/>
  </r>
  <r>
    <x v="1"/>
    <x v="12"/>
    <x v="4"/>
    <x v="20"/>
    <n v="3"/>
    <n v="3"/>
    <n v="3"/>
  </r>
  <r>
    <x v="1"/>
    <x v="6"/>
    <x v="4"/>
    <x v="20"/>
    <n v="2"/>
    <n v="2"/>
    <n v="4"/>
  </r>
  <r>
    <x v="1"/>
    <x v="8"/>
    <x v="4"/>
    <x v="20"/>
    <n v="1"/>
    <n v="1"/>
    <n v="1"/>
  </r>
  <r>
    <x v="1"/>
    <x v="11"/>
    <x v="4"/>
    <x v="20"/>
    <n v="1"/>
    <n v="0"/>
    <n v="0"/>
  </r>
  <r>
    <x v="1"/>
    <x v="13"/>
    <x v="4"/>
    <x v="20"/>
    <n v="0"/>
    <n v="0"/>
    <n v="34"/>
  </r>
  <r>
    <x v="1"/>
    <x v="16"/>
    <x v="4"/>
    <x v="20"/>
    <n v="0"/>
    <n v="0"/>
    <n v="8"/>
  </r>
  <r>
    <x v="1"/>
    <x v="14"/>
    <x v="4"/>
    <x v="20"/>
    <n v="0"/>
    <n v="0"/>
    <n v="3"/>
  </r>
  <r>
    <x v="1"/>
    <x v="1"/>
    <x v="4"/>
    <x v="21"/>
    <n v="10273"/>
    <n v="10071"/>
    <n v="10502"/>
  </r>
  <r>
    <x v="1"/>
    <x v="5"/>
    <x v="4"/>
    <x v="21"/>
    <n v="914"/>
    <n v="897"/>
    <n v="1015"/>
  </r>
  <r>
    <x v="1"/>
    <x v="10"/>
    <x v="4"/>
    <x v="21"/>
    <n v="205"/>
    <n v="200"/>
    <n v="236"/>
  </r>
  <r>
    <x v="1"/>
    <x v="7"/>
    <x v="4"/>
    <x v="21"/>
    <n v="66"/>
    <n v="62"/>
    <n v="0"/>
  </r>
  <r>
    <x v="1"/>
    <x v="3"/>
    <x v="4"/>
    <x v="21"/>
    <n v="45"/>
    <n v="45"/>
    <n v="54"/>
  </r>
  <r>
    <x v="1"/>
    <x v="2"/>
    <x v="4"/>
    <x v="21"/>
    <n v="37"/>
    <n v="37"/>
    <n v="41"/>
  </r>
  <r>
    <x v="1"/>
    <x v="4"/>
    <x v="4"/>
    <x v="21"/>
    <n v="24"/>
    <n v="23"/>
    <n v="27"/>
  </r>
  <r>
    <x v="1"/>
    <x v="6"/>
    <x v="4"/>
    <x v="21"/>
    <n v="12"/>
    <n v="11"/>
    <n v="12"/>
  </r>
  <r>
    <x v="1"/>
    <x v="9"/>
    <x v="4"/>
    <x v="21"/>
    <n v="9"/>
    <n v="8"/>
    <n v="11"/>
  </r>
  <r>
    <x v="1"/>
    <x v="12"/>
    <x v="4"/>
    <x v="21"/>
    <n v="7"/>
    <n v="7"/>
    <n v="9"/>
  </r>
  <r>
    <x v="1"/>
    <x v="8"/>
    <x v="4"/>
    <x v="21"/>
    <n v="3"/>
    <n v="2"/>
    <n v="5"/>
  </r>
  <r>
    <x v="1"/>
    <x v="11"/>
    <x v="4"/>
    <x v="21"/>
    <n v="2"/>
    <n v="2"/>
    <n v="3"/>
  </r>
  <r>
    <x v="1"/>
    <x v="13"/>
    <x v="4"/>
    <x v="21"/>
    <n v="0"/>
    <n v="0"/>
    <n v="22"/>
  </r>
  <r>
    <x v="1"/>
    <x v="15"/>
    <x v="4"/>
    <x v="21"/>
    <n v="0"/>
    <n v="0"/>
    <n v="21"/>
  </r>
  <r>
    <x v="1"/>
    <x v="14"/>
    <x v="4"/>
    <x v="21"/>
    <n v="0"/>
    <n v="0"/>
    <n v="11"/>
  </r>
  <r>
    <x v="1"/>
    <x v="16"/>
    <x v="4"/>
    <x v="21"/>
    <n v="0"/>
    <n v="0"/>
    <n v="9"/>
  </r>
  <r>
    <x v="1"/>
    <x v="1"/>
    <x v="5"/>
    <x v="2"/>
    <n v="1"/>
    <n v="1"/>
    <n v="0"/>
  </r>
  <r>
    <x v="1"/>
    <x v="9"/>
    <x v="5"/>
    <x v="3"/>
    <n v="1"/>
    <n v="0"/>
    <n v="0"/>
  </r>
  <r>
    <x v="1"/>
    <x v="2"/>
    <x v="5"/>
    <x v="4"/>
    <n v="1"/>
    <n v="1"/>
    <n v="0"/>
  </r>
  <r>
    <x v="1"/>
    <x v="1"/>
    <x v="5"/>
    <x v="12"/>
    <n v="1"/>
    <n v="1"/>
    <n v="0"/>
  </r>
  <r>
    <x v="1"/>
    <x v="1"/>
    <x v="5"/>
    <x v="13"/>
    <n v="4"/>
    <n v="3"/>
    <n v="0"/>
  </r>
  <r>
    <x v="1"/>
    <x v="7"/>
    <x v="5"/>
    <x v="15"/>
    <n v="1"/>
    <n v="0"/>
    <n v="0"/>
  </r>
  <r>
    <x v="1"/>
    <x v="1"/>
    <x v="5"/>
    <x v="17"/>
    <n v="2"/>
    <n v="2"/>
    <n v="0"/>
  </r>
  <r>
    <x v="1"/>
    <x v="1"/>
    <x v="5"/>
    <x v="19"/>
    <n v="1"/>
    <n v="1"/>
    <n v="0"/>
  </r>
  <r>
    <x v="2"/>
    <x v="19"/>
    <x v="0"/>
    <x v="0"/>
    <n v="2561"/>
    <n v="2285"/>
    <n v="2852"/>
  </r>
  <r>
    <x v="2"/>
    <x v="20"/>
    <x v="0"/>
    <x v="0"/>
    <n v="2475"/>
    <n v="2258"/>
    <n v="2818"/>
  </r>
  <r>
    <x v="2"/>
    <x v="21"/>
    <x v="0"/>
    <x v="0"/>
    <n v="837"/>
    <n v="731"/>
    <n v="994"/>
  </r>
  <r>
    <x v="2"/>
    <x v="22"/>
    <x v="0"/>
    <x v="0"/>
    <n v="621"/>
    <n v="553"/>
    <n v="719"/>
  </r>
  <r>
    <x v="2"/>
    <x v="23"/>
    <x v="0"/>
    <x v="0"/>
    <n v="448"/>
    <n v="412"/>
    <n v="455"/>
  </r>
  <r>
    <x v="2"/>
    <x v="24"/>
    <x v="0"/>
    <x v="0"/>
    <n v="111"/>
    <n v="106"/>
    <n v="120"/>
  </r>
  <r>
    <x v="2"/>
    <x v="25"/>
    <x v="0"/>
    <x v="0"/>
    <n v="44"/>
    <n v="42"/>
    <n v="56"/>
  </r>
  <r>
    <x v="2"/>
    <x v="26"/>
    <x v="0"/>
    <x v="0"/>
    <n v="41"/>
    <n v="36"/>
    <n v="49"/>
  </r>
  <r>
    <x v="2"/>
    <x v="20"/>
    <x v="0"/>
    <x v="1"/>
    <n v="161"/>
    <n v="123"/>
    <n v="171"/>
  </r>
  <r>
    <x v="2"/>
    <x v="19"/>
    <x v="0"/>
    <x v="1"/>
    <n v="124"/>
    <n v="97"/>
    <n v="134"/>
  </r>
  <r>
    <x v="2"/>
    <x v="21"/>
    <x v="0"/>
    <x v="1"/>
    <n v="106"/>
    <n v="77"/>
    <n v="129"/>
  </r>
  <r>
    <x v="2"/>
    <x v="24"/>
    <x v="0"/>
    <x v="1"/>
    <n v="94"/>
    <n v="75"/>
    <n v="100"/>
  </r>
  <r>
    <x v="2"/>
    <x v="23"/>
    <x v="0"/>
    <x v="1"/>
    <n v="67"/>
    <n v="61"/>
    <n v="65"/>
  </r>
  <r>
    <x v="2"/>
    <x v="22"/>
    <x v="0"/>
    <x v="1"/>
    <n v="21"/>
    <n v="15"/>
    <n v="31"/>
  </r>
  <r>
    <x v="2"/>
    <x v="26"/>
    <x v="0"/>
    <x v="1"/>
    <n v="20"/>
    <n v="16"/>
    <n v="21"/>
  </r>
  <r>
    <x v="2"/>
    <x v="25"/>
    <x v="0"/>
    <x v="1"/>
    <n v="10"/>
    <n v="6"/>
    <n v="17"/>
  </r>
  <r>
    <x v="2"/>
    <x v="20"/>
    <x v="0"/>
    <x v="2"/>
    <n v="1100"/>
    <n v="958"/>
    <n v="1204"/>
  </r>
  <r>
    <x v="2"/>
    <x v="19"/>
    <x v="0"/>
    <x v="2"/>
    <n v="387"/>
    <n v="345"/>
    <n v="401"/>
  </r>
  <r>
    <x v="2"/>
    <x v="23"/>
    <x v="0"/>
    <x v="2"/>
    <n v="282"/>
    <n v="244"/>
    <n v="305"/>
  </r>
  <r>
    <x v="2"/>
    <x v="21"/>
    <x v="0"/>
    <x v="2"/>
    <n v="233"/>
    <n v="198"/>
    <n v="255"/>
  </r>
  <r>
    <x v="2"/>
    <x v="24"/>
    <x v="0"/>
    <x v="2"/>
    <n v="74"/>
    <n v="66"/>
    <n v="75"/>
  </r>
  <r>
    <x v="2"/>
    <x v="22"/>
    <x v="0"/>
    <x v="2"/>
    <n v="53"/>
    <n v="47"/>
    <n v="69"/>
  </r>
  <r>
    <x v="2"/>
    <x v="26"/>
    <x v="0"/>
    <x v="2"/>
    <n v="29"/>
    <n v="20"/>
    <n v="34"/>
  </r>
  <r>
    <x v="2"/>
    <x v="25"/>
    <x v="0"/>
    <x v="2"/>
    <n v="20"/>
    <n v="17"/>
    <n v="19"/>
  </r>
  <r>
    <x v="2"/>
    <x v="20"/>
    <x v="0"/>
    <x v="3"/>
    <n v="1605"/>
    <n v="1383"/>
    <n v="1775"/>
  </r>
  <r>
    <x v="2"/>
    <x v="21"/>
    <x v="0"/>
    <x v="3"/>
    <n v="426"/>
    <n v="357"/>
    <n v="501"/>
  </r>
  <r>
    <x v="2"/>
    <x v="25"/>
    <x v="0"/>
    <x v="3"/>
    <n v="312"/>
    <n v="261"/>
    <n v="385"/>
  </r>
  <r>
    <x v="2"/>
    <x v="23"/>
    <x v="0"/>
    <x v="3"/>
    <n v="149"/>
    <n v="137"/>
    <n v="146"/>
  </r>
  <r>
    <x v="2"/>
    <x v="19"/>
    <x v="0"/>
    <x v="3"/>
    <n v="139"/>
    <n v="124"/>
    <n v="150"/>
  </r>
  <r>
    <x v="2"/>
    <x v="24"/>
    <x v="0"/>
    <x v="3"/>
    <n v="87"/>
    <n v="75"/>
    <n v="93"/>
  </r>
  <r>
    <x v="2"/>
    <x v="22"/>
    <x v="0"/>
    <x v="3"/>
    <n v="66"/>
    <n v="62"/>
    <n v="67"/>
  </r>
  <r>
    <x v="2"/>
    <x v="26"/>
    <x v="0"/>
    <x v="3"/>
    <n v="34"/>
    <n v="30"/>
    <n v="37"/>
  </r>
  <r>
    <x v="2"/>
    <x v="20"/>
    <x v="0"/>
    <x v="4"/>
    <n v="8857"/>
    <n v="8046"/>
    <n v="9962"/>
  </r>
  <r>
    <x v="2"/>
    <x v="19"/>
    <x v="0"/>
    <x v="4"/>
    <n v="4671"/>
    <n v="4169"/>
    <n v="5309"/>
  </r>
  <r>
    <x v="2"/>
    <x v="21"/>
    <x v="0"/>
    <x v="4"/>
    <n v="2804"/>
    <n v="2419"/>
    <n v="3347"/>
  </r>
  <r>
    <x v="2"/>
    <x v="23"/>
    <x v="0"/>
    <x v="4"/>
    <n v="1632"/>
    <n v="1523"/>
    <n v="1564"/>
  </r>
  <r>
    <x v="2"/>
    <x v="22"/>
    <x v="0"/>
    <x v="4"/>
    <n v="1012"/>
    <n v="881"/>
    <n v="1186"/>
  </r>
  <r>
    <x v="2"/>
    <x v="24"/>
    <x v="0"/>
    <x v="4"/>
    <n v="274"/>
    <n v="232"/>
    <n v="295"/>
  </r>
  <r>
    <x v="2"/>
    <x v="25"/>
    <x v="0"/>
    <x v="4"/>
    <n v="130"/>
    <n v="110"/>
    <n v="164"/>
  </r>
  <r>
    <x v="2"/>
    <x v="26"/>
    <x v="0"/>
    <x v="4"/>
    <n v="71"/>
    <n v="62"/>
    <n v="81"/>
  </r>
  <r>
    <x v="2"/>
    <x v="20"/>
    <x v="0"/>
    <x v="5"/>
    <n v="452"/>
    <n v="395"/>
    <n v="504"/>
  </r>
  <r>
    <x v="2"/>
    <x v="21"/>
    <x v="0"/>
    <x v="5"/>
    <n v="195"/>
    <n v="152"/>
    <n v="224"/>
  </r>
  <r>
    <x v="2"/>
    <x v="19"/>
    <x v="0"/>
    <x v="5"/>
    <n v="79"/>
    <n v="71"/>
    <n v="85"/>
  </r>
  <r>
    <x v="2"/>
    <x v="23"/>
    <x v="0"/>
    <x v="5"/>
    <n v="49"/>
    <n v="42"/>
    <n v="52"/>
  </r>
  <r>
    <x v="2"/>
    <x v="24"/>
    <x v="0"/>
    <x v="5"/>
    <n v="49"/>
    <n v="34"/>
    <n v="51"/>
  </r>
  <r>
    <x v="2"/>
    <x v="25"/>
    <x v="0"/>
    <x v="5"/>
    <n v="19"/>
    <n v="15"/>
    <n v="15"/>
  </r>
  <r>
    <x v="2"/>
    <x v="26"/>
    <x v="0"/>
    <x v="5"/>
    <n v="17"/>
    <n v="12"/>
    <n v="21"/>
  </r>
  <r>
    <x v="2"/>
    <x v="22"/>
    <x v="0"/>
    <x v="5"/>
    <n v="11"/>
    <n v="10"/>
    <n v="11"/>
  </r>
  <r>
    <x v="2"/>
    <x v="20"/>
    <x v="0"/>
    <x v="6"/>
    <n v="909"/>
    <n v="777"/>
    <n v="1012"/>
  </r>
  <r>
    <x v="2"/>
    <x v="19"/>
    <x v="0"/>
    <x v="6"/>
    <n v="183"/>
    <n v="150"/>
    <n v="173"/>
  </r>
  <r>
    <x v="2"/>
    <x v="25"/>
    <x v="0"/>
    <x v="6"/>
    <n v="152"/>
    <n v="136"/>
    <n v="175"/>
  </r>
  <r>
    <x v="2"/>
    <x v="21"/>
    <x v="0"/>
    <x v="6"/>
    <n v="121"/>
    <n v="99"/>
    <n v="139"/>
  </r>
  <r>
    <x v="2"/>
    <x v="23"/>
    <x v="0"/>
    <x v="6"/>
    <n v="96"/>
    <n v="88"/>
    <n v="96"/>
  </r>
  <r>
    <x v="2"/>
    <x v="22"/>
    <x v="0"/>
    <x v="6"/>
    <n v="45"/>
    <n v="42"/>
    <n v="47"/>
  </r>
  <r>
    <x v="2"/>
    <x v="24"/>
    <x v="0"/>
    <x v="6"/>
    <n v="23"/>
    <n v="21"/>
    <n v="25"/>
  </r>
  <r>
    <x v="2"/>
    <x v="26"/>
    <x v="0"/>
    <x v="6"/>
    <n v="4"/>
    <n v="2"/>
    <n v="11"/>
  </r>
  <r>
    <x v="2"/>
    <x v="21"/>
    <x v="0"/>
    <x v="7"/>
    <n v="90"/>
    <n v="71"/>
    <n v="100"/>
  </r>
  <r>
    <x v="2"/>
    <x v="20"/>
    <x v="0"/>
    <x v="7"/>
    <n v="59"/>
    <n v="49"/>
    <n v="68"/>
  </r>
  <r>
    <x v="2"/>
    <x v="23"/>
    <x v="0"/>
    <x v="7"/>
    <n v="58"/>
    <n v="54"/>
    <n v="70"/>
  </r>
  <r>
    <x v="2"/>
    <x v="25"/>
    <x v="0"/>
    <x v="7"/>
    <n v="39"/>
    <n v="34"/>
    <n v="39"/>
  </r>
  <r>
    <x v="2"/>
    <x v="19"/>
    <x v="0"/>
    <x v="7"/>
    <n v="26"/>
    <n v="23"/>
    <n v="32"/>
  </r>
  <r>
    <x v="2"/>
    <x v="24"/>
    <x v="0"/>
    <x v="7"/>
    <n v="18"/>
    <n v="14"/>
    <n v="19"/>
  </r>
  <r>
    <x v="2"/>
    <x v="22"/>
    <x v="0"/>
    <x v="7"/>
    <n v="7"/>
    <n v="6"/>
    <n v="7"/>
  </r>
  <r>
    <x v="2"/>
    <x v="26"/>
    <x v="0"/>
    <x v="7"/>
    <n v="5"/>
    <n v="4"/>
    <n v="9"/>
  </r>
  <r>
    <x v="2"/>
    <x v="20"/>
    <x v="0"/>
    <x v="8"/>
    <n v="267"/>
    <n v="223"/>
    <n v="318"/>
  </r>
  <r>
    <x v="2"/>
    <x v="19"/>
    <x v="0"/>
    <x v="8"/>
    <n v="201"/>
    <n v="174"/>
    <n v="210"/>
  </r>
  <r>
    <x v="2"/>
    <x v="21"/>
    <x v="0"/>
    <x v="8"/>
    <n v="105"/>
    <n v="89"/>
    <n v="119"/>
  </r>
  <r>
    <x v="2"/>
    <x v="24"/>
    <x v="0"/>
    <x v="8"/>
    <n v="88"/>
    <n v="73"/>
    <n v="87"/>
  </r>
  <r>
    <x v="2"/>
    <x v="23"/>
    <x v="0"/>
    <x v="8"/>
    <n v="74"/>
    <n v="70"/>
    <n v="71"/>
  </r>
  <r>
    <x v="2"/>
    <x v="25"/>
    <x v="0"/>
    <x v="8"/>
    <n v="34"/>
    <n v="31"/>
    <n v="27"/>
  </r>
  <r>
    <x v="2"/>
    <x v="26"/>
    <x v="0"/>
    <x v="8"/>
    <n v="27"/>
    <n v="23"/>
    <n v="31"/>
  </r>
  <r>
    <x v="2"/>
    <x v="22"/>
    <x v="0"/>
    <x v="8"/>
    <n v="21"/>
    <n v="17"/>
    <n v="20"/>
  </r>
  <r>
    <x v="2"/>
    <x v="20"/>
    <x v="0"/>
    <x v="9"/>
    <n v="174"/>
    <n v="148"/>
    <n v="174"/>
  </r>
  <r>
    <x v="2"/>
    <x v="19"/>
    <x v="0"/>
    <x v="9"/>
    <n v="122"/>
    <n v="108"/>
    <n v="118"/>
  </r>
  <r>
    <x v="2"/>
    <x v="23"/>
    <x v="0"/>
    <x v="9"/>
    <n v="32"/>
    <n v="23"/>
    <n v="31"/>
  </r>
  <r>
    <x v="2"/>
    <x v="21"/>
    <x v="0"/>
    <x v="9"/>
    <n v="26"/>
    <n v="22"/>
    <n v="25"/>
  </r>
  <r>
    <x v="2"/>
    <x v="24"/>
    <x v="0"/>
    <x v="9"/>
    <n v="24"/>
    <n v="18"/>
    <n v="27"/>
  </r>
  <r>
    <x v="2"/>
    <x v="26"/>
    <x v="0"/>
    <x v="9"/>
    <n v="14"/>
    <n v="11"/>
    <n v="16"/>
  </r>
  <r>
    <x v="2"/>
    <x v="22"/>
    <x v="0"/>
    <x v="9"/>
    <n v="4"/>
    <n v="4"/>
    <n v="9"/>
  </r>
  <r>
    <x v="2"/>
    <x v="25"/>
    <x v="0"/>
    <x v="9"/>
    <n v="1"/>
    <n v="1"/>
    <n v="1"/>
  </r>
  <r>
    <x v="2"/>
    <x v="21"/>
    <x v="0"/>
    <x v="10"/>
    <n v="113"/>
    <n v="92"/>
    <n v="145"/>
  </r>
  <r>
    <x v="2"/>
    <x v="20"/>
    <x v="0"/>
    <x v="10"/>
    <n v="86"/>
    <n v="72"/>
    <n v="105"/>
  </r>
  <r>
    <x v="2"/>
    <x v="23"/>
    <x v="0"/>
    <x v="10"/>
    <n v="76"/>
    <n v="69"/>
    <n v="81"/>
  </r>
  <r>
    <x v="2"/>
    <x v="19"/>
    <x v="0"/>
    <x v="10"/>
    <n v="63"/>
    <n v="50"/>
    <n v="70"/>
  </r>
  <r>
    <x v="2"/>
    <x v="24"/>
    <x v="0"/>
    <x v="10"/>
    <n v="43"/>
    <n v="35"/>
    <n v="46"/>
  </r>
  <r>
    <x v="2"/>
    <x v="22"/>
    <x v="0"/>
    <x v="10"/>
    <n v="24"/>
    <n v="18"/>
    <n v="31"/>
  </r>
  <r>
    <x v="2"/>
    <x v="25"/>
    <x v="0"/>
    <x v="10"/>
    <n v="8"/>
    <n v="6"/>
    <n v="5"/>
  </r>
  <r>
    <x v="2"/>
    <x v="26"/>
    <x v="0"/>
    <x v="10"/>
    <n v="4"/>
    <n v="3"/>
    <n v="2"/>
  </r>
  <r>
    <x v="2"/>
    <x v="20"/>
    <x v="0"/>
    <x v="11"/>
    <n v="14"/>
    <n v="13"/>
    <n v="0"/>
  </r>
  <r>
    <x v="2"/>
    <x v="21"/>
    <x v="0"/>
    <x v="11"/>
    <n v="6"/>
    <n v="5"/>
    <n v="0"/>
  </r>
  <r>
    <x v="2"/>
    <x v="19"/>
    <x v="0"/>
    <x v="11"/>
    <n v="5"/>
    <n v="4"/>
    <n v="0"/>
  </r>
  <r>
    <x v="2"/>
    <x v="25"/>
    <x v="0"/>
    <x v="11"/>
    <n v="3"/>
    <n v="2"/>
    <n v="0"/>
  </r>
  <r>
    <x v="2"/>
    <x v="23"/>
    <x v="0"/>
    <x v="11"/>
    <n v="2"/>
    <n v="2"/>
    <n v="0"/>
  </r>
  <r>
    <x v="2"/>
    <x v="26"/>
    <x v="0"/>
    <x v="11"/>
    <n v="2"/>
    <n v="2"/>
    <n v="0"/>
  </r>
  <r>
    <x v="2"/>
    <x v="24"/>
    <x v="0"/>
    <x v="11"/>
    <n v="1"/>
    <n v="1"/>
    <n v="0"/>
  </r>
  <r>
    <x v="2"/>
    <x v="19"/>
    <x v="0"/>
    <x v="12"/>
    <n v="44"/>
    <n v="38"/>
    <n v="39"/>
  </r>
  <r>
    <x v="2"/>
    <x v="20"/>
    <x v="0"/>
    <x v="12"/>
    <n v="44"/>
    <n v="35"/>
    <n v="55"/>
  </r>
  <r>
    <x v="2"/>
    <x v="23"/>
    <x v="0"/>
    <x v="12"/>
    <n v="24"/>
    <n v="20"/>
    <n v="21"/>
  </r>
  <r>
    <x v="2"/>
    <x v="24"/>
    <x v="0"/>
    <x v="12"/>
    <n v="17"/>
    <n v="17"/>
    <n v="14"/>
  </r>
  <r>
    <x v="2"/>
    <x v="21"/>
    <x v="0"/>
    <x v="12"/>
    <n v="9"/>
    <n v="8"/>
    <n v="10"/>
  </r>
  <r>
    <x v="2"/>
    <x v="26"/>
    <x v="0"/>
    <x v="12"/>
    <n v="3"/>
    <n v="3"/>
    <n v="5"/>
  </r>
  <r>
    <x v="2"/>
    <x v="22"/>
    <x v="0"/>
    <x v="12"/>
    <n v="3"/>
    <n v="3"/>
    <n v="3"/>
  </r>
  <r>
    <x v="2"/>
    <x v="20"/>
    <x v="0"/>
    <x v="13"/>
    <n v="418"/>
    <n v="383"/>
    <n v="458"/>
  </r>
  <r>
    <x v="2"/>
    <x v="19"/>
    <x v="0"/>
    <x v="13"/>
    <n v="227"/>
    <n v="191"/>
    <n v="255"/>
  </r>
  <r>
    <x v="2"/>
    <x v="21"/>
    <x v="0"/>
    <x v="13"/>
    <n v="195"/>
    <n v="172"/>
    <n v="224"/>
  </r>
  <r>
    <x v="2"/>
    <x v="23"/>
    <x v="0"/>
    <x v="13"/>
    <n v="128"/>
    <n v="103"/>
    <n v="114"/>
  </r>
  <r>
    <x v="2"/>
    <x v="24"/>
    <x v="0"/>
    <x v="13"/>
    <n v="87"/>
    <n v="80"/>
    <n v="95"/>
  </r>
  <r>
    <x v="2"/>
    <x v="22"/>
    <x v="0"/>
    <x v="13"/>
    <n v="40"/>
    <n v="32"/>
    <n v="44"/>
  </r>
  <r>
    <x v="2"/>
    <x v="26"/>
    <x v="0"/>
    <x v="13"/>
    <n v="37"/>
    <n v="35"/>
    <n v="42"/>
  </r>
  <r>
    <x v="2"/>
    <x v="25"/>
    <x v="0"/>
    <x v="13"/>
    <n v="23"/>
    <n v="18"/>
    <n v="26"/>
  </r>
  <r>
    <x v="2"/>
    <x v="19"/>
    <x v="0"/>
    <x v="14"/>
    <n v="85"/>
    <n v="69"/>
    <n v="84"/>
  </r>
  <r>
    <x v="2"/>
    <x v="20"/>
    <x v="0"/>
    <x v="14"/>
    <n v="15"/>
    <n v="12"/>
    <n v="17"/>
  </r>
  <r>
    <x v="2"/>
    <x v="23"/>
    <x v="0"/>
    <x v="14"/>
    <n v="7"/>
    <n v="6"/>
    <n v="9"/>
  </r>
  <r>
    <x v="2"/>
    <x v="21"/>
    <x v="0"/>
    <x v="14"/>
    <n v="6"/>
    <n v="6"/>
    <n v="11"/>
  </r>
  <r>
    <x v="2"/>
    <x v="24"/>
    <x v="0"/>
    <x v="14"/>
    <n v="5"/>
    <n v="5"/>
    <n v="4"/>
  </r>
  <r>
    <x v="2"/>
    <x v="26"/>
    <x v="0"/>
    <x v="14"/>
    <n v="5"/>
    <n v="5"/>
    <n v="4"/>
  </r>
  <r>
    <x v="2"/>
    <x v="22"/>
    <x v="0"/>
    <x v="14"/>
    <n v="4"/>
    <n v="3"/>
    <n v="5"/>
  </r>
  <r>
    <x v="2"/>
    <x v="25"/>
    <x v="0"/>
    <x v="14"/>
    <n v="1"/>
    <n v="1"/>
    <n v="2"/>
  </r>
  <r>
    <x v="2"/>
    <x v="20"/>
    <x v="0"/>
    <x v="15"/>
    <n v="89"/>
    <n v="63"/>
    <n v="79"/>
  </r>
  <r>
    <x v="2"/>
    <x v="23"/>
    <x v="0"/>
    <x v="15"/>
    <n v="55"/>
    <n v="47"/>
    <n v="56"/>
  </r>
  <r>
    <x v="2"/>
    <x v="21"/>
    <x v="0"/>
    <x v="15"/>
    <n v="34"/>
    <n v="26"/>
    <n v="45"/>
  </r>
  <r>
    <x v="2"/>
    <x v="24"/>
    <x v="0"/>
    <x v="15"/>
    <n v="31"/>
    <n v="25"/>
    <n v="29"/>
  </r>
  <r>
    <x v="2"/>
    <x v="19"/>
    <x v="0"/>
    <x v="15"/>
    <n v="21"/>
    <n v="20"/>
    <n v="29"/>
  </r>
  <r>
    <x v="2"/>
    <x v="26"/>
    <x v="0"/>
    <x v="15"/>
    <n v="11"/>
    <n v="11"/>
    <n v="16"/>
  </r>
  <r>
    <x v="2"/>
    <x v="25"/>
    <x v="0"/>
    <x v="15"/>
    <n v="6"/>
    <n v="6"/>
    <n v="3"/>
  </r>
  <r>
    <x v="2"/>
    <x v="22"/>
    <x v="0"/>
    <x v="15"/>
    <n v="2"/>
    <n v="2"/>
    <n v="7"/>
  </r>
  <r>
    <x v="2"/>
    <x v="20"/>
    <x v="0"/>
    <x v="16"/>
    <n v="0"/>
    <n v="0"/>
    <n v="31"/>
  </r>
  <r>
    <x v="2"/>
    <x v="19"/>
    <x v="0"/>
    <x v="16"/>
    <n v="0"/>
    <n v="0"/>
    <n v="28"/>
  </r>
  <r>
    <x v="2"/>
    <x v="24"/>
    <x v="0"/>
    <x v="16"/>
    <n v="0"/>
    <n v="0"/>
    <n v="16"/>
  </r>
  <r>
    <x v="2"/>
    <x v="21"/>
    <x v="0"/>
    <x v="16"/>
    <n v="0"/>
    <n v="0"/>
    <n v="10"/>
  </r>
  <r>
    <x v="2"/>
    <x v="23"/>
    <x v="0"/>
    <x v="16"/>
    <n v="0"/>
    <n v="0"/>
    <n v="9"/>
  </r>
  <r>
    <x v="2"/>
    <x v="22"/>
    <x v="0"/>
    <x v="16"/>
    <n v="0"/>
    <n v="0"/>
    <n v="4"/>
  </r>
  <r>
    <x v="2"/>
    <x v="25"/>
    <x v="0"/>
    <x v="16"/>
    <n v="0"/>
    <n v="0"/>
    <n v="3"/>
  </r>
  <r>
    <x v="2"/>
    <x v="26"/>
    <x v="0"/>
    <x v="16"/>
    <n v="0"/>
    <n v="0"/>
    <n v="2"/>
  </r>
  <r>
    <x v="2"/>
    <x v="20"/>
    <x v="0"/>
    <x v="17"/>
    <n v="420"/>
    <n v="377"/>
    <n v="515"/>
  </r>
  <r>
    <x v="2"/>
    <x v="21"/>
    <x v="0"/>
    <x v="17"/>
    <n v="358"/>
    <n v="293"/>
    <n v="434"/>
  </r>
  <r>
    <x v="2"/>
    <x v="19"/>
    <x v="0"/>
    <x v="17"/>
    <n v="338"/>
    <n v="304"/>
    <n v="342"/>
  </r>
  <r>
    <x v="2"/>
    <x v="23"/>
    <x v="0"/>
    <x v="17"/>
    <n v="289"/>
    <n v="273"/>
    <n v="289"/>
  </r>
  <r>
    <x v="2"/>
    <x v="24"/>
    <x v="0"/>
    <x v="17"/>
    <n v="154"/>
    <n v="135"/>
    <n v="147"/>
  </r>
  <r>
    <x v="2"/>
    <x v="22"/>
    <x v="0"/>
    <x v="17"/>
    <n v="47"/>
    <n v="39"/>
    <n v="47"/>
  </r>
  <r>
    <x v="2"/>
    <x v="26"/>
    <x v="0"/>
    <x v="17"/>
    <n v="44"/>
    <n v="36"/>
    <n v="46"/>
  </r>
  <r>
    <x v="2"/>
    <x v="25"/>
    <x v="0"/>
    <x v="17"/>
    <n v="15"/>
    <n v="12"/>
    <n v="13"/>
  </r>
  <r>
    <x v="2"/>
    <x v="20"/>
    <x v="0"/>
    <x v="18"/>
    <n v="84"/>
    <n v="72"/>
    <n v="91"/>
  </r>
  <r>
    <x v="2"/>
    <x v="21"/>
    <x v="0"/>
    <x v="18"/>
    <n v="20"/>
    <n v="17"/>
    <n v="26"/>
  </r>
  <r>
    <x v="2"/>
    <x v="23"/>
    <x v="0"/>
    <x v="18"/>
    <n v="19"/>
    <n v="14"/>
    <n v="20"/>
  </r>
  <r>
    <x v="2"/>
    <x v="24"/>
    <x v="0"/>
    <x v="18"/>
    <n v="13"/>
    <n v="11"/>
    <n v="13"/>
  </r>
  <r>
    <x v="2"/>
    <x v="19"/>
    <x v="0"/>
    <x v="18"/>
    <n v="6"/>
    <n v="5"/>
    <n v="8"/>
  </r>
  <r>
    <x v="2"/>
    <x v="22"/>
    <x v="0"/>
    <x v="18"/>
    <n v="5"/>
    <n v="4"/>
    <n v="6"/>
  </r>
  <r>
    <x v="2"/>
    <x v="26"/>
    <x v="0"/>
    <x v="18"/>
    <n v="3"/>
    <n v="2"/>
    <n v="1"/>
  </r>
  <r>
    <x v="2"/>
    <x v="25"/>
    <x v="0"/>
    <x v="18"/>
    <n v="2"/>
    <n v="1"/>
    <n v="4"/>
  </r>
  <r>
    <x v="2"/>
    <x v="20"/>
    <x v="0"/>
    <x v="19"/>
    <n v="2767"/>
    <n v="2506"/>
    <n v="3091"/>
  </r>
  <r>
    <x v="2"/>
    <x v="19"/>
    <x v="0"/>
    <x v="19"/>
    <n v="1192"/>
    <n v="1057"/>
    <n v="1232"/>
  </r>
  <r>
    <x v="2"/>
    <x v="23"/>
    <x v="0"/>
    <x v="19"/>
    <n v="619"/>
    <n v="589"/>
    <n v="665"/>
  </r>
  <r>
    <x v="2"/>
    <x v="21"/>
    <x v="0"/>
    <x v="19"/>
    <n v="591"/>
    <n v="510"/>
    <n v="666"/>
  </r>
  <r>
    <x v="2"/>
    <x v="24"/>
    <x v="0"/>
    <x v="19"/>
    <n v="490"/>
    <n v="432"/>
    <n v="559"/>
  </r>
  <r>
    <x v="2"/>
    <x v="22"/>
    <x v="0"/>
    <x v="19"/>
    <n v="471"/>
    <n v="435"/>
    <n v="496"/>
  </r>
  <r>
    <x v="2"/>
    <x v="26"/>
    <x v="0"/>
    <x v="19"/>
    <n v="99"/>
    <n v="88"/>
    <n v="106"/>
  </r>
  <r>
    <x v="2"/>
    <x v="25"/>
    <x v="0"/>
    <x v="19"/>
    <n v="84"/>
    <n v="75"/>
    <n v="111"/>
  </r>
  <r>
    <x v="2"/>
    <x v="23"/>
    <x v="0"/>
    <x v="20"/>
    <n v="12"/>
    <n v="12"/>
    <n v="13"/>
  </r>
  <r>
    <x v="2"/>
    <x v="21"/>
    <x v="0"/>
    <x v="20"/>
    <n v="10"/>
    <n v="9"/>
    <n v="7"/>
  </r>
  <r>
    <x v="2"/>
    <x v="24"/>
    <x v="0"/>
    <x v="20"/>
    <n v="10"/>
    <n v="7"/>
    <n v="11"/>
  </r>
  <r>
    <x v="2"/>
    <x v="20"/>
    <x v="0"/>
    <x v="20"/>
    <n v="10"/>
    <n v="6"/>
    <n v="13"/>
  </r>
  <r>
    <x v="2"/>
    <x v="26"/>
    <x v="0"/>
    <x v="20"/>
    <n v="7"/>
    <n v="3"/>
    <n v="6"/>
  </r>
  <r>
    <x v="2"/>
    <x v="19"/>
    <x v="0"/>
    <x v="20"/>
    <n v="5"/>
    <n v="4"/>
    <n v="7"/>
  </r>
  <r>
    <x v="2"/>
    <x v="22"/>
    <x v="0"/>
    <x v="20"/>
    <n v="2"/>
    <n v="2"/>
    <n v="2"/>
  </r>
  <r>
    <x v="2"/>
    <x v="25"/>
    <x v="0"/>
    <x v="20"/>
    <n v="2"/>
    <n v="0"/>
    <n v="2"/>
  </r>
  <r>
    <x v="2"/>
    <x v="20"/>
    <x v="0"/>
    <x v="21"/>
    <n v="110"/>
    <n v="105"/>
    <n v="121"/>
  </r>
  <r>
    <x v="2"/>
    <x v="23"/>
    <x v="0"/>
    <x v="21"/>
    <n v="45"/>
    <n v="35"/>
    <n v="43"/>
  </r>
  <r>
    <x v="2"/>
    <x v="21"/>
    <x v="0"/>
    <x v="21"/>
    <n v="34"/>
    <n v="26"/>
    <n v="52"/>
  </r>
  <r>
    <x v="2"/>
    <x v="24"/>
    <x v="0"/>
    <x v="21"/>
    <n v="10"/>
    <n v="8"/>
    <n v="16"/>
  </r>
  <r>
    <x v="2"/>
    <x v="19"/>
    <x v="0"/>
    <x v="21"/>
    <n v="8"/>
    <n v="8"/>
    <n v="4"/>
  </r>
  <r>
    <x v="2"/>
    <x v="25"/>
    <x v="0"/>
    <x v="21"/>
    <n v="2"/>
    <n v="2"/>
    <n v="5"/>
  </r>
  <r>
    <x v="2"/>
    <x v="26"/>
    <x v="0"/>
    <x v="21"/>
    <n v="2"/>
    <n v="2"/>
    <n v="4"/>
  </r>
  <r>
    <x v="2"/>
    <x v="22"/>
    <x v="0"/>
    <x v="21"/>
    <n v="2"/>
    <n v="2"/>
    <n v="2"/>
  </r>
  <r>
    <x v="2"/>
    <x v="20"/>
    <x v="1"/>
    <x v="0"/>
    <n v="4972"/>
    <n v="4430"/>
    <n v="5658"/>
  </r>
  <r>
    <x v="2"/>
    <x v="19"/>
    <x v="1"/>
    <x v="0"/>
    <n v="3744"/>
    <n v="3243"/>
    <n v="4171"/>
  </r>
  <r>
    <x v="2"/>
    <x v="21"/>
    <x v="1"/>
    <x v="0"/>
    <n v="1582"/>
    <n v="1361"/>
    <n v="1905"/>
  </r>
  <r>
    <x v="2"/>
    <x v="23"/>
    <x v="1"/>
    <x v="0"/>
    <n v="1099"/>
    <n v="1036"/>
    <n v="1189"/>
  </r>
  <r>
    <x v="2"/>
    <x v="22"/>
    <x v="1"/>
    <x v="0"/>
    <n v="1055"/>
    <n v="924"/>
    <n v="1193"/>
  </r>
  <r>
    <x v="2"/>
    <x v="24"/>
    <x v="1"/>
    <x v="0"/>
    <n v="352"/>
    <n v="324"/>
    <n v="356"/>
  </r>
  <r>
    <x v="2"/>
    <x v="26"/>
    <x v="1"/>
    <x v="0"/>
    <n v="160"/>
    <n v="141"/>
    <n v="94"/>
  </r>
  <r>
    <x v="2"/>
    <x v="25"/>
    <x v="1"/>
    <x v="0"/>
    <n v="71"/>
    <n v="59"/>
    <n v="72"/>
  </r>
  <r>
    <x v="2"/>
    <x v="20"/>
    <x v="1"/>
    <x v="1"/>
    <n v="605"/>
    <n v="552"/>
    <n v="312"/>
  </r>
  <r>
    <x v="2"/>
    <x v="24"/>
    <x v="1"/>
    <x v="1"/>
    <n v="401"/>
    <n v="376"/>
    <n v="189"/>
  </r>
  <r>
    <x v="2"/>
    <x v="19"/>
    <x v="1"/>
    <x v="1"/>
    <n v="265"/>
    <n v="212"/>
    <n v="200"/>
  </r>
  <r>
    <x v="2"/>
    <x v="21"/>
    <x v="1"/>
    <x v="1"/>
    <n v="194"/>
    <n v="146"/>
    <n v="233"/>
  </r>
  <r>
    <x v="2"/>
    <x v="23"/>
    <x v="1"/>
    <x v="1"/>
    <n v="170"/>
    <n v="153"/>
    <n v="130"/>
  </r>
  <r>
    <x v="2"/>
    <x v="26"/>
    <x v="1"/>
    <x v="1"/>
    <n v="54"/>
    <n v="43"/>
    <n v="39"/>
  </r>
  <r>
    <x v="2"/>
    <x v="22"/>
    <x v="1"/>
    <x v="1"/>
    <n v="24"/>
    <n v="17"/>
    <n v="26"/>
  </r>
  <r>
    <x v="2"/>
    <x v="25"/>
    <x v="1"/>
    <x v="1"/>
    <n v="16"/>
    <n v="12"/>
    <n v="30"/>
  </r>
  <r>
    <x v="2"/>
    <x v="20"/>
    <x v="1"/>
    <x v="2"/>
    <n v="2033"/>
    <n v="1761"/>
    <n v="2238"/>
  </r>
  <r>
    <x v="2"/>
    <x v="23"/>
    <x v="1"/>
    <x v="2"/>
    <n v="630"/>
    <n v="568"/>
    <n v="647"/>
  </r>
  <r>
    <x v="2"/>
    <x v="19"/>
    <x v="1"/>
    <x v="2"/>
    <n v="530"/>
    <n v="441"/>
    <n v="573"/>
  </r>
  <r>
    <x v="2"/>
    <x v="21"/>
    <x v="1"/>
    <x v="2"/>
    <n v="507"/>
    <n v="399"/>
    <n v="577"/>
  </r>
  <r>
    <x v="2"/>
    <x v="24"/>
    <x v="1"/>
    <x v="2"/>
    <n v="211"/>
    <n v="193"/>
    <n v="227"/>
  </r>
  <r>
    <x v="2"/>
    <x v="22"/>
    <x v="1"/>
    <x v="2"/>
    <n v="110"/>
    <n v="99"/>
    <n v="116"/>
  </r>
  <r>
    <x v="2"/>
    <x v="26"/>
    <x v="1"/>
    <x v="2"/>
    <n v="64"/>
    <n v="55"/>
    <n v="59"/>
  </r>
  <r>
    <x v="2"/>
    <x v="25"/>
    <x v="1"/>
    <x v="2"/>
    <n v="36"/>
    <n v="29"/>
    <n v="47"/>
  </r>
  <r>
    <x v="2"/>
    <x v="20"/>
    <x v="1"/>
    <x v="3"/>
    <n v="2848"/>
    <n v="2408"/>
    <n v="3206"/>
  </r>
  <r>
    <x v="2"/>
    <x v="21"/>
    <x v="1"/>
    <x v="3"/>
    <n v="756"/>
    <n v="604"/>
    <n v="900"/>
  </r>
  <r>
    <x v="2"/>
    <x v="25"/>
    <x v="1"/>
    <x v="3"/>
    <n v="500"/>
    <n v="385"/>
    <n v="570"/>
  </r>
  <r>
    <x v="2"/>
    <x v="23"/>
    <x v="1"/>
    <x v="3"/>
    <n v="448"/>
    <n v="420"/>
    <n v="488"/>
  </r>
  <r>
    <x v="2"/>
    <x v="19"/>
    <x v="1"/>
    <x v="3"/>
    <n v="309"/>
    <n v="262"/>
    <n v="307"/>
  </r>
  <r>
    <x v="2"/>
    <x v="24"/>
    <x v="1"/>
    <x v="3"/>
    <n v="246"/>
    <n v="216"/>
    <n v="279"/>
  </r>
  <r>
    <x v="2"/>
    <x v="22"/>
    <x v="1"/>
    <x v="3"/>
    <n v="136"/>
    <n v="116"/>
    <n v="144"/>
  </r>
  <r>
    <x v="2"/>
    <x v="26"/>
    <x v="1"/>
    <x v="3"/>
    <n v="54"/>
    <n v="42"/>
    <n v="64"/>
  </r>
  <r>
    <x v="2"/>
    <x v="20"/>
    <x v="1"/>
    <x v="4"/>
    <n v="15025"/>
    <n v="13128"/>
    <n v="17147"/>
  </r>
  <r>
    <x v="2"/>
    <x v="19"/>
    <x v="1"/>
    <x v="4"/>
    <n v="7131"/>
    <n v="6117"/>
    <n v="7984"/>
  </r>
  <r>
    <x v="2"/>
    <x v="21"/>
    <x v="1"/>
    <x v="4"/>
    <n v="4355"/>
    <n v="3588"/>
    <n v="5571"/>
  </r>
  <r>
    <x v="2"/>
    <x v="23"/>
    <x v="1"/>
    <x v="4"/>
    <n v="3638"/>
    <n v="3469"/>
    <n v="3879"/>
  </r>
  <r>
    <x v="2"/>
    <x v="22"/>
    <x v="1"/>
    <x v="4"/>
    <n v="1461"/>
    <n v="1241"/>
    <n v="1818"/>
  </r>
  <r>
    <x v="2"/>
    <x v="24"/>
    <x v="1"/>
    <x v="4"/>
    <n v="661"/>
    <n v="579"/>
    <n v="677"/>
  </r>
  <r>
    <x v="2"/>
    <x v="25"/>
    <x v="1"/>
    <x v="4"/>
    <n v="188"/>
    <n v="155"/>
    <n v="245"/>
  </r>
  <r>
    <x v="2"/>
    <x v="26"/>
    <x v="1"/>
    <x v="4"/>
    <n v="148"/>
    <n v="140"/>
    <n v="152"/>
  </r>
  <r>
    <x v="2"/>
    <x v="20"/>
    <x v="1"/>
    <x v="5"/>
    <n v="1085"/>
    <n v="944"/>
    <n v="869"/>
  </r>
  <r>
    <x v="2"/>
    <x v="24"/>
    <x v="1"/>
    <x v="5"/>
    <n v="367"/>
    <n v="330"/>
    <n v="148"/>
  </r>
  <r>
    <x v="2"/>
    <x v="21"/>
    <x v="1"/>
    <x v="5"/>
    <n v="309"/>
    <n v="237"/>
    <n v="358"/>
  </r>
  <r>
    <x v="2"/>
    <x v="19"/>
    <x v="1"/>
    <x v="5"/>
    <n v="260"/>
    <n v="234"/>
    <n v="161"/>
  </r>
  <r>
    <x v="2"/>
    <x v="23"/>
    <x v="1"/>
    <x v="5"/>
    <n v="139"/>
    <n v="123"/>
    <n v="97"/>
  </r>
  <r>
    <x v="2"/>
    <x v="26"/>
    <x v="1"/>
    <x v="5"/>
    <n v="94"/>
    <n v="87"/>
    <n v="45"/>
  </r>
  <r>
    <x v="2"/>
    <x v="25"/>
    <x v="1"/>
    <x v="5"/>
    <n v="17"/>
    <n v="15"/>
    <n v="21"/>
  </r>
  <r>
    <x v="2"/>
    <x v="22"/>
    <x v="1"/>
    <x v="5"/>
    <n v="7"/>
    <n v="6"/>
    <n v="11"/>
  </r>
  <r>
    <x v="2"/>
    <x v="20"/>
    <x v="1"/>
    <x v="6"/>
    <n v="1470"/>
    <n v="1205"/>
    <n v="1710"/>
  </r>
  <r>
    <x v="2"/>
    <x v="19"/>
    <x v="1"/>
    <x v="6"/>
    <n v="245"/>
    <n v="202"/>
    <n v="261"/>
  </r>
  <r>
    <x v="2"/>
    <x v="21"/>
    <x v="1"/>
    <x v="6"/>
    <n v="221"/>
    <n v="181"/>
    <n v="267"/>
  </r>
  <r>
    <x v="2"/>
    <x v="23"/>
    <x v="1"/>
    <x v="6"/>
    <n v="216"/>
    <n v="198"/>
    <n v="233"/>
  </r>
  <r>
    <x v="2"/>
    <x v="25"/>
    <x v="1"/>
    <x v="6"/>
    <n v="180"/>
    <n v="151"/>
    <n v="237"/>
  </r>
  <r>
    <x v="2"/>
    <x v="24"/>
    <x v="1"/>
    <x v="6"/>
    <n v="66"/>
    <n v="54"/>
    <n v="79"/>
  </r>
  <r>
    <x v="2"/>
    <x v="22"/>
    <x v="1"/>
    <x v="6"/>
    <n v="58"/>
    <n v="49"/>
    <n v="71"/>
  </r>
  <r>
    <x v="2"/>
    <x v="26"/>
    <x v="1"/>
    <x v="6"/>
    <n v="19"/>
    <n v="16"/>
    <n v="22"/>
  </r>
  <r>
    <x v="2"/>
    <x v="21"/>
    <x v="1"/>
    <x v="7"/>
    <n v="142"/>
    <n v="112"/>
    <n v="178"/>
  </r>
  <r>
    <x v="2"/>
    <x v="23"/>
    <x v="1"/>
    <x v="7"/>
    <n v="140"/>
    <n v="117"/>
    <n v="155"/>
  </r>
  <r>
    <x v="2"/>
    <x v="20"/>
    <x v="1"/>
    <x v="7"/>
    <n v="104"/>
    <n v="90"/>
    <n v="108"/>
  </r>
  <r>
    <x v="2"/>
    <x v="25"/>
    <x v="1"/>
    <x v="7"/>
    <n v="86"/>
    <n v="70"/>
    <n v="97"/>
  </r>
  <r>
    <x v="2"/>
    <x v="24"/>
    <x v="1"/>
    <x v="7"/>
    <n v="46"/>
    <n v="37"/>
    <n v="51"/>
  </r>
  <r>
    <x v="2"/>
    <x v="19"/>
    <x v="1"/>
    <x v="7"/>
    <n v="44"/>
    <n v="36"/>
    <n v="57"/>
  </r>
  <r>
    <x v="2"/>
    <x v="26"/>
    <x v="1"/>
    <x v="7"/>
    <n v="18"/>
    <n v="16"/>
    <n v="25"/>
  </r>
  <r>
    <x v="2"/>
    <x v="22"/>
    <x v="1"/>
    <x v="7"/>
    <n v="10"/>
    <n v="6"/>
    <n v="17"/>
  </r>
  <r>
    <x v="2"/>
    <x v="20"/>
    <x v="1"/>
    <x v="8"/>
    <n v="519"/>
    <n v="434"/>
    <n v="578"/>
  </r>
  <r>
    <x v="2"/>
    <x v="19"/>
    <x v="1"/>
    <x v="8"/>
    <n v="216"/>
    <n v="191"/>
    <n v="219"/>
  </r>
  <r>
    <x v="2"/>
    <x v="23"/>
    <x v="1"/>
    <x v="8"/>
    <n v="190"/>
    <n v="174"/>
    <n v="182"/>
  </r>
  <r>
    <x v="2"/>
    <x v="21"/>
    <x v="1"/>
    <x v="8"/>
    <n v="176"/>
    <n v="139"/>
    <n v="219"/>
  </r>
  <r>
    <x v="2"/>
    <x v="24"/>
    <x v="1"/>
    <x v="8"/>
    <n v="136"/>
    <n v="116"/>
    <n v="118"/>
  </r>
  <r>
    <x v="2"/>
    <x v="26"/>
    <x v="1"/>
    <x v="8"/>
    <n v="46"/>
    <n v="36"/>
    <n v="37"/>
  </r>
  <r>
    <x v="2"/>
    <x v="22"/>
    <x v="1"/>
    <x v="8"/>
    <n v="42"/>
    <n v="33"/>
    <n v="42"/>
  </r>
  <r>
    <x v="2"/>
    <x v="25"/>
    <x v="1"/>
    <x v="8"/>
    <n v="42"/>
    <n v="32"/>
    <n v="44"/>
  </r>
  <r>
    <x v="2"/>
    <x v="24"/>
    <x v="1"/>
    <x v="9"/>
    <n v="560"/>
    <n v="531"/>
    <n v="90"/>
  </r>
  <r>
    <x v="2"/>
    <x v="19"/>
    <x v="1"/>
    <x v="9"/>
    <n v="478"/>
    <n v="433"/>
    <n v="202"/>
  </r>
  <r>
    <x v="2"/>
    <x v="20"/>
    <x v="1"/>
    <x v="9"/>
    <n v="438"/>
    <n v="395"/>
    <n v="233"/>
  </r>
  <r>
    <x v="2"/>
    <x v="23"/>
    <x v="1"/>
    <x v="9"/>
    <n v="135"/>
    <n v="119"/>
    <n v="92"/>
  </r>
  <r>
    <x v="2"/>
    <x v="26"/>
    <x v="1"/>
    <x v="9"/>
    <n v="109"/>
    <n v="103"/>
    <n v="23"/>
  </r>
  <r>
    <x v="2"/>
    <x v="21"/>
    <x v="1"/>
    <x v="9"/>
    <n v="59"/>
    <n v="50"/>
    <n v="68"/>
  </r>
  <r>
    <x v="2"/>
    <x v="22"/>
    <x v="1"/>
    <x v="9"/>
    <n v="20"/>
    <n v="17"/>
    <n v="18"/>
  </r>
  <r>
    <x v="2"/>
    <x v="25"/>
    <x v="1"/>
    <x v="9"/>
    <n v="3"/>
    <n v="2"/>
    <n v="4"/>
  </r>
  <r>
    <x v="2"/>
    <x v="20"/>
    <x v="1"/>
    <x v="10"/>
    <n v="186"/>
    <n v="152"/>
    <n v="219"/>
  </r>
  <r>
    <x v="2"/>
    <x v="23"/>
    <x v="1"/>
    <x v="10"/>
    <n v="148"/>
    <n v="121"/>
    <n v="153"/>
  </r>
  <r>
    <x v="2"/>
    <x v="21"/>
    <x v="1"/>
    <x v="10"/>
    <n v="145"/>
    <n v="110"/>
    <n v="191"/>
  </r>
  <r>
    <x v="2"/>
    <x v="19"/>
    <x v="1"/>
    <x v="10"/>
    <n v="134"/>
    <n v="100"/>
    <n v="152"/>
  </r>
  <r>
    <x v="2"/>
    <x v="24"/>
    <x v="1"/>
    <x v="10"/>
    <n v="103"/>
    <n v="90"/>
    <n v="69"/>
  </r>
  <r>
    <x v="2"/>
    <x v="22"/>
    <x v="1"/>
    <x v="10"/>
    <n v="30"/>
    <n v="27"/>
    <n v="33"/>
  </r>
  <r>
    <x v="2"/>
    <x v="26"/>
    <x v="1"/>
    <x v="10"/>
    <n v="14"/>
    <n v="13"/>
    <n v="8"/>
  </r>
  <r>
    <x v="2"/>
    <x v="25"/>
    <x v="1"/>
    <x v="10"/>
    <n v="6"/>
    <n v="5"/>
    <n v="12"/>
  </r>
  <r>
    <x v="2"/>
    <x v="24"/>
    <x v="1"/>
    <x v="11"/>
    <n v="86"/>
    <n v="85"/>
    <n v="0"/>
  </r>
  <r>
    <x v="2"/>
    <x v="20"/>
    <x v="1"/>
    <x v="11"/>
    <n v="39"/>
    <n v="36"/>
    <n v="0"/>
  </r>
  <r>
    <x v="2"/>
    <x v="19"/>
    <x v="1"/>
    <x v="11"/>
    <n v="28"/>
    <n v="26"/>
    <n v="0"/>
  </r>
  <r>
    <x v="2"/>
    <x v="21"/>
    <x v="1"/>
    <x v="11"/>
    <n v="8"/>
    <n v="6"/>
    <n v="0"/>
  </r>
  <r>
    <x v="2"/>
    <x v="26"/>
    <x v="1"/>
    <x v="11"/>
    <n v="6"/>
    <n v="6"/>
    <n v="0"/>
  </r>
  <r>
    <x v="2"/>
    <x v="23"/>
    <x v="1"/>
    <x v="11"/>
    <n v="2"/>
    <n v="2"/>
    <n v="0"/>
  </r>
  <r>
    <x v="2"/>
    <x v="20"/>
    <x v="1"/>
    <x v="12"/>
    <n v="143"/>
    <n v="127"/>
    <n v="133"/>
  </r>
  <r>
    <x v="2"/>
    <x v="19"/>
    <x v="1"/>
    <x v="12"/>
    <n v="78"/>
    <n v="67"/>
    <n v="65"/>
  </r>
  <r>
    <x v="2"/>
    <x v="23"/>
    <x v="1"/>
    <x v="12"/>
    <n v="56"/>
    <n v="52"/>
    <n v="60"/>
  </r>
  <r>
    <x v="2"/>
    <x v="24"/>
    <x v="1"/>
    <x v="12"/>
    <n v="32"/>
    <n v="29"/>
    <n v="24"/>
  </r>
  <r>
    <x v="2"/>
    <x v="21"/>
    <x v="1"/>
    <x v="12"/>
    <n v="20"/>
    <n v="17"/>
    <n v="23"/>
  </r>
  <r>
    <x v="2"/>
    <x v="26"/>
    <x v="1"/>
    <x v="12"/>
    <n v="15"/>
    <n v="13"/>
    <n v="8"/>
  </r>
  <r>
    <x v="2"/>
    <x v="22"/>
    <x v="1"/>
    <x v="12"/>
    <n v="2"/>
    <n v="2"/>
    <n v="6"/>
  </r>
  <r>
    <x v="2"/>
    <x v="25"/>
    <x v="1"/>
    <x v="12"/>
    <n v="2"/>
    <n v="1"/>
    <n v="4"/>
  </r>
  <r>
    <x v="2"/>
    <x v="20"/>
    <x v="1"/>
    <x v="13"/>
    <n v="763"/>
    <n v="670"/>
    <n v="719"/>
  </r>
  <r>
    <x v="2"/>
    <x v="19"/>
    <x v="1"/>
    <x v="13"/>
    <n v="412"/>
    <n v="354"/>
    <n v="366"/>
  </r>
  <r>
    <x v="2"/>
    <x v="21"/>
    <x v="1"/>
    <x v="13"/>
    <n v="377"/>
    <n v="312"/>
    <n v="388"/>
  </r>
  <r>
    <x v="2"/>
    <x v="23"/>
    <x v="1"/>
    <x v="13"/>
    <n v="325"/>
    <n v="296"/>
    <n v="273"/>
  </r>
  <r>
    <x v="2"/>
    <x v="24"/>
    <x v="1"/>
    <x v="13"/>
    <n v="322"/>
    <n v="282"/>
    <n v="215"/>
  </r>
  <r>
    <x v="2"/>
    <x v="26"/>
    <x v="1"/>
    <x v="13"/>
    <n v="67"/>
    <n v="62"/>
    <n v="53"/>
  </r>
  <r>
    <x v="2"/>
    <x v="22"/>
    <x v="1"/>
    <x v="13"/>
    <n v="36"/>
    <n v="34"/>
    <n v="33"/>
  </r>
  <r>
    <x v="2"/>
    <x v="25"/>
    <x v="1"/>
    <x v="13"/>
    <n v="35"/>
    <n v="30"/>
    <n v="32"/>
  </r>
  <r>
    <x v="2"/>
    <x v="19"/>
    <x v="1"/>
    <x v="14"/>
    <n v="133"/>
    <n v="105"/>
    <n v="112"/>
  </r>
  <r>
    <x v="2"/>
    <x v="23"/>
    <x v="1"/>
    <x v="14"/>
    <n v="59"/>
    <n v="49"/>
    <n v="42"/>
  </r>
  <r>
    <x v="2"/>
    <x v="20"/>
    <x v="1"/>
    <x v="14"/>
    <n v="53"/>
    <n v="46"/>
    <n v="51"/>
  </r>
  <r>
    <x v="2"/>
    <x v="24"/>
    <x v="1"/>
    <x v="14"/>
    <n v="31"/>
    <n v="26"/>
    <n v="37"/>
  </r>
  <r>
    <x v="2"/>
    <x v="21"/>
    <x v="1"/>
    <x v="14"/>
    <n v="23"/>
    <n v="18"/>
    <n v="32"/>
  </r>
  <r>
    <x v="2"/>
    <x v="26"/>
    <x v="1"/>
    <x v="14"/>
    <n v="13"/>
    <n v="11"/>
    <n v="11"/>
  </r>
  <r>
    <x v="2"/>
    <x v="25"/>
    <x v="1"/>
    <x v="14"/>
    <n v="8"/>
    <n v="7"/>
    <n v="10"/>
  </r>
  <r>
    <x v="2"/>
    <x v="22"/>
    <x v="1"/>
    <x v="14"/>
    <n v="4"/>
    <n v="4"/>
    <n v="4"/>
  </r>
  <r>
    <x v="2"/>
    <x v="20"/>
    <x v="1"/>
    <x v="15"/>
    <n v="135"/>
    <n v="115"/>
    <n v="119"/>
  </r>
  <r>
    <x v="2"/>
    <x v="23"/>
    <x v="1"/>
    <x v="15"/>
    <n v="102"/>
    <n v="82"/>
    <n v="106"/>
  </r>
  <r>
    <x v="2"/>
    <x v="21"/>
    <x v="1"/>
    <x v="15"/>
    <n v="49"/>
    <n v="34"/>
    <n v="70"/>
  </r>
  <r>
    <x v="2"/>
    <x v="24"/>
    <x v="1"/>
    <x v="15"/>
    <n v="29"/>
    <n v="25"/>
    <n v="42"/>
  </r>
  <r>
    <x v="2"/>
    <x v="19"/>
    <x v="1"/>
    <x v="15"/>
    <n v="29"/>
    <n v="25"/>
    <n v="33"/>
  </r>
  <r>
    <x v="2"/>
    <x v="26"/>
    <x v="1"/>
    <x v="15"/>
    <n v="13"/>
    <n v="12"/>
    <n v="9"/>
  </r>
  <r>
    <x v="2"/>
    <x v="22"/>
    <x v="1"/>
    <x v="15"/>
    <n v="10"/>
    <n v="9"/>
    <n v="10"/>
  </r>
  <r>
    <x v="2"/>
    <x v="25"/>
    <x v="1"/>
    <x v="15"/>
    <n v="3"/>
    <n v="3"/>
    <n v="5"/>
  </r>
  <r>
    <x v="2"/>
    <x v="20"/>
    <x v="1"/>
    <x v="16"/>
    <n v="0"/>
    <n v="0"/>
    <n v="138"/>
  </r>
  <r>
    <x v="2"/>
    <x v="19"/>
    <x v="1"/>
    <x v="16"/>
    <n v="0"/>
    <n v="0"/>
    <n v="95"/>
  </r>
  <r>
    <x v="2"/>
    <x v="24"/>
    <x v="1"/>
    <x v="16"/>
    <n v="0"/>
    <n v="0"/>
    <n v="90"/>
  </r>
  <r>
    <x v="2"/>
    <x v="23"/>
    <x v="1"/>
    <x v="16"/>
    <n v="0"/>
    <n v="0"/>
    <n v="45"/>
  </r>
  <r>
    <x v="2"/>
    <x v="21"/>
    <x v="1"/>
    <x v="16"/>
    <n v="0"/>
    <n v="0"/>
    <n v="34"/>
  </r>
  <r>
    <x v="2"/>
    <x v="26"/>
    <x v="1"/>
    <x v="16"/>
    <n v="0"/>
    <n v="0"/>
    <n v="20"/>
  </r>
  <r>
    <x v="2"/>
    <x v="25"/>
    <x v="1"/>
    <x v="16"/>
    <n v="0"/>
    <n v="0"/>
    <n v="11"/>
  </r>
  <r>
    <x v="2"/>
    <x v="22"/>
    <x v="1"/>
    <x v="16"/>
    <n v="0"/>
    <n v="0"/>
    <n v="9"/>
  </r>
  <r>
    <x v="2"/>
    <x v="20"/>
    <x v="1"/>
    <x v="17"/>
    <n v="790"/>
    <n v="698"/>
    <n v="897"/>
  </r>
  <r>
    <x v="2"/>
    <x v="23"/>
    <x v="1"/>
    <x v="17"/>
    <n v="611"/>
    <n v="568"/>
    <n v="631"/>
  </r>
  <r>
    <x v="2"/>
    <x v="21"/>
    <x v="1"/>
    <x v="17"/>
    <n v="602"/>
    <n v="487"/>
    <n v="704"/>
  </r>
  <r>
    <x v="2"/>
    <x v="19"/>
    <x v="1"/>
    <x v="17"/>
    <n v="529"/>
    <n v="453"/>
    <n v="550"/>
  </r>
  <r>
    <x v="2"/>
    <x v="24"/>
    <x v="1"/>
    <x v="17"/>
    <n v="326"/>
    <n v="286"/>
    <n v="343"/>
  </r>
  <r>
    <x v="2"/>
    <x v="26"/>
    <x v="1"/>
    <x v="17"/>
    <n v="91"/>
    <n v="79"/>
    <n v="89"/>
  </r>
  <r>
    <x v="2"/>
    <x v="22"/>
    <x v="1"/>
    <x v="17"/>
    <n v="87"/>
    <n v="74"/>
    <n v="113"/>
  </r>
  <r>
    <x v="2"/>
    <x v="25"/>
    <x v="1"/>
    <x v="17"/>
    <n v="26"/>
    <n v="21"/>
    <n v="30"/>
  </r>
  <r>
    <x v="2"/>
    <x v="20"/>
    <x v="1"/>
    <x v="18"/>
    <n v="118"/>
    <n v="101"/>
    <n v="129"/>
  </r>
  <r>
    <x v="2"/>
    <x v="24"/>
    <x v="1"/>
    <x v="18"/>
    <n v="31"/>
    <n v="29"/>
    <n v="25"/>
  </r>
  <r>
    <x v="2"/>
    <x v="21"/>
    <x v="1"/>
    <x v="18"/>
    <n v="31"/>
    <n v="19"/>
    <n v="40"/>
  </r>
  <r>
    <x v="2"/>
    <x v="23"/>
    <x v="1"/>
    <x v="18"/>
    <n v="26"/>
    <n v="23"/>
    <n v="20"/>
  </r>
  <r>
    <x v="2"/>
    <x v="19"/>
    <x v="1"/>
    <x v="18"/>
    <n v="8"/>
    <n v="8"/>
    <n v="14"/>
  </r>
  <r>
    <x v="2"/>
    <x v="25"/>
    <x v="1"/>
    <x v="18"/>
    <n v="8"/>
    <n v="6"/>
    <n v="5"/>
  </r>
  <r>
    <x v="2"/>
    <x v="26"/>
    <x v="1"/>
    <x v="18"/>
    <n v="6"/>
    <n v="5"/>
    <n v="3"/>
  </r>
  <r>
    <x v="2"/>
    <x v="22"/>
    <x v="1"/>
    <x v="18"/>
    <n v="4"/>
    <n v="4"/>
    <n v="3"/>
  </r>
  <r>
    <x v="2"/>
    <x v="20"/>
    <x v="1"/>
    <x v="19"/>
    <n v="4700"/>
    <n v="4130"/>
    <n v="5385"/>
  </r>
  <r>
    <x v="2"/>
    <x v="19"/>
    <x v="1"/>
    <x v="19"/>
    <n v="1680"/>
    <n v="1465"/>
    <n v="1849"/>
  </r>
  <r>
    <x v="2"/>
    <x v="23"/>
    <x v="1"/>
    <x v="19"/>
    <n v="1208"/>
    <n v="1149"/>
    <n v="1225"/>
  </r>
  <r>
    <x v="2"/>
    <x v="21"/>
    <x v="1"/>
    <x v="19"/>
    <n v="1061"/>
    <n v="914"/>
    <n v="1220"/>
  </r>
  <r>
    <x v="2"/>
    <x v="24"/>
    <x v="1"/>
    <x v="19"/>
    <n v="867"/>
    <n v="766"/>
    <n v="874"/>
  </r>
  <r>
    <x v="2"/>
    <x v="22"/>
    <x v="1"/>
    <x v="19"/>
    <n v="673"/>
    <n v="590"/>
    <n v="802"/>
  </r>
  <r>
    <x v="2"/>
    <x v="26"/>
    <x v="1"/>
    <x v="19"/>
    <n v="176"/>
    <n v="153"/>
    <n v="163"/>
  </r>
  <r>
    <x v="2"/>
    <x v="25"/>
    <x v="1"/>
    <x v="19"/>
    <n v="127"/>
    <n v="113"/>
    <n v="153"/>
  </r>
  <r>
    <x v="2"/>
    <x v="23"/>
    <x v="1"/>
    <x v="20"/>
    <n v="29"/>
    <n v="26"/>
    <n v="28"/>
  </r>
  <r>
    <x v="2"/>
    <x v="20"/>
    <x v="1"/>
    <x v="20"/>
    <n v="18"/>
    <n v="16"/>
    <n v="21"/>
  </r>
  <r>
    <x v="2"/>
    <x v="21"/>
    <x v="1"/>
    <x v="20"/>
    <n v="12"/>
    <n v="9"/>
    <n v="16"/>
  </r>
  <r>
    <x v="2"/>
    <x v="24"/>
    <x v="1"/>
    <x v="20"/>
    <n v="10"/>
    <n v="10"/>
    <n v="4"/>
  </r>
  <r>
    <x v="2"/>
    <x v="19"/>
    <x v="1"/>
    <x v="20"/>
    <n v="6"/>
    <n v="6"/>
    <n v="4"/>
  </r>
  <r>
    <x v="2"/>
    <x v="26"/>
    <x v="1"/>
    <x v="20"/>
    <n v="4"/>
    <n v="2"/>
    <n v="2"/>
  </r>
  <r>
    <x v="2"/>
    <x v="20"/>
    <x v="1"/>
    <x v="21"/>
    <n v="185"/>
    <n v="159"/>
    <n v="243"/>
  </r>
  <r>
    <x v="2"/>
    <x v="23"/>
    <x v="1"/>
    <x v="21"/>
    <n v="79"/>
    <n v="62"/>
    <n v="96"/>
  </r>
  <r>
    <x v="2"/>
    <x v="21"/>
    <x v="1"/>
    <x v="21"/>
    <n v="43"/>
    <n v="32"/>
    <n v="69"/>
  </r>
  <r>
    <x v="2"/>
    <x v="19"/>
    <x v="1"/>
    <x v="21"/>
    <n v="16"/>
    <n v="12"/>
    <n v="19"/>
  </r>
  <r>
    <x v="2"/>
    <x v="24"/>
    <x v="1"/>
    <x v="21"/>
    <n v="8"/>
    <n v="7"/>
    <n v="8"/>
  </r>
  <r>
    <x v="2"/>
    <x v="22"/>
    <x v="1"/>
    <x v="21"/>
    <n v="6"/>
    <n v="5"/>
    <n v="6"/>
  </r>
  <r>
    <x v="2"/>
    <x v="25"/>
    <x v="1"/>
    <x v="21"/>
    <n v="5"/>
    <n v="5"/>
    <n v="6"/>
  </r>
  <r>
    <x v="2"/>
    <x v="26"/>
    <x v="1"/>
    <x v="21"/>
    <n v="5"/>
    <n v="4"/>
    <n v="7"/>
  </r>
  <r>
    <x v="2"/>
    <x v="20"/>
    <x v="2"/>
    <x v="0"/>
    <n v="3375"/>
    <n v="3161"/>
    <n v="3915"/>
  </r>
  <r>
    <x v="2"/>
    <x v="19"/>
    <x v="2"/>
    <x v="0"/>
    <n v="2630"/>
    <n v="2438"/>
    <n v="2815"/>
  </r>
  <r>
    <x v="2"/>
    <x v="23"/>
    <x v="2"/>
    <x v="0"/>
    <n v="1129"/>
    <n v="1093"/>
    <n v="1209"/>
  </r>
  <r>
    <x v="2"/>
    <x v="21"/>
    <x v="2"/>
    <x v="0"/>
    <n v="1085"/>
    <n v="1018"/>
    <n v="1280"/>
  </r>
  <r>
    <x v="2"/>
    <x v="22"/>
    <x v="2"/>
    <x v="0"/>
    <n v="705"/>
    <n v="638"/>
    <n v="797"/>
  </r>
  <r>
    <x v="2"/>
    <x v="24"/>
    <x v="2"/>
    <x v="0"/>
    <n v="228"/>
    <n v="215"/>
    <n v="227"/>
  </r>
  <r>
    <x v="2"/>
    <x v="26"/>
    <x v="2"/>
    <x v="0"/>
    <n v="126"/>
    <n v="115"/>
    <n v="91"/>
  </r>
  <r>
    <x v="2"/>
    <x v="25"/>
    <x v="2"/>
    <x v="0"/>
    <n v="61"/>
    <n v="58"/>
    <n v="72"/>
  </r>
  <r>
    <x v="2"/>
    <x v="20"/>
    <x v="2"/>
    <x v="1"/>
    <n v="388"/>
    <n v="359"/>
    <n v="283"/>
  </r>
  <r>
    <x v="2"/>
    <x v="24"/>
    <x v="2"/>
    <x v="1"/>
    <n v="387"/>
    <n v="370"/>
    <n v="170"/>
  </r>
  <r>
    <x v="2"/>
    <x v="19"/>
    <x v="2"/>
    <x v="1"/>
    <n v="210"/>
    <n v="173"/>
    <n v="164"/>
  </r>
  <r>
    <x v="2"/>
    <x v="23"/>
    <x v="2"/>
    <x v="1"/>
    <n v="171"/>
    <n v="161"/>
    <n v="132"/>
  </r>
  <r>
    <x v="2"/>
    <x v="21"/>
    <x v="2"/>
    <x v="1"/>
    <n v="122"/>
    <n v="105"/>
    <n v="142"/>
  </r>
  <r>
    <x v="2"/>
    <x v="26"/>
    <x v="2"/>
    <x v="1"/>
    <n v="40"/>
    <n v="39"/>
    <n v="35"/>
  </r>
  <r>
    <x v="2"/>
    <x v="22"/>
    <x v="2"/>
    <x v="1"/>
    <n v="34"/>
    <n v="25"/>
    <n v="36"/>
  </r>
  <r>
    <x v="2"/>
    <x v="25"/>
    <x v="2"/>
    <x v="1"/>
    <n v="8"/>
    <n v="7"/>
    <n v="16"/>
  </r>
  <r>
    <x v="2"/>
    <x v="20"/>
    <x v="2"/>
    <x v="2"/>
    <n v="1421"/>
    <n v="1294"/>
    <n v="1513"/>
  </r>
  <r>
    <x v="2"/>
    <x v="23"/>
    <x v="2"/>
    <x v="2"/>
    <n v="623"/>
    <n v="594"/>
    <n v="566"/>
  </r>
  <r>
    <x v="2"/>
    <x v="19"/>
    <x v="2"/>
    <x v="2"/>
    <n v="452"/>
    <n v="422"/>
    <n v="454"/>
  </r>
  <r>
    <x v="2"/>
    <x v="21"/>
    <x v="2"/>
    <x v="2"/>
    <n v="260"/>
    <n v="233"/>
    <n v="283"/>
  </r>
  <r>
    <x v="2"/>
    <x v="24"/>
    <x v="2"/>
    <x v="2"/>
    <n v="135"/>
    <n v="122"/>
    <n v="144"/>
  </r>
  <r>
    <x v="2"/>
    <x v="22"/>
    <x v="2"/>
    <x v="2"/>
    <n v="75"/>
    <n v="65"/>
    <n v="87"/>
  </r>
  <r>
    <x v="2"/>
    <x v="26"/>
    <x v="2"/>
    <x v="2"/>
    <n v="41"/>
    <n v="36"/>
    <n v="39"/>
  </r>
  <r>
    <x v="2"/>
    <x v="25"/>
    <x v="2"/>
    <x v="2"/>
    <n v="17"/>
    <n v="15"/>
    <n v="22"/>
  </r>
  <r>
    <x v="2"/>
    <x v="20"/>
    <x v="2"/>
    <x v="3"/>
    <n v="2156"/>
    <n v="1976"/>
    <n v="2392"/>
  </r>
  <r>
    <x v="2"/>
    <x v="21"/>
    <x v="2"/>
    <x v="3"/>
    <n v="550"/>
    <n v="485"/>
    <n v="632"/>
  </r>
  <r>
    <x v="2"/>
    <x v="23"/>
    <x v="2"/>
    <x v="3"/>
    <n v="403"/>
    <n v="386"/>
    <n v="379"/>
  </r>
  <r>
    <x v="2"/>
    <x v="25"/>
    <x v="2"/>
    <x v="3"/>
    <n v="373"/>
    <n v="331"/>
    <n v="426"/>
  </r>
  <r>
    <x v="2"/>
    <x v="19"/>
    <x v="2"/>
    <x v="3"/>
    <n v="176"/>
    <n v="168"/>
    <n v="220"/>
  </r>
  <r>
    <x v="2"/>
    <x v="24"/>
    <x v="2"/>
    <x v="3"/>
    <n v="167"/>
    <n v="155"/>
    <n v="199"/>
  </r>
  <r>
    <x v="2"/>
    <x v="22"/>
    <x v="2"/>
    <x v="3"/>
    <n v="120"/>
    <n v="113"/>
    <n v="128"/>
  </r>
  <r>
    <x v="2"/>
    <x v="26"/>
    <x v="2"/>
    <x v="3"/>
    <n v="51"/>
    <n v="48"/>
    <n v="54"/>
  </r>
  <r>
    <x v="2"/>
    <x v="20"/>
    <x v="2"/>
    <x v="4"/>
    <n v="9639"/>
    <n v="9064"/>
    <n v="10919"/>
  </r>
  <r>
    <x v="2"/>
    <x v="19"/>
    <x v="2"/>
    <x v="4"/>
    <n v="4916"/>
    <n v="4564"/>
    <n v="5188"/>
  </r>
  <r>
    <x v="2"/>
    <x v="23"/>
    <x v="2"/>
    <x v="4"/>
    <n v="4517"/>
    <n v="4437"/>
    <n v="4542"/>
  </r>
  <r>
    <x v="2"/>
    <x v="21"/>
    <x v="2"/>
    <x v="4"/>
    <n v="3040"/>
    <n v="2777"/>
    <n v="3724"/>
  </r>
  <r>
    <x v="2"/>
    <x v="22"/>
    <x v="2"/>
    <x v="4"/>
    <n v="1082"/>
    <n v="1006"/>
    <n v="1252"/>
  </r>
  <r>
    <x v="2"/>
    <x v="24"/>
    <x v="2"/>
    <x v="4"/>
    <n v="445"/>
    <n v="423"/>
    <n v="441"/>
  </r>
  <r>
    <x v="2"/>
    <x v="26"/>
    <x v="2"/>
    <x v="4"/>
    <n v="180"/>
    <n v="171"/>
    <n v="191"/>
  </r>
  <r>
    <x v="2"/>
    <x v="25"/>
    <x v="2"/>
    <x v="4"/>
    <n v="140"/>
    <n v="124"/>
    <n v="161"/>
  </r>
  <r>
    <x v="2"/>
    <x v="20"/>
    <x v="2"/>
    <x v="5"/>
    <n v="695"/>
    <n v="652"/>
    <n v="567"/>
  </r>
  <r>
    <x v="2"/>
    <x v="24"/>
    <x v="2"/>
    <x v="5"/>
    <n v="264"/>
    <n v="250"/>
    <n v="88"/>
  </r>
  <r>
    <x v="2"/>
    <x v="21"/>
    <x v="2"/>
    <x v="5"/>
    <n v="245"/>
    <n v="203"/>
    <n v="283"/>
  </r>
  <r>
    <x v="2"/>
    <x v="19"/>
    <x v="2"/>
    <x v="5"/>
    <n v="121"/>
    <n v="112"/>
    <n v="73"/>
  </r>
  <r>
    <x v="2"/>
    <x v="23"/>
    <x v="2"/>
    <x v="5"/>
    <n v="112"/>
    <n v="107"/>
    <n v="93"/>
  </r>
  <r>
    <x v="2"/>
    <x v="26"/>
    <x v="2"/>
    <x v="5"/>
    <n v="72"/>
    <n v="68"/>
    <n v="29"/>
  </r>
  <r>
    <x v="2"/>
    <x v="22"/>
    <x v="2"/>
    <x v="5"/>
    <n v="22"/>
    <n v="19"/>
    <n v="21"/>
  </r>
  <r>
    <x v="2"/>
    <x v="25"/>
    <x v="2"/>
    <x v="5"/>
    <n v="13"/>
    <n v="12"/>
    <n v="19"/>
  </r>
  <r>
    <x v="2"/>
    <x v="20"/>
    <x v="2"/>
    <x v="6"/>
    <n v="1200"/>
    <n v="1102"/>
    <n v="1340"/>
  </r>
  <r>
    <x v="2"/>
    <x v="23"/>
    <x v="2"/>
    <x v="6"/>
    <n v="302"/>
    <n v="283"/>
    <n v="297"/>
  </r>
  <r>
    <x v="2"/>
    <x v="25"/>
    <x v="2"/>
    <x v="6"/>
    <n v="208"/>
    <n v="183"/>
    <n v="245"/>
  </r>
  <r>
    <x v="2"/>
    <x v="19"/>
    <x v="2"/>
    <x v="6"/>
    <n v="201"/>
    <n v="180"/>
    <n v="222"/>
  </r>
  <r>
    <x v="2"/>
    <x v="21"/>
    <x v="2"/>
    <x v="6"/>
    <n v="200"/>
    <n v="179"/>
    <n v="215"/>
  </r>
  <r>
    <x v="2"/>
    <x v="24"/>
    <x v="2"/>
    <x v="6"/>
    <n v="83"/>
    <n v="75"/>
    <n v="74"/>
  </r>
  <r>
    <x v="2"/>
    <x v="22"/>
    <x v="2"/>
    <x v="6"/>
    <n v="51"/>
    <n v="46"/>
    <n v="62"/>
  </r>
  <r>
    <x v="2"/>
    <x v="26"/>
    <x v="2"/>
    <x v="6"/>
    <n v="24"/>
    <n v="21"/>
    <n v="21"/>
  </r>
  <r>
    <x v="2"/>
    <x v="23"/>
    <x v="2"/>
    <x v="7"/>
    <n v="169"/>
    <n v="155"/>
    <n v="179"/>
  </r>
  <r>
    <x v="2"/>
    <x v="21"/>
    <x v="2"/>
    <x v="7"/>
    <n v="123"/>
    <n v="106"/>
    <n v="140"/>
  </r>
  <r>
    <x v="2"/>
    <x v="20"/>
    <x v="2"/>
    <x v="7"/>
    <n v="85"/>
    <n v="74"/>
    <n v="98"/>
  </r>
  <r>
    <x v="2"/>
    <x v="25"/>
    <x v="2"/>
    <x v="7"/>
    <n v="51"/>
    <n v="47"/>
    <n v="64"/>
  </r>
  <r>
    <x v="2"/>
    <x v="19"/>
    <x v="2"/>
    <x v="7"/>
    <n v="51"/>
    <n v="47"/>
    <n v="57"/>
  </r>
  <r>
    <x v="2"/>
    <x v="24"/>
    <x v="2"/>
    <x v="7"/>
    <n v="46"/>
    <n v="42"/>
    <n v="42"/>
  </r>
  <r>
    <x v="2"/>
    <x v="26"/>
    <x v="2"/>
    <x v="7"/>
    <n v="16"/>
    <n v="16"/>
    <n v="14"/>
  </r>
  <r>
    <x v="2"/>
    <x v="22"/>
    <x v="2"/>
    <x v="7"/>
    <n v="10"/>
    <n v="9"/>
    <n v="7"/>
  </r>
  <r>
    <x v="2"/>
    <x v="20"/>
    <x v="2"/>
    <x v="8"/>
    <n v="327"/>
    <n v="291"/>
    <n v="358"/>
  </r>
  <r>
    <x v="2"/>
    <x v="19"/>
    <x v="2"/>
    <x v="8"/>
    <n v="179"/>
    <n v="164"/>
    <n v="191"/>
  </r>
  <r>
    <x v="2"/>
    <x v="23"/>
    <x v="2"/>
    <x v="8"/>
    <n v="169"/>
    <n v="158"/>
    <n v="177"/>
  </r>
  <r>
    <x v="2"/>
    <x v="24"/>
    <x v="2"/>
    <x v="8"/>
    <n v="106"/>
    <n v="97"/>
    <n v="100"/>
  </r>
  <r>
    <x v="2"/>
    <x v="21"/>
    <x v="2"/>
    <x v="8"/>
    <n v="104"/>
    <n v="93"/>
    <n v="128"/>
  </r>
  <r>
    <x v="2"/>
    <x v="25"/>
    <x v="2"/>
    <x v="8"/>
    <n v="32"/>
    <n v="29"/>
    <n v="31"/>
  </r>
  <r>
    <x v="2"/>
    <x v="26"/>
    <x v="2"/>
    <x v="8"/>
    <n v="30"/>
    <n v="27"/>
    <n v="39"/>
  </r>
  <r>
    <x v="2"/>
    <x v="22"/>
    <x v="2"/>
    <x v="8"/>
    <n v="24"/>
    <n v="20"/>
    <n v="23"/>
  </r>
  <r>
    <x v="2"/>
    <x v="24"/>
    <x v="2"/>
    <x v="9"/>
    <n v="439"/>
    <n v="427"/>
    <n v="81"/>
  </r>
  <r>
    <x v="2"/>
    <x v="20"/>
    <x v="2"/>
    <x v="9"/>
    <n v="286"/>
    <n v="270"/>
    <n v="182"/>
  </r>
  <r>
    <x v="2"/>
    <x v="19"/>
    <x v="2"/>
    <x v="9"/>
    <n v="224"/>
    <n v="212"/>
    <n v="126"/>
  </r>
  <r>
    <x v="2"/>
    <x v="23"/>
    <x v="2"/>
    <x v="9"/>
    <n v="109"/>
    <n v="104"/>
    <n v="85"/>
  </r>
  <r>
    <x v="2"/>
    <x v="26"/>
    <x v="2"/>
    <x v="9"/>
    <n v="81"/>
    <n v="78"/>
    <n v="24"/>
  </r>
  <r>
    <x v="2"/>
    <x v="21"/>
    <x v="2"/>
    <x v="9"/>
    <n v="47"/>
    <n v="42"/>
    <n v="58"/>
  </r>
  <r>
    <x v="2"/>
    <x v="22"/>
    <x v="2"/>
    <x v="9"/>
    <n v="17"/>
    <n v="11"/>
    <n v="15"/>
  </r>
  <r>
    <x v="2"/>
    <x v="25"/>
    <x v="2"/>
    <x v="9"/>
    <n v="9"/>
    <n v="6"/>
    <n v="5"/>
  </r>
  <r>
    <x v="2"/>
    <x v="20"/>
    <x v="2"/>
    <x v="10"/>
    <n v="163"/>
    <n v="149"/>
    <n v="178"/>
  </r>
  <r>
    <x v="2"/>
    <x v="23"/>
    <x v="2"/>
    <x v="10"/>
    <n v="141"/>
    <n v="134"/>
    <n v="158"/>
  </r>
  <r>
    <x v="2"/>
    <x v="24"/>
    <x v="2"/>
    <x v="10"/>
    <n v="126"/>
    <n v="107"/>
    <n v="108"/>
  </r>
  <r>
    <x v="2"/>
    <x v="19"/>
    <x v="2"/>
    <x v="10"/>
    <n v="116"/>
    <n v="105"/>
    <n v="109"/>
  </r>
  <r>
    <x v="2"/>
    <x v="21"/>
    <x v="2"/>
    <x v="10"/>
    <n v="111"/>
    <n v="92"/>
    <n v="142"/>
  </r>
  <r>
    <x v="2"/>
    <x v="22"/>
    <x v="2"/>
    <x v="10"/>
    <n v="37"/>
    <n v="36"/>
    <n v="42"/>
  </r>
  <r>
    <x v="2"/>
    <x v="25"/>
    <x v="2"/>
    <x v="10"/>
    <n v="12"/>
    <n v="11"/>
    <n v="13"/>
  </r>
  <r>
    <x v="2"/>
    <x v="26"/>
    <x v="2"/>
    <x v="10"/>
    <n v="11"/>
    <n v="9"/>
    <n v="8"/>
  </r>
  <r>
    <x v="2"/>
    <x v="24"/>
    <x v="2"/>
    <x v="11"/>
    <n v="60"/>
    <n v="59"/>
    <n v="0"/>
  </r>
  <r>
    <x v="2"/>
    <x v="20"/>
    <x v="2"/>
    <x v="11"/>
    <n v="21"/>
    <n v="19"/>
    <n v="0"/>
  </r>
  <r>
    <x v="2"/>
    <x v="19"/>
    <x v="2"/>
    <x v="11"/>
    <n v="13"/>
    <n v="10"/>
    <n v="0"/>
  </r>
  <r>
    <x v="2"/>
    <x v="26"/>
    <x v="2"/>
    <x v="11"/>
    <n v="9"/>
    <n v="9"/>
    <n v="0"/>
  </r>
  <r>
    <x v="2"/>
    <x v="23"/>
    <x v="2"/>
    <x v="11"/>
    <n v="6"/>
    <n v="5"/>
    <n v="0"/>
  </r>
  <r>
    <x v="2"/>
    <x v="22"/>
    <x v="2"/>
    <x v="11"/>
    <n v="2"/>
    <n v="2"/>
    <n v="0"/>
  </r>
  <r>
    <x v="2"/>
    <x v="25"/>
    <x v="2"/>
    <x v="11"/>
    <n v="1"/>
    <n v="1"/>
    <n v="0"/>
  </r>
  <r>
    <x v="2"/>
    <x v="20"/>
    <x v="2"/>
    <x v="12"/>
    <n v="78"/>
    <n v="70"/>
    <n v="73"/>
  </r>
  <r>
    <x v="2"/>
    <x v="23"/>
    <x v="2"/>
    <x v="12"/>
    <n v="67"/>
    <n v="62"/>
    <n v="63"/>
  </r>
  <r>
    <x v="2"/>
    <x v="19"/>
    <x v="2"/>
    <x v="12"/>
    <n v="58"/>
    <n v="51"/>
    <n v="59"/>
  </r>
  <r>
    <x v="2"/>
    <x v="24"/>
    <x v="2"/>
    <x v="12"/>
    <n v="39"/>
    <n v="35"/>
    <n v="24"/>
  </r>
  <r>
    <x v="2"/>
    <x v="26"/>
    <x v="2"/>
    <x v="12"/>
    <n v="16"/>
    <n v="15"/>
    <n v="12"/>
  </r>
  <r>
    <x v="2"/>
    <x v="21"/>
    <x v="2"/>
    <x v="12"/>
    <n v="9"/>
    <n v="9"/>
    <n v="13"/>
  </r>
  <r>
    <x v="2"/>
    <x v="22"/>
    <x v="2"/>
    <x v="12"/>
    <n v="1"/>
    <n v="1"/>
    <n v="2"/>
  </r>
  <r>
    <x v="2"/>
    <x v="25"/>
    <x v="2"/>
    <x v="12"/>
    <n v="1"/>
    <n v="1"/>
    <n v="1"/>
  </r>
  <r>
    <x v="2"/>
    <x v="20"/>
    <x v="2"/>
    <x v="13"/>
    <n v="459"/>
    <n v="420"/>
    <n v="460"/>
  </r>
  <r>
    <x v="2"/>
    <x v="19"/>
    <x v="2"/>
    <x v="13"/>
    <n v="278"/>
    <n v="261"/>
    <n v="272"/>
  </r>
  <r>
    <x v="2"/>
    <x v="23"/>
    <x v="2"/>
    <x v="13"/>
    <n v="250"/>
    <n v="238"/>
    <n v="236"/>
  </r>
  <r>
    <x v="2"/>
    <x v="21"/>
    <x v="2"/>
    <x v="13"/>
    <n v="242"/>
    <n v="219"/>
    <n v="255"/>
  </r>
  <r>
    <x v="2"/>
    <x v="24"/>
    <x v="2"/>
    <x v="13"/>
    <n v="217"/>
    <n v="196"/>
    <n v="160"/>
  </r>
  <r>
    <x v="2"/>
    <x v="26"/>
    <x v="2"/>
    <x v="13"/>
    <n v="42"/>
    <n v="38"/>
    <n v="39"/>
  </r>
  <r>
    <x v="2"/>
    <x v="22"/>
    <x v="2"/>
    <x v="13"/>
    <n v="32"/>
    <n v="28"/>
    <n v="37"/>
  </r>
  <r>
    <x v="2"/>
    <x v="25"/>
    <x v="2"/>
    <x v="13"/>
    <n v="24"/>
    <n v="24"/>
    <n v="24"/>
  </r>
  <r>
    <x v="2"/>
    <x v="19"/>
    <x v="2"/>
    <x v="14"/>
    <n v="101"/>
    <n v="89"/>
    <n v="104"/>
  </r>
  <r>
    <x v="2"/>
    <x v="23"/>
    <x v="2"/>
    <x v="14"/>
    <n v="49"/>
    <n v="46"/>
    <n v="39"/>
  </r>
  <r>
    <x v="2"/>
    <x v="20"/>
    <x v="2"/>
    <x v="14"/>
    <n v="42"/>
    <n v="42"/>
    <n v="44"/>
  </r>
  <r>
    <x v="2"/>
    <x v="24"/>
    <x v="2"/>
    <x v="14"/>
    <n v="25"/>
    <n v="25"/>
    <n v="20"/>
  </r>
  <r>
    <x v="2"/>
    <x v="21"/>
    <x v="2"/>
    <x v="14"/>
    <n v="23"/>
    <n v="22"/>
    <n v="28"/>
  </r>
  <r>
    <x v="2"/>
    <x v="26"/>
    <x v="2"/>
    <x v="14"/>
    <n v="8"/>
    <n v="8"/>
    <n v="7"/>
  </r>
  <r>
    <x v="2"/>
    <x v="22"/>
    <x v="2"/>
    <x v="14"/>
    <n v="4"/>
    <n v="2"/>
    <n v="6"/>
  </r>
  <r>
    <x v="2"/>
    <x v="25"/>
    <x v="2"/>
    <x v="14"/>
    <n v="3"/>
    <n v="2"/>
    <n v="3"/>
  </r>
  <r>
    <x v="2"/>
    <x v="20"/>
    <x v="2"/>
    <x v="15"/>
    <n v="119"/>
    <n v="108"/>
    <n v="109"/>
  </r>
  <r>
    <x v="2"/>
    <x v="23"/>
    <x v="2"/>
    <x v="15"/>
    <n v="99"/>
    <n v="92"/>
    <n v="102"/>
  </r>
  <r>
    <x v="2"/>
    <x v="21"/>
    <x v="2"/>
    <x v="15"/>
    <n v="35"/>
    <n v="31"/>
    <n v="39"/>
  </r>
  <r>
    <x v="2"/>
    <x v="24"/>
    <x v="2"/>
    <x v="15"/>
    <n v="32"/>
    <n v="31"/>
    <n v="35"/>
  </r>
  <r>
    <x v="2"/>
    <x v="19"/>
    <x v="2"/>
    <x v="15"/>
    <n v="26"/>
    <n v="22"/>
    <n v="25"/>
  </r>
  <r>
    <x v="2"/>
    <x v="26"/>
    <x v="2"/>
    <x v="15"/>
    <n v="10"/>
    <n v="10"/>
    <n v="10"/>
  </r>
  <r>
    <x v="2"/>
    <x v="22"/>
    <x v="2"/>
    <x v="15"/>
    <n v="8"/>
    <n v="7"/>
    <n v="11"/>
  </r>
  <r>
    <x v="2"/>
    <x v="25"/>
    <x v="2"/>
    <x v="15"/>
    <n v="4"/>
    <n v="4"/>
    <n v="4"/>
  </r>
  <r>
    <x v="2"/>
    <x v="20"/>
    <x v="2"/>
    <x v="16"/>
    <n v="0"/>
    <n v="0"/>
    <n v="117"/>
  </r>
  <r>
    <x v="2"/>
    <x v="24"/>
    <x v="2"/>
    <x v="16"/>
    <n v="0"/>
    <n v="0"/>
    <n v="79"/>
  </r>
  <r>
    <x v="2"/>
    <x v="19"/>
    <x v="2"/>
    <x v="16"/>
    <n v="0"/>
    <n v="0"/>
    <n v="40"/>
  </r>
  <r>
    <x v="2"/>
    <x v="23"/>
    <x v="2"/>
    <x v="16"/>
    <n v="0"/>
    <n v="0"/>
    <n v="31"/>
  </r>
  <r>
    <x v="2"/>
    <x v="21"/>
    <x v="2"/>
    <x v="16"/>
    <n v="0"/>
    <n v="0"/>
    <n v="26"/>
  </r>
  <r>
    <x v="2"/>
    <x v="22"/>
    <x v="2"/>
    <x v="16"/>
    <n v="0"/>
    <n v="0"/>
    <n v="15"/>
  </r>
  <r>
    <x v="2"/>
    <x v="26"/>
    <x v="2"/>
    <x v="16"/>
    <n v="0"/>
    <n v="0"/>
    <n v="14"/>
  </r>
  <r>
    <x v="2"/>
    <x v="25"/>
    <x v="2"/>
    <x v="16"/>
    <n v="0"/>
    <n v="0"/>
    <n v="2"/>
  </r>
  <r>
    <x v="2"/>
    <x v="23"/>
    <x v="2"/>
    <x v="17"/>
    <n v="733"/>
    <n v="709"/>
    <n v="741"/>
  </r>
  <r>
    <x v="2"/>
    <x v="20"/>
    <x v="2"/>
    <x v="17"/>
    <n v="569"/>
    <n v="516"/>
    <n v="630"/>
  </r>
  <r>
    <x v="2"/>
    <x v="21"/>
    <x v="2"/>
    <x v="17"/>
    <n v="467"/>
    <n v="431"/>
    <n v="540"/>
  </r>
  <r>
    <x v="2"/>
    <x v="19"/>
    <x v="2"/>
    <x v="17"/>
    <n v="386"/>
    <n v="357"/>
    <n v="401"/>
  </r>
  <r>
    <x v="2"/>
    <x v="24"/>
    <x v="2"/>
    <x v="17"/>
    <n v="236"/>
    <n v="219"/>
    <n v="252"/>
  </r>
  <r>
    <x v="2"/>
    <x v="26"/>
    <x v="2"/>
    <x v="17"/>
    <n v="75"/>
    <n v="70"/>
    <n v="75"/>
  </r>
  <r>
    <x v="2"/>
    <x v="22"/>
    <x v="2"/>
    <x v="17"/>
    <n v="70"/>
    <n v="64"/>
    <n v="69"/>
  </r>
  <r>
    <x v="2"/>
    <x v="25"/>
    <x v="2"/>
    <x v="17"/>
    <n v="16"/>
    <n v="14"/>
    <n v="22"/>
  </r>
  <r>
    <x v="2"/>
    <x v="20"/>
    <x v="2"/>
    <x v="18"/>
    <n v="77"/>
    <n v="69"/>
    <n v="94"/>
  </r>
  <r>
    <x v="2"/>
    <x v="23"/>
    <x v="2"/>
    <x v="18"/>
    <n v="36"/>
    <n v="33"/>
    <n v="36"/>
  </r>
  <r>
    <x v="2"/>
    <x v="24"/>
    <x v="2"/>
    <x v="18"/>
    <n v="27"/>
    <n v="27"/>
    <n v="16"/>
  </r>
  <r>
    <x v="2"/>
    <x v="21"/>
    <x v="2"/>
    <x v="18"/>
    <n v="23"/>
    <n v="19"/>
    <n v="28"/>
  </r>
  <r>
    <x v="2"/>
    <x v="25"/>
    <x v="2"/>
    <x v="18"/>
    <n v="10"/>
    <n v="8"/>
    <n v="11"/>
  </r>
  <r>
    <x v="2"/>
    <x v="19"/>
    <x v="2"/>
    <x v="18"/>
    <n v="9"/>
    <n v="7"/>
    <n v="8"/>
  </r>
  <r>
    <x v="2"/>
    <x v="22"/>
    <x v="2"/>
    <x v="18"/>
    <n v="6"/>
    <n v="4"/>
    <n v="6"/>
  </r>
  <r>
    <x v="2"/>
    <x v="26"/>
    <x v="2"/>
    <x v="18"/>
    <n v="6"/>
    <n v="4"/>
    <n v="6"/>
  </r>
  <r>
    <x v="2"/>
    <x v="20"/>
    <x v="2"/>
    <x v="19"/>
    <n v="3329"/>
    <n v="3118"/>
    <n v="3773"/>
  </r>
  <r>
    <x v="2"/>
    <x v="23"/>
    <x v="2"/>
    <x v="19"/>
    <n v="1358"/>
    <n v="1312"/>
    <n v="1410"/>
  </r>
  <r>
    <x v="2"/>
    <x v="19"/>
    <x v="2"/>
    <x v="19"/>
    <n v="1167"/>
    <n v="1109"/>
    <n v="1251"/>
  </r>
  <r>
    <x v="2"/>
    <x v="21"/>
    <x v="2"/>
    <x v="19"/>
    <n v="708"/>
    <n v="658"/>
    <n v="781"/>
  </r>
  <r>
    <x v="2"/>
    <x v="24"/>
    <x v="2"/>
    <x v="19"/>
    <n v="611"/>
    <n v="577"/>
    <n v="659"/>
  </r>
  <r>
    <x v="2"/>
    <x v="22"/>
    <x v="2"/>
    <x v="19"/>
    <n v="498"/>
    <n v="465"/>
    <n v="552"/>
  </r>
  <r>
    <x v="2"/>
    <x v="26"/>
    <x v="2"/>
    <x v="19"/>
    <n v="144"/>
    <n v="137"/>
    <n v="136"/>
  </r>
  <r>
    <x v="2"/>
    <x v="25"/>
    <x v="2"/>
    <x v="19"/>
    <n v="73"/>
    <n v="70"/>
    <n v="99"/>
  </r>
  <r>
    <x v="2"/>
    <x v="23"/>
    <x v="2"/>
    <x v="20"/>
    <n v="27"/>
    <n v="26"/>
    <n v="23"/>
  </r>
  <r>
    <x v="2"/>
    <x v="24"/>
    <x v="2"/>
    <x v="20"/>
    <n v="16"/>
    <n v="16"/>
    <n v="14"/>
  </r>
  <r>
    <x v="2"/>
    <x v="21"/>
    <x v="2"/>
    <x v="20"/>
    <n v="12"/>
    <n v="9"/>
    <n v="12"/>
  </r>
  <r>
    <x v="2"/>
    <x v="20"/>
    <x v="2"/>
    <x v="20"/>
    <n v="9"/>
    <n v="7"/>
    <n v="19"/>
  </r>
  <r>
    <x v="2"/>
    <x v="19"/>
    <x v="2"/>
    <x v="20"/>
    <n v="6"/>
    <n v="6"/>
    <n v="10"/>
  </r>
  <r>
    <x v="2"/>
    <x v="26"/>
    <x v="2"/>
    <x v="20"/>
    <n v="5"/>
    <n v="5"/>
    <n v="8"/>
  </r>
  <r>
    <x v="2"/>
    <x v="22"/>
    <x v="2"/>
    <x v="20"/>
    <n v="0"/>
    <n v="0"/>
    <n v="1"/>
  </r>
  <r>
    <x v="2"/>
    <x v="25"/>
    <x v="2"/>
    <x v="20"/>
    <n v="0"/>
    <n v="0"/>
    <n v="1"/>
  </r>
  <r>
    <x v="2"/>
    <x v="20"/>
    <x v="2"/>
    <x v="21"/>
    <n v="144"/>
    <n v="136"/>
    <n v="161"/>
  </r>
  <r>
    <x v="2"/>
    <x v="23"/>
    <x v="2"/>
    <x v="21"/>
    <n v="73"/>
    <n v="69"/>
    <n v="78"/>
  </r>
  <r>
    <x v="2"/>
    <x v="21"/>
    <x v="2"/>
    <x v="21"/>
    <n v="32"/>
    <n v="29"/>
    <n v="42"/>
  </r>
  <r>
    <x v="2"/>
    <x v="19"/>
    <x v="2"/>
    <x v="21"/>
    <n v="16"/>
    <n v="15"/>
    <n v="15"/>
  </r>
  <r>
    <x v="2"/>
    <x v="24"/>
    <x v="2"/>
    <x v="21"/>
    <n v="12"/>
    <n v="12"/>
    <n v="13"/>
  </r>
  <r>
    <x v="2"/>
    <x v="22"/>
    <x v="2"/>
    <x v="21"/>
    <n v="8"/>
    <n v="7"/>
    <n v="11"/>
  </r>
  <r>
    <x v="2"/>
    <x v="26"/>
    <x v="2"/>
    <x v="21"/>
    <n v="7"/>
    <n v="6"/>
    <n v="7"/>
  </r>
  <r>
    <x v="2"/>
    <x v="25"/>
    <x v="2"/>
    <x v="21"/>
    <n v="2"/>
    <n v="2"/>
    <n v="5"/>
  </r>
  <r>
    <x v="2"/>
    <x v="20"/>
    <x v="3"/>
    <x v="0"/>
    <n v="3152"/>
    <n v="3064"/>
    <n v="3394"/>
  </r>
  <r>
    <x v="2"/>
    <x v="19"/>
    <x v="3"/>
    <x v="0"/>
    <n v="2209"/>
    <n v="2145"/>
    <n v="2264"/>
  </r>
  <r>
    <x v="2"/>
    <x v="21"/>
    <x v="3"/>
    <x v="0"/>
    <n v="1151"/>
    <n v="1116"/>
    <n v="1297"/>
  </r>
  <r>
    <x v="2"/>
    <x v="22"/>
    <x v="3"/>
    <x v="0"/>
    <n v="848"/>
    <n v="825"/>
    <n v="905"/>
  </r>
  <r>
    <x v="2"/>
    <x v="23"/>
    <x v="3"/>
    <x v="0"/>
    <n v="788"/>
    <n v="769"/>
    <n v="825"/>
  </r>
  <r>
    <x v="2"/>
    <x v="24"/>
    <x v="3"/>
    <x v="0"/>
    <n v="152"/>
    <n v="146"/>
    <n v="145"/>
  </r>
  <r>
    <x v="2"/>
    <x v="26"/>
    <x v="3"/>
    <x v="0"/>
    <n v="76"/>
    <n v="73"/>
    <n v="84"/>
  </r>
  <r>
    <x v="2"/>
    <x v="25"/>
    <x v="3"/>
    <x v="0"/>
    <n v="33"/>
    <n v="33"/>
    <n v="33"/>
  </r>
  <r>
    <x v="2"/>
    <x v="20"/>
    <x v="3"/>
    <x v="1"/>
    <n v="162"/>
    <n v="152"/>
    <n v="154"/>
  </r>
  <r>
    <x v="2"/>
    <x v="21"/>
    <x v="3"/>
    <x v="1"/>
    <n v="137"/>
    <n v="133"/>
    <n v="145"/>
  </r>
  <r>
    <x v="2"/>
    <x v="19"/>
    <x v="3"/>
    <x v="1"/>
    <n v="102"/>
    <n v="91"/>
    <n v="95"/>
  </r>
  <r>
    <x v="2"/>
    <x v="24"/>
    <x v="3"/>
    <x v="1"/>
    <n v="101"/>
    <n v="93"/>
    <n v="67"/>
  </r>
  <r>
    <x v="2"/>
    <x v="23"/>
    <x v="3"/>
    <x v="1"/>
    <n v="67"/>
    <n v="63"/>
    <n v="70"/>
  </r>
  <r>
    <x v="2"/>
    <x v="26"/>
    <x v="3"/>
    <x v="1"/>
    <n v="28"/>
    <n v="25"/>
    <n v="25"/>
  </r>
  <r>
    <x v="2"/>
    <x v="22"/>
    <x v="3"/>
    <x v="1"/>
    <n v="21"/>
    <n v="20"/>
    <n v="21"/>
  </r>
  <r>
    <x v="2"/>
    <x v="25"/>
    <x v="3"/>
    <x v="1"/>
    <n v="5"/>
    <n v="5"/>
    <n v="13"/>
  </r>
  <r>
    <x v="2"/>
    <x v="20"/>
    <x v="3"/>
    <x v="2"/>
    <n v="919"/>
    <n v="880"/>
    <n v="978"/>
  </r>
  <r>
    <x v="2"/>
    <x v="23"/>
    <x v="3"/>
    <x v="2"/>
    <n v="296"/>
    <n v="287"/>
    <n v="297"/>
  </r>
  <r>
    <x v="2"/>
    <x v="21"/>
    <x v="3"/>
    <x v="2"/>
    <n v="246"/>
    <n v="230"/>
    <n v="262"/>
  </r>
  <r>
    <x v="2"/>
    <x v="19"/>
    <x v="3"/>
    <x v="2"/>
    <n v="223"/>
    <n v="209"/>
    <n v="193"/>
  </r>
  <r>
    <x v="2"/>
    <x v="24"/>
    <x v="3"/>
    <x v="2"/>
    <n v="81"/>
    <n v="80"/>
    <n v="81"/>
  </r>
  <r>
    <x v="2"/>
    <x v="22"/>
    <x v="3"/>
    <x v="2"/>
    <n v="61"/>
    <n v="58"/>
    <n v="70"/>
  </r>
  <r>
    <x v="2"/>
    <x v="25"/>
    <x v="3"/>
    <x v="2"/>
    <n v="20"/>
    <n v="18"/>
    <n v="19"/>
  </r>
  <r>
    <x v="2"/>
    <x v="26"/>
    <x v="3"/>
    <x v="2"/>
    <n v="19"/>
    <n v="19"/>
    <n v="20"/>
  </r>
  <r>
    <x v="2"/>
    <x v="20"/>
    <x v="3"/>
    <x v="3"/>
    <n v="1860"/>
    <n v="1782"/>
    <n v="1945"/>
  </r>
  <r>
    <x v="2"/>
    <x v="21"/>
    <x v="3"/>
    <x v="3"/>
    <n v="577"/>
    <n v="548"/>
    <n v="625"/>
  </r>
  <r>
    <x v="2"/>
    <x v="25"/>
    <x v="3"/>
    <x v="3"/>
    <n v="296"/>
    <n v="275"/>
    <n v="337"/>
  </r>
  <r>
    <x v="2"/>
    <x v="23"/>
    <x v="3"/>
    <x v="3"/>
    <n v="251"/>
    <n v="239"/>
    <n v="275"/>
  </r>
  <r>
    <x v="2"/>
    <x v="24"/>
    <x v="3"/>
    <x v="3"/>
    <n v="131"/>
    <n v="120"/>
    <n v="136"/>
  </r>
  <r>
    <x v="2"/>
    <x v="19"/>
    <x v="3"/>
    <x v="3"/>
    <n v="127"/>
    <n v="121"/>
    <n v="126"/>
  </r>
  <r>
    <x v="2"/>
    <x v="22"/>
    <x v="3"/>
    <x v="3"/>
    <n v="116"/>
    <n v="113"/>
    <n v="119"/>
  </r>
  <r>
    <x v="2"/>
    <x v="26"/>
    <x v="3"/>
    <x v="3"/>
    <n v="43"/>
    <n v="43"/>
    <n v="44"/>
  </r>
  <r>
    <x v="2"/>
    <x v="20"/>
    <x v="3"/>
    <x v="4"/>
    <n v="7954"/>
    <n v="7708"/>
    <n v="8613"/>
  </r>
  <r>
    <x v="2"/>
    <x v="19"/>
    <x v="3"/>
    <x v="4"/>
    <n v="3692"/>
    <n v="3561"/>
    <n v="3746"/>
  </r>
  <r>
    <x v="2"/>
    <x v="23"/>
    <x v="3"/>
    <x v="4"/>
    <n v="3212"/>
    <n v="3159"/>
    <n v="3194"/>
  </r>
  <r>
    <x v="2"/>
    <x v="21"/>
    <x v="3"/>
    <x v="4"/>
    <n v="2737"/>
    <n v="2637"/>
    <n v="3249"/>
  </r>
  <r>
    <x v="2"/>
    <x v="22"/>
    <x v="3"/>
    <x v="4"/>
    <n v="1111"/>
    <n v="1072"/>
    <n v="1185"/>
  </r>
  <r>
    <x v="2"/>
    <x v="24"/>
    <x v="3"/>
    <x v="4"/>
    <n v="287"/>
    <n v="274"/>
    <n v="308"/>
  </r>
  <r>
    <x v="2"/>
    <x v="26"/>
    <x v="3"/>
    <x v="4"/>
    <n v="97"/>
    <n v="94"/>
    <n v="107"/>
  </r>
  <r>
    <x v="2"/>
    <x v="25"/>
    <x v="3"/>
    <x v="4"/>
    <n v="87"/>
    <n v="83"/>
    <n v="103"/>
  </r>
  <r>
    <x v="2"/>
    <x v="20"/>
    <x v="3"/>
    <x v="5"/>
    <n v="351"/>
    <n v="336"/>
    <n v="356"/>
  </r>
  <r>
    <x v="2"/>
    <x v="21"/>
    <x v="3"/>
    <x v="5"/>
    <n v="241"/>
    <n v="223"/>
    <n v="258"/>
  </r>
  <r>
    <x v="2"/>
    <x v="19"/>
    <x v="3"/>
    <x v="5"/>
    <n v="60"/>
    <n v="57"/>
    <n v="52"/>
  </r>
  <r>
    <x v="2"/>
    <x v="23"/>
    <x v="3"/>
    <x v="5"/>
    <n v="54"/>
    <n v="53"/>
    <n v="60"/>
  </r>
  <r>
    <x v="2"/>
    <x v="24"/>
    <x v="3"/>
    <x v="5"/>
    <n v="46"/>
    <n v="44"/>
    <n v="39"/>
  </r>
  <r>
    <x v="2"/>
    <x v="26"/>
    <x v="3"/>
    <x v="5"/>
    <n v="25"/>
    <n v="22"/>
    <n v="20"/>
  </r>
  <r>
    <x v="2"/>
    <x v="25"/>
    <x v="3"/>
    <x v="5"/>
    <n v="10"/>
    <n v="8"/>
    <n v="11"/>
  </r>
  <r>
    <x v="2"/>
    <x v="22"/>
    <x v="3"/>
    <x v="5"/>
    <n v="6"/>
    <n v="6"/>
    <n v="5"/>
  </r>
  <r>
    <x v="2"/>
    <x v="20"/>
    <x v="3"/>
    <x v="6"/>
    <n v="977"/>
    <n v="914"/>
    <n v="1019"/>
  </r>
  <r>
    <x v="2"/>
    <x v="21"/>
    <x v="3"/>
    <x v="6"/>
    <n v="216"/>
    <n v="203"/>
    <n v="226"/>
  </r>
  <r>
    <x v="2"/>
    <x v="23"/>
    <x v="3"/>
    <x v="6"/>
    <n v="150"/>
    <n v="146"/>
    <n v="149"/>
  </r>
  <r>
    <x v="2"/>
    <x v="25"/>
    <x v="3"/>
    <x v="6"/>
    <n v="144"/>
    <n v="136"/>
    <n v="151"/>
  </r>
  <r>
    <x v="2"/>
    <x v="19"/>
    <x v="3"/>
    <x v="6"/>
    <n v="139"/>
    <n v="134"/>
    <n v="151"/>
  </r>
  <r>
    <x v="2"/>
    <x v="22"/>
    <x v="3"/>
    <x v="6"/>
    <n v="47"/>
    <n v="44"/>
    <n v="49"/>
  </r>
  <r>
    <x v="2"/>
    <x v="24"/>
    <x v="3"/>
    <x v="6"/>
    <n v="41"/>
    <n v="40"/>
    <n v="47"/>
  </r>
  <r>
    <x v="2"/>
    <x v="26"/>
    <x v="3"/>
    <x v="6"/>
    <n v="14"/>
    <n v="13"/>
    <n v="12"/>
  </r>
  <r>
    <x v="2"/>
    <x v="21"/>
    <x v="3"/>
    <x v="7"/>
    <n v="110"/>
    <n v="105"/>
    <n v="118"/>
  </r>
  <r>
    <x v="2"/>
    <x v="20"/>
    <x v="3"/>
    <x v="7"/>
    <n v="97"/>
    <n v="92"/>
    <n v="105"/>
  </r>
  <r>
    <x v="2"/>
    <x v="25"/>
    <x v="3"/>
    <x v="7"/>
    <n v="66"/>
    <n v="64"/>
    <n v="72"/>
  </r>
  <r>
    <x v="2"/>
    <x v="23"/>
    <x v="3"/>
    <x v="7"/>
    <n v="64"/>
    <n v="64"/>
    <n v="73"/>
  </r>
  <r>
    <x v="2"/>
    <x v="19"/>
    <x v="3"/>
    <x v="7"/>
    <n v="32"/>
    <n v="29"/>
    <n v="37"/>
  </r>
  <r>
    <x v="2"/>
    <x v="24"/>
    <x v="3"/>
    <x v="7"/>
    <n v="27"/>
    <n v="27"/>
    <n v="26"/>
  </r>
  <r>
    <x v="2"/>
    <x v="22"/>
    <x v="3"/>
    <x v="7"/>
    <n v="10"/>
    <n v="10"/>
    <n v="11"/>
  </r>
  <r>
    <x v="2"/>
    <x v="26"/>
    <x v="3"/>
    <x v="7"/>
    <n v="10"/>
    <n v="9"/>
    <n v="11"/>
  </r>
  <r>
    <x v="2"/>
    <x v="20"/>
    <x v="3"/>
    <x v="8"/>
    <n v="241"/>
    <n v="227"/>
    <n v="268"/>
  </r>
  <r>
    <x v="2"/>
    <x v="19"/>
    <x v="3"/>
    <x v="8"/>
    <n v="113"/>
    <n v="109"/>
    <n v="110"/>
  </r>
  <r>
    <x v="2"/>
    <x v="21"/>
    <x v="3"/>
    <x v="8"/>
    <n v="106"/>
    <n v="101"/>
    <n v="109"/>
  </r>
  <r>
    <x v="2"/>
    <x v="23"/>
    <x v="3"/>
    <x v="8"/>
    <n v="106"/>
    <n v="99"/>
    <n v="111"/>
  </r>
  <r>
    <x v="2"/>
    <x v="24"/>
    <x v="3"/>
    <x v="8"/>
    <n v="42"/>
    <n v="39"/>
    <n v="40"/>
  </r>
  <r>
    <x v="2"/>
    <x v="22"/>
    <x v="3"/>
    <x v="8"/>
    <n v="30"/>
    <n v="29"/>
    <n v="29"/>
  </r>
  <r>
    <x v="2"/>
    <x v="26"/>
    <x v="3"/>
    <x v="8"/>
    <n v="24"/>
    <n v="23"/>
    <n v="24"/>
  </r>
  <r>
    <x v="2"/>
    <x v="25"/>
    <x v="3"/>
    <x v="8"/>
    <n v="22"/>
    <n v="20"/>
    <n v="21"/>
  </r>
  <r>
    <x v="2"/>
    <x v="20"/>
    <x v="3"/>
    <x v="9"/>
    <n v="91"/>
    <n v="87"/>
    <n v="82"/>
  </r>
  <r>
    <x v="2"/>
    <x v="19"/>
    <x v="3"/>
    <x v="9"/>
    <n v="85"/>
    <n v="81"/>
    <n v="74"/>
  </r>
  <r>
    <x v="2"/>
    <x v="21"/>
    <x v="3"/>
    <x v="9"/>
    <n v="51"/>
    <n v="51"/>
    <n v="54"/>
  </r>
  <r>
    <x v="2"/>
    <x v="24"/>
    <x v="3"/>
    <x v="9"/>
    <n v="51"/>
    <n v="48"/>
    <n v="26"/>
  </r>
  <r>
    <x v="2"/>
    <x v="23"/>
    <x v="3"/>
    <x v="9"/>
    <n v="49"/>
    <n v="48"/>
    <n v="44"/>
  </r>
  <r>
    <x v="2"/>
    <x v="26"/>
    <x v="3"/>
    <x v="9"/>
    <n v="13"/>
    <n v="13"/>
    <n v="8"/>
  </r>
  <r>
    <x v="2"/>
    <x v="22"/>
    <x v="3"/>
    <x v="9"/>
    <n v="8"/>
    <n v="7"/>
    <n v="6"/>
  </r>
  <r>
    <x v="2"/>
    <x v="25"/>
    <x v="3"/>
    <x v="9"/>
    <n v="1"/>
    <n v="1"/>
    <n v="2"/>
  </r>
  <r>
    <x v="2"/>
    <x v="20"/>
    <x v="3"/>
    <x v="10"/>
    <n v="160"/>
    <n v="153"/>
    <n v="153"/>
  </r>
  <r>
    <x v="2"/>
    <x v="21"/>
    <x v="3"/>
    <x v="10"/>
    <n v="120"/>
    <n v="109"/>
    <n v="137"/>
  </r>
  <r>
    <x v="2"/>
    <x v="23"/>
    <x v="3"/>
    <x v="10"/>
    <n v="78"/>
    <n v="71"/>
    <n v="86"/>
  </r>
  <r>
    <x v="2"/>
    <x v="19"/>
    <x v="3"/>
    <x v="10"/>
    <n v="73"/>
    <n v="69"/>
    <n v="64"/>
  </r>
  <r>
    <x v="2"/>
    <x v="24"/>
    <x v="3"/>
    <x v="10"/>
    <n v="43"/>
    <n v="43"/>
    <n v="52"/>
  </r>
  <r>
    <x v="2"/>
    <x v="22"/>
    <x v="3"/>
    <x v="10"/>
    <n v="41"/>
    <n v="40"/>
    <n v="44"/>
  </r>
  <r>
    <x v="2"/>
    <x v="25"/>
    <x v="3"/>
    <x v="10"/>
    <n v="6"/>
    <n v="6"/>
    <n v="6"/>
  </r>
  <r>
    <x v="2"/>
    <x v="26"/>
    <x v="3"/>
    <x v="10"/>
    <n v="5"/>
    <n v="5"/>
    <n v="3"/>
  </r>
  <r>
    <x v="2"/>
    <x v="20"/>
    <x v="3"/>
    <x v="11"/>
    <n v="19"/>
    <n v="19"/>
    <n v="0"/>
  </r>
  <r>
    <x v="2"/>
    <x v="19"/>
    <x v="3"/>
    <x v="11"/>
    <n v="6"/>
    <n v="6"/>
    <n v="0"/>
  </r>
  <r>
    <x v="2"/>
    <x v="24"/>
    <x v="3"/>
    <x v="11"/>
    <n v="6"/>
    <n v="4"/>
    <n v="0"/>
  </r>
  <r>
    <x v="2"/>
    <x v="23"/>
    <x v="3"/>
    <x v="11"/>
    <n v="5"/>
    <n v="5"/>
    <n v="0"/>
  </r>
  <r>
    <x v="2"/>
    <x v="21"/>
    <x v="3"/>
    <x v="11"/>
    <n v="5"/>
    <n v="4"/>
    <n v="0"/>
  </r>
  <r>
    <x v="2"/>
    <x v="26"/>
    <x v="3"/>
    <x v="11"/>
    <n v="1"/>
    <n v="1"/>
    <n v="0"/>
  </r>
  <r>
    <x v="2"/>
    <x v="20"/>
    <x v="3"/>
    <x v="12"/>
    <n v="26"/>
    <n v="23"/>
    <n v="25"/>
  </r>
  <r>
    <x v="2"/>
    <x v="19"/>
    <x v="3"/>
    <x v="12"/>
    <n v="19"/>
    <n v="18"/>
    <n v="21"/>
  </r>
  <r>
    <x v="2"/>
    <x v="21"/>
    <x v="3"/>
    <x v="12"/>
    <n v="13"/>
    <n v="12"/>
    <n v="13"/>
  </r>
  <r>
    <x v="2"/>
    <x v="23"/>
    <x v="3"/>
    <x v="12"/>
    <n v="11"/>
    <n v="11"/>
    <n v="9"/>
  </r>
  <r>
    <x v="2"/>
    <x v="24"/>
    <x v="3"/>
    <x v="12"/>
    <n v="10"/>
    <n v="10"/>
    <n v="8"/>
  </r>
  <r>
    <x v="2"/>
    <x v="26"/>
    <x v="3"/>
    <x v="12"/>
    <n v="5"/>
    <n v="5"/>
    <n v="4"/>
  </r>
  <r>
    <x v="2"/>
    <x v="22"/>
    <x v="3"/>
    <x v="12"/>
    <n v="4"/>
    <n v="4"/>
    <n v="4"/>
  </r>
  <r>
    <x v="2"/>
    <x v="20"/>
    <x v="3"/>
    <x v="13"/>
    <n v="238"/>
    <n v="227"/>
    <n v="242"/>
  </r>
  <r>
    <x v="2"/>
    <x v="21"/>
    <x v="3"/>
    <x v="13"/>
    <n v="213"/>
    <n v="206"/>
    <n v="219"/>
  </r>
  <r>
    <x v="2"/>
    <x v="19"/>
    <x v="3"/>
    <x v="13"/>
    <n v="106"/>
    <n v="105"/>
    <n v="110"/>
  </r>
  <r>
    <x v="2"/>
    <x v="23"/>
    <x v="3"/>
    <x v="13"/>
    <n v="96"/>
    <n v="95"/>
    <n v="113"/>
  </r>
  <r>
    <x v="2"/>
    <x v="24"/>
    <x v="3"/>
    <x v="13"/>
    <n v="67"/>
    <n v="63"/>
    <n v="73"/>
  </r>
  <r>
    <x v="2"/>
    <x v="26"/>
    <x v="3"/>
    <x v="13"/>
    <n v="29"/>
    <n v="29"/>
    <n v="28"/>
  </r>
  <r>
    <x v="2"/>
    <x v="22"/>
    <x v="3"/>
    <x v="13"/>
    <n v="28"/>
    <n v="27"/>
    <n v="27"/>
  </r>
  <r>
    <x v="2"/>
    <x v="25"/>
    <x v="3"/>
    <x v="13"/>
    <n v="9"/>
    <n v="9"/>
    <n v="10"/>
  </r>
  <r>
    <x v="2"/>
    <x v="19"/>
    <x v="3"/>
    <x v="14"/>
    <n v="80"/>
    <n v="74"/>
    <n v="73"/>
  </r>
  <r>
    <x v="2"/>
    <x v="20"/>
    <x v="3"/>
    <x v="14"/>
    <n v="40"/>
    <n v="38"/>
    <n v="49"/>
  </r>
  <r>
    <x v="2"/>
    <x v="21"/>
    <x v="3"/>
    <x v="14"/>
    <n v="36"/>
    <n v="33"/>
    <n v="35"/>
  </r>
  <r>
    <x v="2"/>
    <x v="23"/>
    <x v="3"/>
    <x v="14"/>
    <n v="28"/>
    <n v="28"/>
    <n v="25"/>
  </r>
  <r>
    <x v="2"/>
    <x v="24"/>
    <x v="3"/>
    <x v="14"/>
    <n v="9"/>
    <n v="9"/>
    <n v="7"/>
  </r>
  <r>
    <x v="2"/>
    <x v="22"/>
    <x v="3"/>
    <x v="14"/>
    <n v="7"/>
    <n v="7"/>
    <n v="6"/>
  </r>
  <r>
    <x v="2"/>
    <x v="25"/>
    <x v="3"/>
    <x v="14"/>
    <n v="5"/>
    <n v="5"/>
    <n v="6"/>
  </r>
  <r>
    <x v="2"/>
    <x v="26"/>
    <x v="3"/>
    <x v="14"/>
    <n v="1"/>
    <n v="1"/>
    <n v="5"/>
  </r>
  <r>
    <x v="2"/>
    <x v="20"/>
    <x v="3"/>
    <x v="15"/>
    <n v="54"/>
    <n v="51"/>
    <n v="57"/>
  </r>
  <r>
    <x v="2"/>
    <x v="23"/>
    <x v="3"/>
    <x v="15"/>
    <n v="45"/>
    <n v="42"/>
    <n v="39"/>
  </r>
  <r>
    <x v="2"/>
    <x v="24"/>
    <x v="3"/>
    <x v="15"/>
    <n v="35"/>
    <n v="35"/>
    <n v="32"/>
  </r>
  <r>
    <x v="2"/>
    <x v="21"/>
    <x v="3"/>
    <x v="15"/>
    <n v="25"/>
    <n v="22"/>
    <n v="32"/>
  </r>
  <r>
    <x v="2"/>
    <x v="19"/>
    <x v="3"/>
    <x v="15"/>
    <n v="12"/>
    <n v="10"/>
    <n v="12"/>
  </r>
  <r>
    <x v="2"/>
    <x v="22"/>
    <x v="3"/>
    <x v="15"/>
    <n v="11"/>
    <n v="11"/>
    <n v="12"/>
  </r>
  <r>
    <x v="2"/>
    <x v="26"/>
    <x v="3"/>
    <x v="15"/>
    <n v="5"/>
    <n v="4"/>
    <n v="7"/>
  </r>
  <r>
    <x v="2"/>
    <x v="25"/>
    <x v="3"/>
    <x v="15"/>
    <n v="4"/>
    <n v="4"/>
    <n v="4"/>
  </r>
  <r>
    <x v="2"/>
    <x v="20"/>
    <x v="3"/>
    <x v="16"/>
    <n v="0"/>
    <n v="0"/>
    <n v="77"/>
  </r>
  <r>
    <x v="2"/>
    <x v="23"/>
    <x v="3"/>
    <x v="16"/>
    <n v="0"/>
    <n v="0"/>
    <n v="28"/>
  </r>
  <r>
    <x v="2"/>
    <x v="24"/>
    <x v="3"/>
    <x v="16"/>
    <n v="0"/>
    <n v="0"/>
    <n v="27"/>
  </r>
  <r>
    <x v="2"/>
    <x v="19"/>
    <x v="3"/>
    <x v="16"/>
    <n v="0"/>
    <n v="0"/>
    <n v="26"/>
  </r>
  <r>
    <x v="2"/>
    <x v="21"/>
    <x v="3"/>
    <x v="16"/>
    <n v="0"/>
    <n v="0"/>
    <n v="18"/>
  </r>
  <r>
    <x v="2"/>
    <x v="26"/>
    <x v="3"/>
    <x v="16"/>
    <n v="0"/>
    <n v="0"/>
    <n v="7"/>
  </r>
  <r>
    <x v="2"/>
    <x v="22"/>
    <x v="3"/>
    <x v="16"/>
    <n v="0"/>
    <n v="0"/>
    <n v="3"/>
  </r>
  <r>
    <x v="2"/>
    <x v="25"/>
    <x v="3"/>
    <x v="16"/>
    <n v="0"/>
    <n v="0"/>
    <n v="1"/>
  </r>
  <r>
    <x v="2"/>
    <x v="21"/>
    <x v="3"/>
    <x v="17"/>
    <n v="444"/>
    <n v="413"/>
    <n v="480"/>
  </r>
  <r>
    <x v="2"/>
    <x v="20"/>
    <x v="3"/>
    <x v="17"/>
    <n v="414"/>
    <n v="397"/>
    <n v="449"/>
  </r>
  <r>
    <x v="2"/>
    <x v="23"/>
    <x v="3"/>
    <x v="17"/>
    <n v="344"/>
    <n v="332"/>
    <n v="353"/>
  </r>
  <r>
    <x v="2"/>
    <x v="19"/>
    <x v="3"/>
    <x v="17"/>
    <n v="246"/>
    <n v="238"/>
    <n v="244"/>
  </r>
  <r>
    <x v="2"/>
    <x v="24"/>
    <x v="3"/>
    <x v="17"/>
    <n v="148"/>
    <n v="141"/>
    <n v="155"/>
  </r>
  <r>
    <x v="2"/>
    <x v="22"/>
    <x v="3"/>
    <x v="17"/>
    <n v="75"/>
    <n v="69"/>
    <n v="84"/>
  </r>
  <r>
    <x v="2"/>
    <x v="26"/>
    <x v="3"/>
    <x v="17"/>
    <n v="32"/>
    <n v="29"/>
    <n v="34"/>
  </r>
  <r>
    <x v="2"/>
    <x v="25"/>
    <x v="3"/>
    <x v="17"/>
    <n v="21"/>
    <n v="21"/>
    <n v="20"/>
  </r>
  <r>
    <x v="2"/>
    <x v="20"/>
    <x v="3"/>
    <x v="18"/>
    <n v="80"/>
    <n v="76"/>
    <n v="80"/>
  </r>
  <r>
    <x v="2"/>
    <x v="21"/>
    <x v="3"/>
    <x v="18"/>
    <n v="37"/>
    <n v="37"/>
    <n v="34"/>
  </r>
  <r>
    <x v="2"/>
    <x v="23"/>
    <x v="3"/>
    <x v="18"/>
    <n v="19"/>
    <n v="18"/>
    <n v="13"/>
  </r>
  <r>
    <x v="2"/>
    <x v="24"/>
    <x v="3"/>
    <x v="18"/>
    <n v="10"/>
    <n v="10"/>
    <n v="10"/>
  </r>
  <r>
    <x v="2"/>
    <x v="19"/>
    <x v="3"/>
    <x v="18"/>
    <n v="5"/>
    <n v="4"/>
    <n v="7"/>
  </r>
  <r>
    <x v="2"/>
    <x v="25"/>
    <x v="3"/>
    <x v="18"/>
    <n v="4"/>
    <n v="4"/>
    <n v="4"/>
  </r>
  <r>
    <x v="2"/>
    <x v="26"/>
    <x v="3"/>
    <x v="18"/>
    <n v="3"/>
    <n v="3"/>
    <n v="2"/>
  </r>
  <r>
    <x v="2"/>
    <x v="20"/>
    <x v="3"/>
    <x v="19"/>
    <n v="2827"/>
    <n v="2744"/>
    <n v="3059"/>
  </r>
  <r>
    <x v="2"/>
    <x v="19"/>
    <x v="3"/>
    <x v="19"/>
    <n v="922"/>
    <n v="886"/>
    <n v="928"/>
  </r>
  <r>
    <x v="2"/>
    <x v="23"/>
    <x v="3"/>
    <x v="19"/>
    <n v="792"/>
    <n v="768"/>
    <n v="835"/>
  </r>
  <r>
    <x v="2"/>
    <x v="21"/>
    <x v="3"/>
    <x v="19"/>
    <n v="696"/>
    <n v="667"/>
    <n v="779"/>
  </r>
  <r>
    <x v="2"/>
    <x v="22"/>
    <x v="3"/>
    <x v="19"/>
    <n v="492"/>
    <n v="476"/>
    <n v="517"/>
  </r>
  <r>
    <x v="2"/>
    <x v="24"/>
    <x v="3"/>
    <x v="19"/>
    <n v="476"/>
    <n v="454"/>
    <n v="482"/>
  </r>
  <r>
    <x v="2"/>
    <x v="26"/>
    <x v="3"/>
    <x v="19"/>
    <n v="93"/>
    <n v="89"/>
    <n v="92"/>
  </r>
  <r>
    <x v="2"/>
    <x v="25"/>
    <x v="3"/>
    <x v="19"/>
    <n v="56"/>
    <n v="53"/>
    <n v="61"/>
  </r>
  <r>
    <x v="2"/>
    <x v="20"/>
    <x v="3"/>
    <x v="20"/>
    <n v="14"/>
    <n v="13"/>
    <n v="15"/>
  </r>
  <r>
    <x v="2"/>
    <x v="24"/>
    <x v="3"/>
    <x v="20"/>
    <n v="10"/>
    <n v="10"/>
    <n v="8"/>
  </r>
  <r>
    <x v="2"/>
    <x v="23"/>
    <x v="3"/>
    <x v="20"/>
    <n v="9"/>
    <n v="9"/>
    <n v="7"/>
  </r>
  <r>
    <x v="2"/>
    <x v="21"/>
    <x v="3"/>
    <x v="20"/>
    <n v="7"/>
    <n v="5"/>
    <n v="10"/>
  </r>
  <r>
    <x v="2"/>
    <x v="19"/>
    <x v="3"/>
    <x v="20"/>
    <n v="3"/>
    <n v="3"/>
    <n v="2"/>
  </r>
  <r>
    <x v="2"/>
    <x v="26"/>
    <x v="3"/>
    <x v="20"/>
    <n v="2"/>
    <n v="1"/>
    <n v="2"/>
  </r>
  <r>
    <x v="2"/>
    <x v="22"/>
    <x v="3"/>
    <x v="20"/>
    <n v="1"/>
    <n v="1"/>
    <n v="1"/>
  </r>
  <r>
    <x v="2"/>
    <x v="20"/>
    <x v="3"/>
    <x v="21"/>
    <n v="78"/>
    <n v="74"/>
    <n v="99"/>
  </r>
  <r>
    <x v="2"/>
    <x v="23"/>
    <x v="3"/>
    <x v="21"/>
    <n v="63"/>
    <n v="61"/>
    <n v="64"/>
  </r>
  <r>
    <x v="2"/>
    <x v="21"/>
    <x v="3"/>
    <x v="21"/>
    <n v="38"/>
    <n v="37"/>
    <n v="41"/>
  </r>
  <r>
    <x v="2"/>
    <x v="26"/>
    <x v="3"/>
    <x v="21"/>
    <n v="10"/>
    <n v="8"/>
    <n v="9"/>
  </r>
  <r>
    <x v="2"/>
    <x v="24"/>
    <x v="3"/>
    <x v="21"/>
    <n v="8"/>
    <n v="7"/>
    <n v="11"/>
  </r>
  <r>
    <x v="2"/>
    <x v="22"/>
    <x v="3"/>
    <x v="21"/>
    <n v="7"/>
    <n v="7"/>
    <n v="7"/>
  </r>
  <r>
    <x v="2"/>
    <x v="19"/>
    <x v="3"/>
    <x v="21"/>
    <n v="7"/>
    <n v="5"/>
    <n v="6"/>
  </r>
  <r>
    <x v="2"/>
    <x v="25"/>
    <x v="3"/>
    <x v="21"/>
    <n v="2"/>
    <n v="2"/>
    <n v="5"/>
  </r>
  <r>
    <x v="2"/>
    <x v="20"/>
    <x v="4"/>
    <x v="0"/>
    <n v="1699"/>
    <n v="1648"/>
    <n v="1803"/>
  </r>
  <r>
    <x v="2"/>
    <x v="19"/>
    <x v="4"/>
    <x v="0"/>
    <n v="1148"/>
    <n v="1114"/>
    <n v="1230"/>
  </r>
  <r>
    <x v="2"/>
    <x v="21"/>
    <x v="4"/>
    <x v="0"/>
    <n v="576"/>
    <n v="557"/>
    <n v="684"/>
  </r>
  <r>
    <x v="2"/>
    <x v="23"/>
    <x v="4"/>
    <x v="0"/>
    <n v="469"/>
    <n v="455"/>
    <n v="508"/>
  </r>
  <r>
    <x v="2"/>
    <x v="22"/>
    <x v="4"/>
    <x v="0"/>
    <n v="423"/>
    <n v="407"/>
    <n v="460"/>
  </r>
  <r>
    <x v="2"/>
    <x v="24"/>
    <x v="4"/>
    <x v="0"/>
    <n v="50"/>
    <n v="48"/>
    <n v="58"/>
  </r>
  <r>
    <x v="2"/>
    <x v="26"/>
    <x v="4"/>
    <x v="0"/>
    <n v="40"/>
    <n v="39"/>
    <n v="44"/>
  </r>
  <r>
    <x v="2"/>
    <x v="25"/>
    <x v="4"/>
    <x v="0"/>
    <n v="22"/>
    <n v="20"/>
    <n v="25"/>
  </r>
  <r>
    <x v="2"/>
    <x v="20"/>
    <x v="4"/>
    <x v="1"/>
    <n v="84"/>
    <n v="81"/>
    <n v="92"/>
  </r>
  <r>
    <x v="2"/>
    <x v="23"/>
    <x v="4"/>
    <x v="1"/>
    <n v="54"/>
    <n v="52"/>
    <n v="47"/>
  </r>
  <r>
    <x v="2"/>
    <x v="21"/>
    <x v="4"/>
    <x v="1"/>
    <n v="45"/>
    <n v="44"/>
    <n v="57"/>
  </r>
  <r>
    <x v="2"/>
    <x v="19"/>
    <x v="4"/>
    <x v="1"/>
    <n v="33"/>
    <n v="31"/>
    <n v="38"/>
  </r>
  <r>
    <x v="2"/>
    <x v="24"/>
    <x v="4"/>
    <x v="1"/>
    <n v="27"/>
    <n v="26"/>
    <n v="27"/>
  </r>
  <r>
    <x v="2"/>
    <x v="22"/>
    <x v="4"/>
    <x v="1"/>
    <n v="13"/>
    <n v="12"/>
    <n v="13"/>
  </r>
  <r>
    <x v="2"/>
    <x v="26"/>
    <x v="4"/>
    <x v="1"/>
    <n v="4"/>
    <n v="4"/>
    <n v="7"/>
  </r>
  <r>
    <x v="2"/>
    <x v="25"/>
    <x v="4"/>
    <x v="1"/>
    <n v="3"/>
    <n v="3"/>
    <n v="3"/>
  </r>
  <r>
    <x v="2"/>
    <x v="20"/>
    <x v="4"/>
    <x v="2"/>
    <n v="511"/>
    <n v="493"/>
    <n v="525"/>
  </r>
  <r>
    <x v="2"/>
    <x v="23"/>
    <x v="4"/>
    <x v="2"/>
    <n v="87"/>
    <n v="86"/>
    <n v="92"/>
  </r>
  <r>
    <x v="2"/>
    <x v="19"/>
    <x v="4"/>
    <x v="2"/>
    <n v="83"/>
    <n v="81"/>
    <n v="88"/>
  </r>
  <r>
    <x v="2"/>
    <x v="21"/>
    <x v="4"/>
    <x v="2"/>
    <n v="77"/>
    <n v="73"/>
    <n v="86"/>
  </r>
  <r>
    <x v="2"/>
    <x v="22"/>
    <x v="4"/>
    <x v="2"/>
    <n v="37"/>
    <n v="36"/>
    <n v="29"/>
  </r>
  <r>
    <x v="2"/>
    <x v="24"/>
    <x v="4"/>
    <x v="2"/>
    <n v="27"/>
    <n v="27"/>
    <n v="26"/>
  </r>
  <r>
    <x v="2"/>
    <x v="26"/>
    <x v="4"/>
    <x v="2"/>
    <n v="13"/>
    <n v="13"/>
    <n v="10"/>
  </r>
  <r>
    <x v="2"/>
    <x v="25"/>
    <x v="4"/>
    <x v="2"/>
    <n v="7"/>
    <n v="7"/>
    <n v="7"/>
  </r>
  <r>
    <x v="2"/>
    <x v="20"/>
    <x v="4"/>
    <x v="3"/>
    <n v="1168"/>
    <n v="1136"/>
    <n v="1225"/>
  </r>
  <r>
    <x v="2"/>
    <x v="21"/>
    <x v="4"/>
    <x v="3"/>
    <n v="290"/>
    <n v="281"/>
    <n v="295"/>
  </r>
  <r>
    <x v="2"/>
    <x v="25"/>
    <x v="4"/>
    <x v="3"/>
    <n v="153"/>
    <n v="144"/>
    <n v="173"/>
  </r>
  <r>
    <x v="2"/>
    <x v="23"/>
    <x v="4"/>
    <x v="3"/>
    <n v="119"/>
    <n v="117"/>
    <n v="125"/>
  </r>
  <r>
    <x v="2"/>
    <x v="24"/>
    <x v="4"/>
    <x v="3"/>
    <n v="68"/>
    <n v="65"/>
    <n v="68"/>
  </r>
  <r>
    <x v="2"/>
    <x v="19"/>
    <x v="4"/>
    <x v="3"/>
    <n v="65"/>
    <n v="65"/>
    <n v="69"/>
  </r>
  <r>
    <x v="2"/>
    <x v="22"/>
    <x v="4"/>
    <x v="3"/>
    <n v="54"/>
    <n v="53"/>
    <n v="54"/>
  </r>
  <r>
    <x v="2"/>
    <x v="26"/>
    <x v="4"/>
    <x v="3"/>
    <n v="22"/>
    <n v="22"/>
    <n v="19"/>
  </r>
  <r>
    <x v="2"/>
    <x v="20"/>
    <x v="4"/>
    <x v="4"/>
    <n v="4033"/>
    <n v="3949"/>
    <n v="4455"/>
  </r>
  <r>
    <x v="2"/>
    <x v="19"/>
    <x v="4"/>
    <x v="4"/>
    <n v="1672"/>
    <n v="1631"/>
    <n v="1790"/>
  </r>
  <r>
    <x v="2"/>
    <x v="23"/>
    <x v="4"/>
    <x v="4"/>
    <n v="1495"/>
    <n v="1479"/>
    <n v="1472"/>
  </r>
  <r>
    <x v="2"/>
    <x v="21"/>
    <x v="4"/>
    <x v="4"/>
    <n v="1353"/>
    <n v="1305"/>
    <n v="1647"/>
  </r>
  <r>
    <x v="2"/>
    <x v="22"/>
    <x v="4"/>
    <x v="4"/>
    <n v="528"/>
    <n v="507"/>
    <n v="585"/>
  </r>
  <r>
    <x v="2"/>
    <x v="24"/>
    <x v="4"/>
    <x v="4"/>
    <n v="134"/>
    <n v="128"/>
    <n v="138"/>
  </r>
  <r>
    <x v="2"/>
    <x v="26"/>
    <x v="4"/>
    <x v="4"/>
    <n v="45"/>
    <n v="43"/>
    <n v="62"/>
  </r>
  <r>
    <x v="2"/>
    <x v="25"/>
    <x v="4"/>
    <x v="4"/>
    <n v="34"/>
    <n v="33"/>
    <n v="45"/>
  </r>
  <r>
    <x v="2"/>
    <x v="21"/>
    <x v="4"/>
    <x v="5"/>
    <n v="135"/>
    <n v="125"/>
    <n v="146"/>
  </r>
  <r>
    <x v="2"/>
    <x v="20"/>
    <x v="4"/>
    <x v="5"/>
    <n v="132"/>
    <n v="129"/>
    <n v="150"/>
  </r>
  <r>
    <x v="2"/>
    <x v="23"/>
    <x v="4"/>
    <x v="5"/>
    <n v="24"/>
    <n v="23"/>
    <n v="21"/>
  </r>
  <r>
    <x v="2"/>
    <x v="24"/>
    <x v="4"/>
    <x v="5"/>
    <n v="24"/>
    <n v="22"/>
    <n v="23"/>
  </r>
  <r>
    <x v="2"/>
    <x v="19"/>
    <x v="4"/>
    <x v="5"/>
    <n v="16"/>
    <n v="16"/>
    <n v="18"/>
  </r>
  <r>
    <x v="2"/>
    <x v="26"/>
    <x v="4"/>
    <x v="5"/>
    <n v="10"/>
    <n v="9"/>
    <n v="9"/>
  </r>
  <r>
    <x v="2"/>
    <x v="22"/>
    <x v="4"/>
    <x v="5"/>
    <n v="4"/>
    <n v="3"/>
    <n v="3"/>
  </r>
  <r>
    <x v="2"/>
    <x v="25"/>
    <x v="4"/>
    <x v="5"/>
    <n v="3"/>
    <n v="3"/>
    <n v="3"/>
  </r>
  <r>
    <x v="2"/>
    <x v="20"/>
    <x v="4"/>
    <x v="6"/>
    <n v="584"/>
    <n v="573"/>
    <n v="633"/>
  </r>
  <r>
    <x v="2"/>
    <x v="21"/>
    <x v="4"/>
    <x v="6"/>
    <n v="103"/>
    <n v="101"/>
    <n v="114"/>
  </r>
  <r>
    <x v="2"/>
    <x v="25"/>
    <x v="4"/>
    <x v="6"/>
    <n v="80"/>
    <n v="78"/>
    <n v="90"/>
  </r>
  <r>
    <x v="2"/>
    <x v="19"/>
    <x v="4"/>
    <x v="6"/>
    <n v="75"/>
    <n v="74"/>
    <n v="89"/>
  </r>
  <r>
    <x v="2"/>
    <x v="23"/>
    <x v="4"/>
    <x v="6"/>
    <n v="64"/>
    <n v="61"/>
    <n v="68"/>
  </r>
  <r>
    <x v="2"/>
    <x v="22"/>
    <x v="4"/>
    <x v="6"/>
    <n v="33"/>
    <n v="33"/>
    <n v="34"/>
  </r>
  <r>
    <x v="2"/>
    <x v="24"/>
    <x v="4"/>
    <x v="6"/>
    <n v="28"/>
    <n v="26"/>
    <n v="26"/>
  </r>
  <r>
    <x v="2"/>
    <x v="26"/>
    <x v="4"/>
    <x v="6"/>
    <n v="2"/>
    <n v="2"/>
    <n v="2"/>
  </r>
  <r>
    <x v="2"/>
    <x v="21"/>
    <x v="4"/>
    <x v="7"/>
    <n v="56"/>
    <n v="54"/>
    <n v="53"/>
  </r>
  <r>
    <x v="2"/>
    <x v="25"/>
    <x v="4"/>
    <x v="7"/>
    <n v="38"/>
    <n v="36"/>
    <n v="39"/>
  </r>
  <r>
    <x v="2"/>
    <x v="20"/>
    <x v="4"/>
    <x v="7"/>
    <n v="35"/>
    <n v="34"/>
    <n v="35"/>
  </r>
  <r>
    <x v="2"/>
    <x v="23"/>
    <x v="4"/>
    <x v="7"/>
    <n v="27"/>
    <n v="27"/>
    <n v="25"/>
  </r>
  <r>
    <x v="2"/>
    <x v="19"/>
    <x v="4"/>
    <x v="7"/>
    <n v="25"/>
    <n v="24"/>
    <n v="25"/>
  </r>
  <r>
    <x v="2"/>
    <x v="24"/>
    <x v="4"/>
    <x v="7"/>
    <n v="12"/>
    <n v="12"/>
    <n v="11"/>
  </r>
  <r>
    <x v="2"/>
    <x v="22"/>
    <x v="4"/>
    <x v="7"/>
    <n v="10"/>
    <n v="10"/>
    <n v="7"/>
  </r>
  <r>
    <x v="2"/>
    <x v="26"/>
    <x v="4"/>
    <x v="7"/>
    <n v="5"/>
    <n v="5"/>
    <n v="5"/>
  </r>
  <r>
    <x v="2"/>
    <x v="20"/>
    <x v="4"/>
    <x v="8"/>
    <n v="149"/>
    <n v="143"/>
    <n v="146"/>
  </r>
  <r>
    <x v="2"/>
    <x v="19"/>
    <x v="4"/>
    <x v="8"/>
    <n v="66"/>
    <n v="63"/>
    <n v="69"/>
  </r>
  <r>
    <x v="2"/>
    <x v="21"/>
    <x v="4"/>
    <x v="8"/>
    <n v="64"/>
    <n v="59"/>
    <n v="62"/>
  </r>
  <r>
    <x v="2"/>
    <x v="23"/>
    <x v="4"/>
    <x v="8"/>
    <n v="49"/>
    <n v="49"/>
    <n v="55"/>
  </r>
  <r>
    <x v="2"/>
    <x v="24"/>
    <x v="4"/>
    <x v="8"/>
    <n v="17"/>
    <n v="17"/>
    <n v="17"/>
  </r>
  <r>
    <x v="2"/>
    <x v="25"/>
    <x v="4"/>
    <x v="8"/>
    <n v="12"/>
    <n v="12"/>
    <n v="14"/>
  </r>
  <r>
    <x v="2"/>
    <x v="26"/>
    <x v="4"/>
    <x v="8"/>
    <n v="12"/>
    <n v="12"/>
    <n v="12"/>
  </r>
  <r>
    <x v="2"/>
    <x v="22"/>
    <x v="4"/>
    <x v="8"/>
    <n v="8"/>
    <n v="8"/>
    <n v="12"/>
  </r>
  <r>
    <x v="2"/>
    <x v="20"/>
    <x v="4"/>
    <x v="9"/>
    <n v="39"/>
    <n v="38"/>
    <n v="34"/>
  </r>
  <r>
    <x v="2"/>
    <x v="19"/>
    <x v="4"/>
    <x v="9"/>
    <n v="22"/>
    <n v="21"/>
    <n v="22"/>
  </r>
  <r>
    <x v="2"/>
    <x v="23"/>
    <x v="4"/>
    <x v="9"/>
    <n v="19"/>
    <n v="19"/>
    <n v="22"/>
  </r>
  <r>
    <x v="2"/>
    <x v="21"/>
    <x v="4"/>
    <x v="9"/>
    <n v="16"/>
    <n v="16"/>
    <n v="15"/>
  </r>
  <r>
    <x v="2"/>
    <x v="24"/>
    <x v="4"/>
    <x v="9"/>
    <n v="9"/>
    <n v="9"/>
    <n v="10"/>
  </r>
  <r>
    <x v="2"/>
    <x v="22"/>
    <x v="4"/>
    <x v="9"/>
    <n v="6"/>
    <n v="6"/>
    <n v="6"/>
  </r>
  <r>
    <x v="2"/>
    <x v="26"/>
    <x v="4"/>
    <x v="9"/>
    <n v="2"/>
    <n v="2"/>
    <n v="2"/>
  </r>
  <r>
    <x v="2"/>
    <x v="25"/>
    <x v="4"/>
    <x v="9"/>
    <n v="1"/>
    <n v="1"/>
    <n v="1"/>
  </r>
  <r>
    <x v="2"/>
    <x v="20"/>
    <x v="4"/>
    <x v="10"/>
    <n v="90"/>
    <n v="86"/>
    <n v="95"/>
  </r>
  <r>
    <x v="2"/>
    <x v="23"/>
    <x v="4"/>
    <x v="10"/>
    <n v="54"/>
    <n v="54"/>
    <n v="54"/>
  </r>
  <r>
    <x v="2"/>
    <x v="21"/>
    <x v="4"/>
    <x v="10"/>
    <n v="44"/>
    <n v="44"/>
    <n v="51"/>
  </r>
  <r>
    <x v="2"/>
    <x v="19"/>
    <x v="4"/>
    <x v="10"/>
    <n v="40"/>
    <n v="38"/>
    <n v="45"/>
  </r>
  <r>
    <x v="2"/>
    <x v="24"/>
    <x v="4"/>
    <x v="10"/>
    <n v="36"/>
    <n v="34"/>
    <n v="43"/>
  </r>
  <r>
    <x v="2"/>
    <x v="22"/>
    <x v="4"/>
    <x v="10"/>
    <n v="15"/>
    <n v="15"/>
    <n v="16"/>
  </r>
  <r>
    <x v="2"/>
    <x v="25"/>
    <x v="4"/>
    <x v="10"/>
    <n v="2"/>
    <n v="2"/>
    <n v="3"/>
  </r>
  <r>
    <x v="2"/>
    <x v="26"/>
    <x v="4"/>
    <x v="10"/>
    <n v="2"/>
    <n v="2"/>
    <n v="2"/>
  </r>
  <r>
    <x v="2"/>
    <x v="23"/>
    <x v="4"/>
    <x v="11"/>
    <n v="4"/>
    <n v="4"/>
    <n v="0"/>
  </r>
  <r>
    <x v="2"/>
    <x v="19"/>
    <x v="4"/>
    <x v="11"/>
    <n v="4"/>
    <n v="3"/>
    <n v="0"/>
  </r>
  <r>
    <x v="2"/>
    <x v="20"/>
    <x v="4"/>
    <x v="11"/>
    <n v="3"/>
    <n v="2"/>
    <n v="0"/>
  </r>
  <r>
    <x v="2"/>
    <x v="24"/>
    <x v="4"/>
    <x v="11"/>
    <n v="2"/>
    <n v="2"/>
    <n v="0"/>
  </r>
  <r>
    <x v="2"/>
    <x v="20"/>
    <x v="4"/>
    <x v="12"/>
    <n v="11"/>
    <n v="11"/>
    <n v="12"/>
  </r>
  <r>
    <x v="2"/>
    <x v="23"/>
    <x v="4"/>
    <x v="12"/>
    <n v="7"/>
    <n v="7"/>
    <n v="7"/>
  </r>
  <r>
    <x v="2"/>
    <x v="24"/>
    <x v="4"/>
    <x v="12"/>
    <n v="5"/>
    <n v="5"/>
    <n v="4"/>
  </r>
  <r>
    <x v="2"/>
    <x v="21"/>
    <x v="4"/>
    <x v="12"/>
    <n v="4"/>
    <n v="4"/>
    <n v="6"/>
  </r>
  <r>
    <x v="2"/>
    <x v="19"/>
    <x v="4"/>
    <x v="12"/>
    <n v="3"/>
    <n v="3"/>
    <n v="3"/>
  </r>
  <r>
    <x v="2"/>
    <x v="26"/>
    <x v="4"/>
    <x v="12"/>
    <n v="1"/>
    <n v="1"/>
    <n v="2"/>
  </r>
  <r>
    <x v="2"/>
    <x v="22"/>
    <x v="4"/>
    <x v="12"/>
    <n v="1"/>
    <n v="1"/>
    <n v="1"/>
  </r>
  <r>
    <x v="2"/>
    <x v="25"/>
    <x v="4"/>
    <x v="12"/>
    <n v="1"/>
    <n v="1"/>
    <n v="1"/>
  </r>
  <r>
    <x v="2"/>
    <x v="20"/>
    <x v="4"/>
    <x v="13"/>
    <n v="133"/>
    <n v="132"/>
    <n v="144"/>
  </r>
  <r>
    <x v="2"/>
    <x v="21"/>
    <x v="4"/>
    <x v="13"/>
    <n v="94"/>
    <n v="94"/>
    <n v="100"/>
  </r>
  <r>
    <x v="2"/>
    <x v="19"/>
    <x v="4"/>
    <x v="13"/>
    <n v="45"/>
    <n v="43"/>
    <n v="47"/>
  </r>
  <r>
    <x v="2"/>
    <x v="24"/>
    <x v="4"/>
    <x v="13"/>
    <n v="36"/>
    <n v="35"/>
    <n v="37"/>
  </r>
  <r>
    <x v="2"/>
    <x v="23"/>
    <x v="4"/>
    <x v="13"/>
    <n v="24"/>
    <n v="24"/>
    <n v="25"/>
  </r>
  <r>
    <x v="2"/>
    <x v="26"/>
    <x v="4"/>
    <x v="13"/>
    <n v="12"/>
    <n v="12"/>
    <n v="13"/>
  </r>
  <r>
    <x v="2"/>
    <x v="25"/>
    <x v="4"/>
    <x v="13"/>
    <n v="11"/>
    <n v="11"/>
    <n v="12"/>
  </r>
  <r>
    <x v="2"/>
    <x v="22"/>
    <x v="4"/>
    <x v="13"/>
    <n v="11"/>
    <n v="11"/>
    <n v="11"/>
  </r>
  <r>
    <x v="2"/>
    <x v="19"/>
    <x v="4"/>
    <x v="14"/>
    <n v="32"/>
    <n v="30"/>
    <n v="32"/>
  </r>
  <r>
    <x v="2"/>
    <x v="20"/>
    <x v="4"/>
    <x v="14"/>
    <n v="17"/>
    <n v="17"/>
    <n v="13"/>
  </r>
  <r>
    <x v="2"/>
    <x v="23"/>
    <x v="4"/>
    <x v="14"/>
    <n v="9"/>
    <n v="9"/>
    <n v="8"/>
  </r>
  <r>
    <x v="2"/>
    <x v="21"/>
    <x v="4"/>
    <x v="14"/>
    <n v="6"/>
    <n v="6"/>
    <n v="7"/>
  </r>
  <r>
    <x v="2"/>
    <x v="26"/>
    <x v="4"/>
    <x v="14"/>
    <n v="4"/>
    <n v="4"/>
    <n v="4"/>
  </r>
  <r>
    <x v="2"/>
    <x v="25"/>
    <x v="4"/>
    <x v="14"/>
    <n v="4"/>
    <n v="2"/>
    <n v="4"/>
  </r>
  <r>
    <x v="2"/>
    <x v="24"/>
    <x v="4"/>
    <x v="14"/>
    <n v="3"/>
    <n v="3"/>
    <n v="3"/>
  </r>
  <r>
    <x v="2"/>
    <x v="22"/>
    <x v="4"/>
    <x v="14"/>
    <n v="2"/>
    <n v="2"/>
    <n v="2"/>
  </r>
  <r>
    <x v="2"/>
    <x v="20"/>
    <x v="4"/>
    <x v="15"/>
    <n v="43"/>
    <n v="43"/>
    <n v="41"/>
  </r>
  <r>
    <x v="2"/>
    <x v="21"/>
    <x v="4"/>
    <x v="15"/>
    <n v="11"/>
    <n v="11"/>
    <n v="11"/>
  </r>
  <r>
    <x v="2"/>
    <x v="23"/>
    <x v="4"/>
    <x v="15"/>
    <n v="10"/>
    <n v="10"/>
    <n v="12"/>
  </r>
  <r>
    <x v="2"/>
    <x v="24"/>
    <x v="4"/>
    <x v="15"/>
    <n v="6"/>
    <n v="6"/>
    <n v="7"/>
  </r>
  <r>
    <x v="2"/>
    <x v="19"/>
    <x v="4"/>
    <x v="15"/>
    <n v="5"/>
    <n v="5"/>
    <n v="6"/>
  </r>
  <r>
    <x v="2"/>
    <x v="22"/>
    <x v="4"/>
    <x v="15"/>
    <n v="2"/>
    <n v="2"/>
    <n v="2"/>
  </r>
  <r>
    <x v="2"/>
    <x v="26"/>
    <x v="4"/>
    <x v="15"/>
    <n v="1"/>
    <n v="1"/>
    <n v="2"/>
  </r>
  <r>
    <x v="2"/>
    <x v="25"/>
    <x v="4"/>
    <x v="15"/>
    <n v="1"/>
    <n v="1"/>
    <n v="1"/>
  </r>
  <r>
    <x v="2"/>
    <x v="20"/>
    <x v="4"/>
    <x v="16"/>
    <n v="0"/>
    <n v="0"/>
    <n v="34"/>
  </r>
  <r>
    <x v="2"/>
    <x v="19"/>
    <x v="4"/>
    <x v="16"/>
    <n v="0"/>
    <n v="0"/>
    <n v="20"/>
  </r>
  <r>
    <x v="2"/>
    <x v="23"/>
    <x v="4"/>
    <x v="16"/>
    <n v="0"/>
    <n v="0"/>
    <n v="14"/>
  </r>
  <r>
    <x v="2"/>
    <x v="21"/>
    <x v="4"/>
    <x v="16"/>
    <n v="0"/>
    <n v="0"/>
    <n v="11"/>
  </r>
  <r>
    <x v="2"/>
    <x v="24"/>
    <x v="4"/>
    <x v="16"/>
    <n v="0"/>
    <n v="0"/>
    <n v="10"/>
  </r>
  <r>
    <x v="2"/>
    <x v="26"/>
    <x v="4"/>
    <x v="16"/>
    <n v="0"/>
    <n v="0"/>
    <n v="2"/>
  </r>
  <r>
    <x v="2"/>
    <x v="22"/>
    <x v="4"/>
    <x v="16"/>
    <n v="0"/>
    <n v="0"/>
    <n v="1"/>
  </r>
  <r>
    <x v="2"/>
    <x v="25"/>
    <x v="4"/>
    <x v="16"/>
    <n v="0"/>
    <n v="0"/>
    <n v="1"/>
  </r>
  <r>
    <x v="2"/>
    <x v="21"/>
    <x v="4"/>
    <x v="17"/>
    <n v="260"/>
    <n v="247"/>
    <n v="255"/>
  </r>
  <r>
    <x v="2"/>
    <x v="20"/>
    <x v="4"/>
    <x v="17"/>
    <n v="241"/>
    <n v="232"/>
    <n v="260"/>
  </r>
  <r>
    <x v="2"/>
    <x v="23"/>
    <x v="4"/>
    <x v="17"/>
    <n v="179"/>
    <n v="176"/>
    <n v="188"/>
  </r>
  <r>
    <x v="2"/>
    <x v="19"/>
    <x v="4"/>
    <x v="17"/>
    <n v="105"/>
    <n v="100"/>
    <n v="109"/>
  </r>
  <r>
    <x v="2"/>
    <x v="24"/>
    <x v="4"/>
    <x v="17"/>
    <n v="79"/>
    <n v="76"/>
    <n v="71"/>
  </r>
  <r>
    <x v="2"/>
    <x v="22"/>
    <x v="4"/>
    <x v="17"/>
    <n v="36"/>
    <n v="35"/>
    <n v="39"/>
  </r>
  <r>
    <x v="2"/>
    <x v="26"/>
    <x v="4"/>
    <x v="17"/>
    <n v="14"/>
    <n v="14"/>
    <n v="17"/>
  </r>
  <r>
    <x v="2"/>
    <x v="25"/>
    <x v="4"/>
    <x v="17"/>
    <n v="5"/>
    <n v="5"/>
    <n v="4"/>
  </r>
  <r>
    <x v="2"/>
    <x v="20"/>
    <x v="4"/>
    <x v="18"/>
    <n v="40"/>
    <n v="40"/>
    <n v="38"/>
  </r>
  <r>
    <x v="2"/>
    <x v="21"/>
    <x v="4"/>
    <x v="18"/>
    <n v="12"/>
    <n v="11"/>
    <n v="14"/>
  </r>
  <r>
    <x v="2"/>
    <x v="23"/>
    <x v="4"/>
    <x v="18"/>
    <n v="7"/>
    <n v="7"/>
    <n v="8"/>
  </r>
  <r>
    <x v="2"/>
    <x v="19"/>
    <x v="4"/>
    <x v="18"/>
    <n v="6"/>
    <n v="6"/>
    <n v="5"/>
  </r>
  <r>
    <x v="2"/>
    <x v="22"/>
    <x v="4"/>
    <x v="18"/>
    <n v="4"/>
    <n v="4"/>
    <n v="1"/>
  </r>
  <r>
    <x v="2"/>
    <x v="25"/>
    <x v="4"/>
    <x v="18"/>
    <n v="3"/>
    <n v="3"/>
    <n v="3"/>
  </r>
  <r>
    <x v="2"/>
    <x v="24"/>
    <x v="4"/>
    <x v="18"/>
    <n v="2"/>
    <n v="2"/>
    <n v="5"/>
  </r>
  <r>
    <x v="2"/>
    <x v="20"/>
    <x v="4"/>
    <x v="19"/>
    <n v="1527"/>
    <n v="1483"/>
    <n v="1713"/>
  </r>
  <r>
    <x v="2"/>
    <x v="23"/>
    <x v="4"/>
    <x v="19"/>
    <n v="464"/>
    <n v="455"/>
    <n v="494"/>
  </r>
  <r>
    <x v="2"/>
    <x v="19"/>
    <x v="4"/>
    <x v="19"/>
    <n v="403"/>
    <n v="390"/>
    <n v="435"/>
  </r>
  <r>
    <x v="2"/>
    <x v="21"/>
    <x v="4"/>
    <x v="19"/>
    <n v="284"/>
    <n v="273"/>
    <n v="344"/>
  </r>
  <r>
    <x v="2"/>
    <x v="22"/>
    <x v="4"/>
    <x v="19"/>
    <n v="274"/>
    <n v="263"/>
    <n v="276"/>
  </r>
  <r>
    <x v="2"/>
    <x v="24"/>
    <x v="4"/>
    <x v="19"/>
    <n v="209"/>
    <n v="206"/>
    <n v="209"/>
  </r>
  <r>
    <x v="2"/>
    <x v="26"/>
    <x v="4"/>
    <x v="19"/>
    <n v="46"/>
    <n v="46"/>
    <n v="55"/>
  </r>
  <r>
    <x v="2"/>
    <x v="25"/>
    <x v="4"/>
    <x v="19"/>
    <n v="25"/>
    <n v="25"/>
    <n v="36"/>
  </r>
  <r>
    <x v="2"/>
    <x v="21"/>
    <x v="4"/>
    <x v="20"/>
    <n v="6"/>
    <n v="6"/>
    <n v="5"/>
  </r>
  <r>
    <x v="2"/>
    <x v="20"/>
    <x v="4"/>
    <x v="20"/>
    <n v="4"/>
    <n v="4"/>
    <n v="1"/>
  </r>
  <r>
    <x v="2"/>
    <x v="23"/>
    <x v="4"/>
    <x v="20"/>
    <n v="2"/>
    <n v="2"/>
    <n v="2"/>
  </r>
  <r>
    <x v="2"/>
    <x v="26"/>
    <x v="4"/>
    <x v="20"/>
    <n v="2"/>
    <n v="2"/>
    <n v="2"/>
  </r>
  <r>
    <x v="2"/>
    <x v="19"/>
    <x v="4"/>
    <x v="20"/>
    <n v="1"/>
    <n v="1"/>
    <n v="2"/>
  </r>
  <r>
    <x v="2"/>
    <x v="22"/>
    <x v="4"/>
    <x v="20"/>
    <n v="1"/>
    <n v="1"/>
    <n v="1"/>
  </r>
  <r>
    <x v="2"/>
    <x v="24"/>
    <x v="4"/>
    <x v="20"/>
    <n v="1"/>
    <n v="1"/>
    <n v="0"/>
  </r>
  <r>
    <x v="2"/>
    <x v="20"/>
    <x v="4"/>
    <x v="21"/>
    <n v="47"/>
    <n v="45"/>
    <n v="48"/>
  </r>
  <r>
    <x v="2"/>
    <x v="23"/>
    <x v="4"/>
    <x v="21"/>
    <n v="17"/>
    <n v="17"/>
    <n v="21"/>
  </r>
  <r>
    <x v="2"/>
    <x v="21"/>
    <x v="4"/>
    <x v="21"/>
    <n v="16"/>
    <n v="16"/>
    <n v="21"/>
  </r>
  <r>
    <x v="2"/>
    <x v="24"/>
    <x v="4"/>
    <x v="21"/>
    <n v="6"/>
    <n v="5"/>
    <n v="6"/>
  </r>
  <r>
    <x v="2"/>
    <x v="19"/>
    <x v="4"/>
    <x v="21"/>
    <n v="4"/>
    <n v="4"/>
    <n v="4"/>
  </r>
  <r>
    <x v="2"/>
    <x v="25"/>
    <x v="4"/>
    <x v="21"/>
    <n v="3"/>
    <n v="3"/>
    <n v="3"/>
  </r>
  <r>
    <x v="2"/>
    <x v="22"/>
    <x v="4"/>
    <x v="21"/>
    <n v="3"/>
    <n v="3"/>
    <n v="2"/>
  </r>
  <r>
    <x v="2"/>
    <x v="26"/>
    <x v="4"/>
    <x v="21"/>
    <n v="1"/>
    <n v="1"/>
    <n v="1"/>
  </r>
  <r>
    <x v="2"/>
    <x v="25"/>
    <x v="5"/>
    <x v="3"/>
    <n v="1"/>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E00A43-59B4-48BB-A506-2D664634C3BB}" name="PivotTable1" cacheId="90"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G171" firstHeaderRow="1" firstDataRow="2" firstDataCol="1" rowPageCount="1" colPageCount="1"/>
  <pivotFields count="11">
    <pivotField showAll="0"/>
    <pivotField axis="axisRow" showAll="0">
      <items count="28">
        <item x="0"/>
        <item x="21"/>
        <item x="23"/>
        <item x="22"/>
        <item x="20"/>
        <item x="19"/>
        <item x="25"/>
        <item x="24"/>
        <item x="26"/>
        <item x="2"/>
        <item x="3"/>
        <item x="6"/>
        <item x="4"/>
        <item x="8"/>
        <item x="11"/>
        <item x="9"/>
        <item x="12"/>
        <item x="1"/>
        <item x="5"/>
        <item x="10"/>
        <item x="15"/>
        <item x="14"/>
        <item x="17"/>
        <item x="13"/>
        <item x="18"/>
        <item x="16"/>
        <item x="7"/>
        <item t="default"/>
      </items>
    </pivotField>
    <pivotField axis="axisCol" showAll="0">
      <items count="8">
        <item h="1" m="1" x="6"/>
        <item x="4"/>
        <item x="3"/>
        <item x="2"/>
        <item x="1"/>
        <item x="0"/>
        <item h="1" x="5"/>
        <item t="default"/>
      </items>
    </pivotField>
    <pivotField showAll="0">
      <items count="25">
        <item x="0"/>
        <item x="1"/>
        <item x="2"/>
        <item x="3"/>
        <item x="4"/>
        <item x="5"/>
        <item x="6"/>
        <item x="7"/>
        <item x="8"/>
        <item x="9"/>
        <item x="10"/>
        <item m="1" x="23"/>
        <item x="11"/>
        <item x="12"/>
        <item x="13"/>
        <item x="14"/>
        <item x="15"/>
        <item x="16"/>
        <item x="17"/>
        <item x="18"/>
        <item x="19"/>
        <item x="20"/>
        <item x="21"/>
        <item m="1" x="22"/>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name="Ethnicity level 2.5\" showAll="0" defaultSubtotal="0">
      <items count="6">
        <item sd="0" x="0"/>
        <item x="2"/>
        <item x="3"/>
        <item x="4"/>
        <item x="5"/>
        <item n="Unknown and Other" sd="0" x="1"/>
      </items>
    </pivotField>
  </pivotFields>
  <rowFields count="2">
    <field x="1"/>
    <field x="-2"/>
  </rowFields>
  <rowItems count="167">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x v="6"/>
    </i>
    <i r="1">
      <x/>
    </i>
    <i r="1" i="1">
      <x v="1"/>
    </i>
    <i r="1" i="2">
      <x v="2"/>
    </i>
    <i r="1" i="3">
      <x v="3"/>
    </i>
    <i r="1" i="4">
      <x v="4"/>
    </i>
    <i>
      <x v="7"/>
    </i>
    <i r="1">
      <x/>
    </i>
    <i r="1" i="1">
      <x v="1"/>
    </i>
    <i r="1" i="2">
      <x v="2"/>
    </i>
    <i r="1" i="3">
      <x v="3"/>
    </i>
    <i r="1" i="4">
      <x v="4"/>
    </i>
    <i>
      <x v="8"/>
    </i>
    <i r="1">
      <x/>
    </i>
    <i r="1" i="1">
      <x v="1"/>
    </i>
    <i r="1" i="2">
      <x v="2"/>
    </i>
    <i r="1" i="3">
      <x v="3"/>
    </i>
    <i r="1" i="4">
      <x v="4"/>
    </i>
    <i>
      <x v="9"/>
    </i>
    <i r="1">
      <x/>
    </i>
    <i r="1" i="1">
      <x v="1"/>
    </i>
    <i r="1" i="2">
      <x v="2"/>
    </i>
    <i r="1" i="3">
      <x v="3"/>
    </i>
    <i r="1" i="4">
      <x v="4"/>
    </i>
    <i>
      <x v="10"/>
    </i>
    <i r="1">
      <x/>
    </i>
    <i r="1" i="1">
      <x v="1"/>
    </i>
    <i r="1" i="2">
      <x v="2"/>
    </i>
    <i r="1" i="3">
      <x v="3"/>
    </i>
    <i r="1" i="4">
      <x v="4"/>
    </i>
    <i>
      <x v="11"/>
    </i>
    <i r="1">
      <x/>
    </i>
    <i r="1" i="1">
      <x v="1"/>
    </i>
    <i r="1" i="2">
      <x v="2"/>
    </i>
    <i r="1" i="3">
      <x v="3"/>
    </i>
    <i r="1" i="4">
      <x v="4"/>
    </i>
    <i>
      <x v="12"/>
    </i>
    <i r="1">
      <x/>
    </i>
    <i r="1" i="1">
      <x v="1"/>
    </i>
    <i r="1" i="2">
      <x v="2"/>
    </i>
    <i r="1" i="3">
      <x v="3"/>
    </i>
    <i r="1" i="4">
      <x v="4"/>
    </i>
    <i>
      <x v="13"/>
    </i>
    <i r="1">
      <x/>
    </i>
    <i r="1" i="1">
      <x v="1"/>
    </i>
    <i r="1" i="2">
      <x v="2"/>
    </i>
    <i r="1" i="3">
      <x v="3"/>
    </i>
    <i r="1" i="4">
      <x v="4"/>
    </i>
    <i>
      <x v="14"/>
    </i>
    <i r="1">
      <x/>
    </i>
    <i r="1" i="1">
      <x v="1"/>
    </i>
    <i r="1" i="2">
      <x v="2"/>
    </i>
    <i r="1" i="3">
      <x v="3"/>
    </i>
    <i r="1" i="4">
      <x v="4"/>
    </i>
    <i>
      <x v="15"/>
    </i>
    <i r="1">
      <x/>
    </i>
    <i r="1" i="1">
      <x v="1"/>
    </i>
    <i r="1" i="2">
      <x v="2"/>
    </i>
    <i r="1" i="3">
      <x v="3"/>
    </i>
    <i r="1" i="4">
      <x v="4"/>
    </i>
    <i>
      <x v="16"/>
    </i>
    <i r="1">
      <x/>
    </i>
    <i r="1" i="1">
      <x v="1"/>
    </i>
    <i r="1" i="2">
      <x v="2"/>
    </i>
    <i r="1" i="3">
      <x v="3"/>
    </i>
    <i r="1" i="4">
      <x v="4"/>
    </i>
    <i>
      <x v="17"/>
    </i>
    <i r="1">
      <x/>
    </i>
    <i r="1" i="1">
      <x v="1"/>
    </i>
    <i r="1" i="2">
      <x v="2"/>
    </i>
    <i r="1" i="3">
      <x v="3"/>
    </i>
    <i r="1" i="4">
      <x v="4"/>
    </i>
    <i>
      <x v="18"/>
    </i>
    <i r="1">
      <x/>
    </i>
    <i r="1" i="1">
      <x v="1"/>
    </i>
    <i r="1" i="2">
      <x v="2"/>
    </i>
    <i r="1" i="3">
      <x v="3"/>
    </i>
    <i r="1" i="4">
      <x v="4"/>
    </i>
    <i>
      <x v="19"/>
    </i>
    <i r="1">
      <x/>
    </i>
    <i r="1" i="1">
      <x v="1"/>
    </i>
    <i r="1" i="2">
      <x v="2"/>
    </i>
    <i r="1" i="3">
      <x v="3"/>
    </i>
    <i r="1" i="4">
      <x v="4"/>
    </i>
    <i>
      <x v="20"/>
    </i>
    <i r="1">
      <x/>
    </i>
    <i r="1" i="1">
      <x v="1"/>
    </i>
    <i r="1" i="2">
      <x v="2"/>
    </i>
    <i r="1" i="3">
      <x v="3"/>
    </i>
    <i r="1" i="4">
      <x v="4"/>
    </i>
    <i>
      <x v="21"/>
    </i>
    <i r="1">
      <x/>
    </i>
    <i r="1" i="1">
      <x v="1"/>
    </i>
    <i r="1" i="2">
      <x v="2"/>
    </i>
    <i r="1" i="3">
      <x v="3"/>
    </i>
    <i r="1" i="4">
      <x v="4"/>
    </i>
    <i>
      <x v="22"/>
    </i>
    <i r="1">
      <x/>
    </i>
    <i r="1" i="1">
      <x v="1"/>
    </i>
    <i r="1" i="2">
      <x v="2"/>
    </i>
    <i r="1" i="3">
      <x v="3"/>
    </i>
    <i r="1" i="4">
      <x v="4"/>
    </i>
    <i>
      <x v="23"/>
    </i>
    <i r="1">
      <x/>
    </i>
    <i r="1" i="1">
      <x v="1"/>
    </i>
    <i r="1" i="2">
      <x v="2"/>
    </i>
    <i r="1" i="3">
      <x v="3"/>
    </i>
    <i r="1" i="4">
      <x v="4"/>
    </i>
    <i>
      <x v="24"/>
    </i>
    <i r="1">
      <x/>
    </i>
    <i r="1" i="1">
      <x v="1"/>
    </i>
    <i r="1" i="2">
      <x v="2"/>
    </i>
    <i r="1" i="3">
      <x v="3"/>
    </i>
    <i r="1" i="4">
      <x v="4"/>
    </i>
    <i>
      <x v="25"/>
    </i>
    <i r="1">
      <x/>
    </i>
    <i r="1" i="1">
      <x v="1"/>
    </i>
    <i r="1" i="2">
      <x v="2"/>
    </i>
    <i r="1" i="3">
      <x v="3"/>
    </i>
    <i r="1" i="4">
      <x v="4"/>
    </i>
    <i>
      <x v="26"/>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partially vaccinated" fld="4" baseField="0"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9C4A71-B632-4A20-B21C-B0B7B8563232}" name="PivotTable4" cacheId="90"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3:O45" firstHeaderRow="1" firstDataRow="2" firstDataCol="1" rowPageCount="1" colPageCount="1"/>
  <pivotFields count="11">
    <pivotField showAll="0"/>
    <pivotField showAll="0">
      <items count="28">
        <item x="0"/>
        <item x="21"/>
        <item x="23"/>
        <item x="22"/>
        <item x="20"/>
        <item x="19"/>
        <item x="25"/>
        <item x="24"/>
        <item x="26"/>
        <item x="2"/>
        <item x="3"/>
        <item x="6"/>
        <item x="4"/>
        <item x="8"/>
        <item x="11"/>
        <item x="9"/>
        <item x="12"/>
        <item x="1"/>
        <item x="5"/>
        <item x="10"/>
        <item x="15"/>
        <item x="14"/>
        <item x="17"/>
        <item x="13"/>
        <item x="18"/>
        <item x="16"/>
        <item x="7"/>
        <item t="default"/>
      </items>
    </pivotField>
    <pivotField axis="axisCol" showAll="0">
      <items count="8">
        <item h="1" m="1" x="6"/>
        <item x="4"/>
        <item x="3"/>
        <item x="2"/>
        <item x="1"/>
        <item x="0"/>
        <item h="1" x="5"/>
        <item t="default"/>
      </items>
    </pivotField>
    <pivotField showAll="0">
      <items count="25">
        <item x="0"/>
        <item x="1"/>
        <item x="2"/>
        <item x="3"/>
        <item x="4"/>
        <item x="5"/>
        <item x="6"/>
        <item x="7"/>
        <item x="8"/>
        <item x="9"/>
        <item x="10"/>
        <item m="1" x="23"/>
        <item x="11"/>
        <item x="12"/>
        <item x="13"/>
        <item x="14"/>
        <item x="15"/>
        <item x="16"/>
        <item x="17"/>
        <item x="18"/>
        <item x="19"/>
        <item x="20"/>
        <item x="21"/>
        <item m="1" x="22"/>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axis="axisRow" showAll="0" defaultSubtotal="0">
      <items count="6">
        <item x="0"/>
        <item n="Pacific Peoples" x="1"/>
        <item n="Asian" x="2"/>
        <item n="MELAA" x="3"/>
        <item n="European" x="4"/>
        <item n="Other &amp; Unknown" x="5"/>
      </items>
    </pivotField>
  </pivotFields>
  <rowFields count="2">
    <field x="10"/>
    <field x="-2"/>
  </rowFields>
  <rowItems count="41">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partially vaccinated" fld="4" baseField="0"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B4C70E-6921-45B0-9EC1-89C6D7E3A18B}" name="Green Pivot" cacheId="90"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7">
        <item m="1" x="4"/>
        <item m="1" x="3"/>
        <item x="0"/>
        <item m="1" x="6"/>
        <item m="1" x="5"/>
        <item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12"/>
        <item h="1" x="2"/>
        <item h="1" x="3"/>
        <item h="1" x="4"/>
        <item h="1" x="6"/>
        <item h="1" x="9"/>
        <item h="1" x="10"/>
        <item h="1" x="11"/>
        <item h="1" x="8"/>
        <item h="1" x="1"/>
        <item h="1" x="17"/>
        <item h="1" x="13"/>
        <item h="1" x="5"/>
        <item h="1" x="7"/>
        <item h="1" x="0"/>
        <item h="1" x="21"/>
        <item h="1" x="23"/>
        <item h="1" x="22"/>
        <item h="1" x="24"/>
        <item h="1" x="26"/>
        <item h="1" x="20"/>
        <item h="1" x="25"/>
        <item x="19"/>
        <item h="1" x="15"/>
        <item h="1" x="14"/>
        <item h="1" x="18"/>
        <item h="1" x="16"/>
      </items>
      <extLst>
        <ext xmlns:x14="http://schemas.microsoft.com/office/spreadsheetml/2009/9/main" uri="{2946ED86-A175-432a-8AC1-64E0C546D7DE}">
          <x14:pivotField fillDownLabels="1"/>
        </ext>
      </extLst>
    </pivotField>
    <pivotField axis="axisCol" compact="0" outline="0" showAll="0" defaultSubtotal="0">
      <items count="7">
        <item h="1" m="1" x="6"/>
        <item x="4"/>
        <item x="3"/>
        <item x="2"/>
        <item x="1"/>
        <item x="0"/>
        <item h="1" x="5"/>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9"/>
        <item x="17"/>
        <item x="1"/>
        <item x="14"/>
        <item x="7"/>
        <item x="15"/>
        <item x="5"/>
        <item x="8"/>
        <item x="21"/>
        <item x="18"/>
        <item x="2"/>
        <item x="3"/>
        <item x="6"/>
        <item x="9"/>
        <item x="11"/>
        <item x="12"/>
        <item x="13"/>
        <item x="20"/>
        <item m="1" x="23"/>
        <item m="1" x="22"/>
        <item x="16"/>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partially vaccinated" fld="4" baseField="0" baseItem="0"/>
    <dataField name="Sum of # people fully vaccinated" fld="5" baseField="3" baseItem="0"/>
    <dataField name="Sum of Dose 1 Uptake" fld="7" baseField="0" baseItem="0" numFmtId="3"/>
    <dataField name="Sum of Dose 2 Uptake" fld="8" baseField="0" baseItem="0" numFmtId="3"/>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2B7A92-53BD-4058-8512-8FA7DEE13D7B}" name="Orange Pivot" cacheId="90"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7">
        <item m="1" x="4"/>
        <item m="1" x="3"/>
        <item x="0"/>
        <item m="1" x="6"/>
        <item m="1" x="5"/>
        <item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x="12"/>
        <item x="2"/>
        <item x="3"/>
        <item x="4"/>
        <item x="6"/>
        <item x="9"/>
        <item x="10"/>
        <item x="11"/>
        <item x="8"/>
        <item x="1"/>
        <item x="17"/>
        <item x="13"/>
        <item x="5"/>
        <item x="7"/>
        <item x="0"/>
        <item x="21"/>
        <item x="23"/>
        <item x="22"/>
        <item x="24"/>
        <item x="26"/>
        <item x="20"/>
        <item x="25"/>
        <item x="19"/>
        <item x="15"/>
        <item x="14"/>
        <item x="18"/>
        <item x="16"/>
      </items>
      <extLst>
        <ext xmlns:x14="http://schemas.microsoft.com/office/spreadsheetml/2009/9/main" uri="{2946ED86-A175-432a-8AC1-64E0C546D7DE}">
          <x14:pivotField fillDownLabels="1"/>
        </ext>
      </extLst>
    </pivotField>
    <pivotField axis="axisCol" compact="0" outline="0" showAll="0" defaultSubtotal="0">
      <items count="7">
        <item h="1" m="1" x="6"/>
        <item x="4"/>
        <item x="3"/>
        <item x="2"/>
        <item x="1"/>
        <item x="0"/>
        <item h="1" x="5"/>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9"/>
        <item x="17"/>
        <item x="1"/>
        <item x="14"/>
        <item x="7"/>
        <item x="15"/>
        <item x="5"/>
        <item x="8"/>
        <item x="21"/>
        <item x="18"/>
        <item x="2"/>
        <item x="3"/>
        <item x="6"/>
        <item x="9"/>
        <item x="11"/>
        <item x="12"/>
        <item x="13"/>
        <item x="20"/>
        <item m="1" x="23"/>
        <item m="1" x="22"/>
        <item x="16"/>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partially vaccinated" fld="4" baseField="0" baseItem="0"/>
    <dataField name="Sum of # people fully vaccinated" fld="5" baseField="3" baseItem="0"/>
    <dataField name="Sum of Dose 1 Uptake" fld="7" baseField="0" baseItem="0" numFmtId="3"/>
    <dataField name="Sum of Dose 2 Uptake" fld="8" baseField="0" baseItem="0" numFmtId="3"/>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E5DC76-F842-4CFC-83BD-B2E93B8FCE23}" name="Blue Pivot" cacheId="90"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7">
        <item m="1" x="4"/>
        <item m="1" x="3"/>
        <item x="0"/>
        <item m="1" x="6"/>
        <item m="1" x="5"/>
        <item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12"/>
        <item h="1" x="2"/>
        <item h="1" x="3"/>
        <item h="1" x="4"/>
        <item h="1" x="6"/>
        <item h="1" x="9"/>
        <item h="1" x="10"/>
        <item h="1" x="11"/>
        <item h="1" x="8"/>
        <item h="1" x="1"/>
        <item h="1" x="17"/>
        <item h="1" x="13"/>
        <item h="1" x="5"/>
        <item h="1" x="7"/>
        <item h="1" x="0"/>
        <item h="1" x="21"/>
        <item x="23"/>
        <item h="1" x="22"/>
        <item h="1" x="24"/>
        <item h="1" x="26"/>
        <item h="1" x="20"/>
        <item h="1" x="25"/>
        <item h="1" x="19"/>
        <item h="1" x="15"/>
        <item h="1" x="14"/>
        <item h="1" x="18"/>
        <item h="1" x="16"/>
      </items>
      <extLst>
        <ext xmlns:x14="http://schemas.microsoft.com/office/spreadsheetml/2009/9/main" uri="{2946ED86-A175-432a-8AC1-64E0C546D7DE}">
          <x14:pivotField fillDownLabels="1"/>
        </ext>
      </extLst>
    </pivotField>
    <pivotField axis="axisCol" compact="0" outline="0" showAll="0" defaultSubtotal="0">
      <items count="7">
        <item h="1" m="1" x="6"/>
        <item x="4"/>
        <item x="3"/>
        <item x="2"/>
        <item x="1"/>
        <item x="0"/>
        <item h="1" x="5"/>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9"/>
        <item x="17"/>
        <item x="1"/>
        <item x="14"/>
        <item x="7"/>
        <item x="15"/>
        <item x="5"/>
        <item x="8"/>
        <item x="21"/>
        <item x="18"/>
        <item x="2"/>
        <item x="3"/>
        <item x="6"/>
        <item x="9"/>
        <item x="11"/>
        <item x="12"/>
        <item x="13"/>
        <item x="20"/>
        <item m="1" x="23"/>
        <item m="1" x="22"/>
        <item x="16"/>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partially vaccinated" fld="4" baseField="0" baseItem="0"/>
    <dataField name="Sum of # people fully vaccinated" fld="5" baseField="3" baseItem="0"/>
    <dataField name="Sum of Dose 1 Uptake" fld="7" baseField="0" baseItem="0" numFmtId="3"/>
    <dataField name="Sum of Dose 2 Uptake" fld="8" baseField="0" baseItem="0" numFmtId="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 xr10:uid="{204A40F9-4418-4D66-A293-58BD71AA6B69}" sourceName="Ethnic group">
  <pivotTables>
    <pivotTable tabId="19" name="Green Pivot"/>
  </pivotTables>
  <data>
    <tabular pivotCacheId="2051385237" showMissing="0">
      <items count="7">
        <i x="2" s="1"/>
        <i x="0" s="1" nd="1"/>
        <i x="1" s="1" nd="1"/>
        <i x="4" s="1" nd="1"/>
        <i x="3" s="1" nd="1"/>
        <i x="6" s="1" nd="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 xr10:uid="{BE1B4FCE-C94E-40F5-9D37-0E61A3BB2241}" sourceName="Ethnicity level 2">
  <pivotTables>
    <pivotTable tabId="19" name="Green Pivot"/>
  </pivotTables>
  <data>
    <tabular pivotCacheId="2051385237" showMissing="0">
      <items count="27">
        <i x="9"/>
        <i x="12"/>
        <i x="2"/>
        <i x="21"/>
        <i x="15"/>
        <i x="10"/>
        <i x="23"/>
        <i x="3"/>
        <i x="11"/>
        <i x="0"/>
        <i x="8"/>
        <i x="22"/>
        <i x="14"/>
        <i x="1"/>
        <i x="17"/>
        <i x="4"/>
        <i x="13"/>
        <i x="5"/>
        <i x="24"/>
        <i x="26"/>
        <i x="18"/>
        <i x="16"/>
        <i x="20"/>
        <i x="6"/>
        <i x="25"/>
        <i x="19" s="1"/>
        <i x="7"/>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1" xr10:uid="{A038EF67-9F10-4487-B4F6-B09D29B8E5CD}" sourceName="Ethnic group">
  <pivotTables>
    <pivotTable tabId="32" name="Orange Pivot"/>
  </pivotTables>
  <data>
    <tabular pivotCacheId="2051385237" showMissing="0">
      <items count="7">
        <i x="0" s="1"/>
        <i x="1" s="1"/>
        <i x="2" s="1"/>
        <i x="4" s="1" nd="1"/>
        <i x="3" s="1" nd="1"/>
        <i x="6" s="1" nd="1"/>
        <i x="5"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1" xr10:uid="{DA14CD4A-7496-4FA0-B0F5-6DD434200689}" sourceName="Ethnicity level 2">
  <pivotTables>
    <pivotTable tabId="32" name="Orange Pivot"/>
  </pivotTables>
  <data>
    <tabular pivotCacheId="2051385237" showMissing="0">
      <items count="27">
        <i x="9" s="1"/>
        <i x="12" s="1"/>
        <i x="2" s="1"/>
        <i x="21" s="1"/>
        <i x="15" s="1"/>
        <i x="10" s="1"/>
        <i x="23" s="1"/>
        <i x="3" s="1"/>
        <i x="11" s="1"/>
        <i x="0" s="1"/>
        <i x="8" s="1"/>
        <i x="22" s="1"/>
        <i x="14" s="1"/>
        <i x="1" s="1"/>
        <i x="17" s="1"/>
        <i x="4" s="1"/>
        <i x="13" s="1"/>
        <i x="5" s="1"/>
        <i x="24" s="1"/>
        <i x="26" s="1"/>
        <i x="18" s="1"/>
        <i x="16" s="1"/>
        <i x="20" s="1"/>
        <i x="6" s="1"/>
        <i x="25" s="1"/>
        <i x="19" s="1"/>
        <i x="7" s="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2" xr10:uid="{5B0AD29F-9B9F-4B21-84F8-CB478A806167}" sourceName="Ethnic group">
  <pivotTables>
    <pivotTable tabId="33" name="Blue Pivot"/>
  </pivotTables>
  <data>
    <tabular pivotCacheId="2051385237" showMissing="0">
      <items count="7">
        <i x="2" s="1"/>
        <i x="0" s="1" nd="1"/>
        <i x="1" s="1" nd="1"/>
        <i x="4" s="1" nd="1"/>
        <i x="3" s="1" nd="1"/>
        <i x="6" s="1" nd="1"/>
        <i x="5"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2" xr10:uid="{BC05D529-A60F-48EC-90EE-3410DB00328E}" sourceName="Ethnicity level 2">
  <pivotTables>
    <pivotTable tabId="33" name="Blue Pivot"/>
  </pivotTables>
  <data>
    <tabular pivotCacheId="2051385237" showMissing="0">
      <items count="27">
        <i x="9"/>
        <i x="12"/>
        <i x="2"/>
        <i x="21"/>
        <i x="15"/>
        <i x="10"/>
        <i x="23" s="1"/>
        <i x="3"/>
        <i x="11"/>
        <i x="0"/>
        <i x="8"/>
        <i x="22"/>
        <i x="14"/>
        <i x="1"/>
        <i x="17"/>
        <i x="4"/>
        <i x="13"/>
        <i x="5"/>
        <i x="24"/>
        <i x="26"/>
        <i x="18"/>
        <i x="16"/>
        <i x="20"/>
        <i x="6"/>
        <i x="25"/>
        <i x="19"/>
        <i x="7"/>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2" xr10:uid="{86B80AA7-9D9F-468A-AF7A-354A9EFE23DD}" sourceName="DHB of residence2">
  <pivotTables>
    <pivotTable tabId="35" name="PivotTable4"/>
    <pivotTable tabId="35" name="PivotTable1"/>
  </pivotTables>
  <data>
    <tabular pivotCacheId="2051385237" showMissing="0">
      <items count="21">
        <i x="0" s="1"/>
        <i x="1" s="1"/>
        <i x="2" s="1"/>
        <i x="3" s="1"/>
        <i x="4" s="1"/>
        <i x="5" s="1"/>
        <i x="6" s="1"/>
        <i x="7" s="1"/>
        <i x="8" s="1"/>
        <i x="9" s="1"/>
        <i x="10" s="1"/>
        <i x="11" s="1"/>
        <i x="12" s="1"/>
        <i x="13" s="1"/>
        <i x="14" s="1"/>
        <i x="20" s="1"/>
        <i x="15" s="1"/>
        <i x="16" s="1"/>
        <i x="17" s="1"/>
        <i x="18" s="1"/>
        <i x="19"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xr10:uid="{CAF9DD06-480F-4102-BE81-AC19EB03828B}" cache="Slicer_DHB_of_residence2" caption="DHB"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1" xr10:uid="{A6671D44-A861-4C60-9F06-9F4596783B32}" cache="Slicer_Ethnic_group" caption="Ethnicity - Level 1" style="SlicerStyleDark6" rowHeight="241300"/>
  <slicer name="Ethnicity level 2" xr10:uid="{43295490-3DA1-4B67-9D8F-4117C536CAEC}" cache="Slicer_Ethnicity_level_2" caption="Ethnicity - Level 2" style="SlicerStyleDark6" rowHeight="241300"/>
  <slicer name="Orange Ethnicity - Level 1" xr10:uid="{76CF331C-EBB2-466E-A191-A98B365AD7A6}" cache="Slicer_Ethnic_group1" caption="Ethnicity - Level 1" style="SlicerStyleDark2" rowHeight="241300"/>
  <slicer name="Ethnicity - Level 2" xr10:uid="{0B2DC511-915C-407F-8371-3FFE67DA64BF}" cache="Slicer_Ethnicity_level_21" caption="Ethnicity - Level 2" style="SlicerStyleDark2" rowHeight="241300"/>
  <slicer name="Ethnic group" xr10:uid="{BFA11DFF-6A9C-40E2-9626-99652B9D651B}" cache="Slicer_Ethnic_group2" caption="Ethnicity - Level 1" style="SlicerStyleDark1" rowHeight="241300"/>
  <slicer name="Ethnicity level 2 1" xr10:uid="{CDB3B334-41A8-4801-B4CE-3ED13C5CA176}" cache="Slicer_Ethnicity_level_22" caption="Ethnicity - Level 2"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3" xr10:uid="{179BBFA7-0868-45CF-81C9-7B691C4C83F9}" cache="Slicer_Ethnic_group" caption="Ethnicity - Level 1" style="SlicerStyleDark6" rowHeight="241300"/>
  <slicer name="Ethnicity level 3" xr10:uid="{5F6F6288-2158-4FBD-B515-9BBC1C5A6B37}" cache="Slicer_Ethnicity_level_2" caption="Ethnicity - Level 2" style="SlicerStyleDark6" rowHeight="241300"/>
  <slicer name="Orange Ethnicity - Level 2" xr10:uid="{5FC7C8B8-6B4B-45CF-9F56-D99D6D4C810B}" cache="Slicer_Ethnic_group1" caption="Ethnicity - Level 1" style="SlicerStyleDark2" rowHeight="241300"/>
  <slicer name="Ethnicity - Level 4" xr10:uid="{359E8BB0-F0D5-43E3-9B5C-20037586271E}" cache="Slicer_Ethnicity_level_21" caption="Ethnicity - Level 2" style="SlicerStyleDark2" rowHeight="241300"/>
  <slicer name="Ethnic group 1" xr10:uid="{8A0381C9-1539-4501-A742-E3F80DE4B26F}" cache="Slicer_Ethnic_group2" caption="Ethnicity - Level 1" style="SlicerStyleDark1" rowHeight="241300"/>
  <slicer name="Ethnicity level 2 2" xr10:uid="{676E8F01-0FB8-4A21-A608-487F51A5303E}" cache="Slicer_Ethnicity_level_22" caption="Ethnicity - Level 2"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7BCDB5-B442-4C03-9EA7-8CAD121864CC}" name="Table1_2" displayName="Table1_2" ref="A1:G2746" totalsRowShown="0">
  <autoFilter ref="A1:G2746" xr:uid="{68DE9AB0-8FBF-432F-B75A-7FC0B83B1FC9}"/>
  <tableColumns count="7">
    <tableColumn id="1" xr3:uid="{6A8358E8-6745-4663-A462-B760F4134009}" name="Ethnic group" dataDxfId="3"/>
    <tableColumn id="2" xr3:uid="{0CD5DA30-A772-44D1-9537-4DC7ABCBD5F6}" name="Ethnicity level 2" dataDxfId="2"/>
    <tableColumn id="3" xr3:uid="{E5F86FB7-4E4A-4EE3-91F9-BC27FBDF5113}" name="Age group" dataDxfId="1"/>
    <tableColumn id="4" xr3:uid="{815F8E45-884D-45A3-83F7-3075C5FC730B}" name="DHB of residence" dataDxfId="0"/>
    <tableColumn id="5" xr3:uid="{B82D0132-9022-4D37-8FFD-24601505313B}" name="# people partially vaccinated"/>
    <tableColumn id="6" xr3:uid="{85E1E9A1-3AEB-4896-BFE0-04A894021726}" name="# people fully vaccinated"/>
    <tableColumn id="7" xr3:uid="{84428ACD-588F-4206-B113-73C295BAE5AF}" name="# people (HSU)"/>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E689-CD0E-4AED-AFAF-AA7D3B2B96EA}">
  <sheetPr>
    <tabColor theme="7" tint="0.79998168889431442"/>
    <pageSetUpPr fitToPage="1"/>
  </sheetPr>
  <dimension ref="B1:AS45"/>
  <sheetViews>
    <sheetView showGridLines="0" tabSelected="1" zoomScale="85" zoomScaleNormal="85" workbookViewId="0">
      <selection activeCell="J1" sqref="J1"/>
    </sheetView>
  </sheetViews>
  <sheetFormatPr defaultColWidth="9.1796875" defaultRowHeight="14.5" x14ac:dyDescent="0.35"/>
  <cols>
    <col min="1" max="1" width="0.54296875" style="1" customWidth="1"/>
    <col min="2" max="2" width="11.81640625" style="1" customWidth="1"/>
    <col min="3" max="3" width="9.453125" style="1" customWidth="1"/>
    <col min="4" max="5" width="8.54296875" style="1" customWidth="1"/>
    <col min="6" max="6" width="9.1796875" style="1" bestFit="1" customWidth="1"/>
    <col min="7" max="7" width="8.54296875" style="1" customWidth="1"/>
    <col min="8" max="8" width="9.1796875" style="1" bestFit="1" customWidth="1"/>
    <col min="9" max="9" width="0.81640625" style="1" customWidth="1"/>
    <col min="10" max="14" width="9" style="1" customWidth="1"/>
    <col min="15" max="15" width="9.1796875" style="1" customWidth="1"/>
    <col min="16" max="16" width="0.81640625" style="1" customWidth="1"/>
    <col min="17" max="19" width="8.54296875" style="1" customWidth="1"/>
    <col min="20" max="20" width="8.81640625" style="1" customWidth="1"/>
    <col min="21" max="21" width="8.54296875" style="1" customWidth="1"/>
    <col min="22" max="22" width="10" style="1" bestFit="1" customWidth="1"/>
    <col min="23" max="23" width="0.81640625" style="1" customWidth="1"/>
    <col min="24" max="24" width="9.453125" style="1" customWidth="1"/>
    <col min="25" max="26" width="8.54296875" style="1" customWidth="1"/>
    <col min="27" max="27" width="9.1796875" style="1" bestFit="1" customWidth="1"/>
    <col min="28" max="28" width="8.54296875" style="1" customWidth="1"/>
    <col min="29" max="29" width="9.1796875" style="1" bestFit="1" customWidth="1"/>
    <col min="30" max="30" width="0.81640625" style="1" customWidth="1"/>
    <col min="31" max="35" width="9" style="1" customWidth="1"/>
    <col min="36" max="36" width="10.81640625" style="1" customWidth="1"/>
    <col min="37" max="37" width="0.81640625" style="1" customWidth="1"/>
    <col min="38" max="39" width="8.54296875" style="1" customWidth="1"/>
    <col min="40" max="40" width="8.81640625" style="1" customWidth="1"/>
    <col min="41" max="41" width="8.54296875" style="1" customWidth="1"/>
    <col min="42" max="42" width="10" style="1" bestFit="1" customWidth="1"/>
    <col min="43" max="43" width="1.453125" style="1" customWidth="1"/>
    <col min="44" max="58" width="9.1796875" style="1"/>
    <col min="59" max="59" width="5" style="1" customWidth="1"/>
    <col min="60" max="16384" width="9.1796875" style="1"/>
  </cols>
  <sheetData>
    <row r="1" spans="2:45" ht="42" customHeight="1" x14ac:dyDescent="0.35">
      <c r="B1" s="220"/>
      <c r="C1" s="220"/>
      <c r="D1" s="220"/>
      <c r="G1" s="220"/>
      <c r="H1" s="220"/>
      <c r="I1" s="220"/>
      <c r="M1" s="220"/>
      <c r="N1" s="220"/>
      <c r="O1" s="220"/>
      <c r="P1" s="220"/>
      <c r="Q1" s="265" t="str">
        <f>IF('Summary Pivot'!B1="(all)","National", 'Summary Pivot'!B1 &amp;" DHB")&amp;" COVID-19 Vaccine Uptake by Ageband and Level 2 Ethnicity"</f>
        <v>National COVID-19 Vaccine Uptake by Ageband and Level 2 Ethnicity</v>
      </c>
      <c r="R1" s="265"/>
      <c r="S1" s="265"/>
      <c r="T1" s="265"/>
      <c r="U1" s="265"/>
      <c r="V1" s="265"/>
      <c r="W1" s="265"/>
      <c r="X1" s="265"/>
      <c r="Y1" s="265"/>
      <c r="Z1" s="265"/>
      <c r="AA1" s="265"/>
      <c r="AB1" s="265"/>
      <c r="AC1" s="265"/>
      <c r="AD1" s="265"/>
      <c r="AE1" s="265"/>
      <c r="AF1" s="265"/>
      <c r="AG1" s="265"/>
      <c r="AH1" s="265"/>
      <c r="AI1" s="265"/>
      <c r="AJ1" s="265"/>
    </row>
    <row r="2" spans="2:45" ht="35.25" customHeight="1" thickBot="1" x14ac:dyDescent="0.4">
      <c r="AF2" s="266" t="s">
        <v>128</v>
      </c>
      <c r="AG2" s="266"/>
      <c r="AH2" s="267">
        <v>44535</v>
      </c>
      <c r="AI2" s="267"/>
      <c r="AJ2" s="267"/>
    </row>
    <row r="3" spans="2:45" ht="24" customHeight="1" thickTop="1" x14ac:dyDescent="0.35">
      <c r="C3" s="268" t="s">
        <v>52</v>
      </c>
      <c r="D3" s="268"/>
      <c r="E3" s="268"/>
      <c r="F3" s="268"/>
      <c r="G3" s="268"/>
      <c r="H3" s="269"/>
      <c r="I3" s="67"/>
      <c r="J3" s="270" t="s">
        <v>129</v>
      </c>
      <c r="K3" s="270"/>
      <c r="L3" s="270"/>
      <c r="M3" s="270"/>
      <c r="N3" s="270"/>
      <c r="O3" s="270"/>
      <c r="P3" s="67"/>
      <c r="Q3" s="271" t="s">
        <v>130</v>
      </c>
      <c r="R3" s="271"/>
      <c r="S3" s="271"/>
      <c r="T3" s="271"/>
      <c r="U3" s="271"/>
      <c r="V3" s="271"/>
      <c r="X3" s="272" t="s">
        <v>131</v>
      </c>
      <c r="Y3" s="272"/>
      <c r="Z3" s="272"/>
      <c r="AA3" s="272"/>
      <c r="AB3" s="272"/>
      <c r="AC3" s="273"/>
      <c r="AD3" s="67"/>
      <c r="AE3" s="274" t="s">
        <v>132</v>
      </c>
      <c r="AF3" s="274"/>
      <c r="AG3" s="274"/>
      <c r="AH3" s="274"/>
      <c r="AI3" s="274"/>
      <c r="AJ3" s="274"/>
    </row>
    <row r="4" spans="2:45" ht="32.25" customHeight="1" thickBot="1" x14ac:dyDescent="0.4">
      <c r="B4" s="221"/>
      <c r="C4" s="222" t="s">
        <v>2</v>
      </c>
      <c r="D4" s="223" t="s">
        <v>3</v>
      </c>
      <c r="E4" s="223" t="s">
        <v>4</v>
      </c>
      <c r="F4" s="223" t="s">
        <v>5</v>
      </c>
      <c r="G4" s="224" t="s">
        <v>6</v>
      </c>
      <c r="H4" s="225" t="s">
        <v>7</v>
      </c>
      <c r="I4" s="67"/>
      <c r="J4" s="226" t="s">
        <v>2</v>
      </c>
      <c r="K4" s="227" t="s">
        <v>3</v>
      </c>
      <c r="L4" s="227" t="s">
        <v>4</v>
      </c>
      <c r="M4" s="227" t="s">
        <v>5</v>
      </c>
      <c r="N4" s="228" t="s">
        <v>6</v>
      </c>
      <c r="O4" s="229" t="s">
        <v>7</v>
      </c>
      <c r="P4" s="67"/>
      <c r="Q4" s="230" t="s">
        <v>2</v>
      </c>
      <c r="R4" s="231" t="s">
        <v>3</v>
      </c>
      <c r="S4" s="231" t="s">
        <v>4</v>
      </c>
      <c r="T4" s="231" t="s">
        <v>5</v>
      </c>
      <c r="U4" s="232" t="s">
        <v>6</v>
      </c>
      <c r="V4" s="233" t="s">
        <v>7</v>
      </c>
      <c r="X4" s="234" t="s">
        <v>2</v>
      </c>
      <c r="Y4" s="235" t="s">
        <v>3</v>
      </c>
      <c r="Z4" s="235" t="s">
        <v>4</v>
      </c>
      <c r="AA4" s="235" t="s">
        <v>5</v>
      </c>
      <c r="AB4" s="236" t="s">
        <v>6</v>
      </c>
      <c r="AC4" s="237" t="s">
        <v>7</v>
      </c>
      <c r="AD4" s="67"/>
      <c r="AE4" s="238" t="s">
        <v>2</v>
      </c>
      <c r="AF4" s="35" t="s">
        <v>3</v>
      </c>
      <c r="AG4" s="35" t="s">
        <v>4</v>
      </c>
      <c r="AH4" s="35" t="s">
        <v>5</v>
      </c>
      <c r="AI4" s="36" t="s">
        <v>6</v>
      </c>
      <c r="AJ4" s="143" t="s">
        <v>7</v>
      </c>
      <c r="AS4" s="162"/>
    </row>
    <row r="5" spans="2:45" ht="19.5" customHeight="1" thickTop="1" x14ac:dyDescent="0.35">
      <c r="B5" s="239" t="s">
        <v>9</v>
      </c>
      <c r="C5" s="165">
        <f>'Summary Pivot'!B6</f>
        <v>49290</v>
      </c>
      <c r="D5" s="117">
        <f>'Summary Pivot'!C6</f>
        <v>107835</v>
      </c>
      <c r="E5" s="118">
        <f>'Summary Pivot'!D6</f>
        <v>124826</v>
      </c>
      <c r="F5" s="118">
        <f>'Summary Pivot'!E6</f>
        <v>176459</v>
      </c>
      <c r="G5" s="119">
        <f>'Summary Pivot'!F6</f>
        <v>112642</v>
      </c>
      <c r="H5" s="204">
        <f>'Summary Pivot'!G6</f>
        <v>571052</v>
      </c>
      <c r="I5" s="67"/>
      <c r="J5" s="165">
        <f>'Summary Pivot'!J12</f>
        <v>25989</v>
      </c>
      <c r="K5" s="153">
        <f>'Summary Pivot'!K12</f>
        <v>50683</v>
      </c>
      <c r="L5" s="153">
        <f>'Summary Pivot'!L12</f>
        <v>66627</v>
      </c>
      <c r="M5" s="153">
        <f>'Summary Pivot'!M12</f>
        <v>91329</v>
      </c>
      <c r="N5" s="188">
        <f>'Summary Pivot'!N12</f>
        <v>52053</v>
      </c>
      <c r="O5" s="240">
        <f>'Summary Pivot'!O12</f>
        <v>286681</v>
      </c>
      <c r="P5" s="154"/>
      <c r="Q5" s="117">
        <f>'Summary Pivot'!J18</f>
        <v>61105</v>
      </c>
      <c r="R5" s="118">
        <f>'Summary Pivot'!K18</f>
        <v>100313</v>
      </c>
      <c r="S5" s="118">
        <f>'Summary Pivot'!L18</f>
        <v>178607</v>
      </c>
      <c r="T5" s="118">
        <f>'Summary Pivot'!M18</f>
        <v>197837</v>
      </c>
      <c r="U5" s="119">
        <f>'Summary Pivot'!N18</f>
        <v>60756</v>
      </c>
      <c r="V5" s="240">
        <f>'Summary Pivot'!O18</f>
        <v>598618</v>
      </c>
      <c r="X5" s="165">
        <f>'Summary Pivot'!J24</f>
        <v>4073</v>
      </c>
      <c r="Y5" s="117">
        <f>'Summary Pivot'!K24</f>
        <v>10610</v>
      </c>
      <c r="Z5" s="118">
        <f>'Summary Pivot'!L24</f>
        <v>23283</v>
      </c>
      <c r="AA5" s="118">
        <f>'Summary Pivot'!M24</f>
        <v>23842</v>
      </c>
      <c r="AB5" s="119">
        <f>'Summary Pivot'!N24</f>
        <v>8565</v>
      </c>
      <c r="AC5" s="204">
        <f>'Summary Pivot'!O24</f>
        <v>70373</v>
      </c>
      <c r="AD5" s="67"/>
      <c r="AE5" s="165">
        <f>'Summary Pivot'!J41</f>
        <v>788408</v>
      </c>
      <c r="AF5" s="153">
        <f>'Summary Pivot'!K41</f>
        <v>927546</v>
      </c>
      <c r="AG5" s="153">
        <f>'Summary Pivot'!L41</f>
        <v>956449</v>
      </c>
      <c r="AH5" s="153">
        <f>'Summary Pivot'!M41</f>
        <v>1034274</v>
      </c>
      <c r="AI5" s="188">
        <f>'Summary Pivot'!N41</f>
        <v>502380</v>
      </c>
      <c r="AJ5" s="240">
        <f>'Summary Pivot'!O41</f>
        <v>4209057</v>
      </c>
      <c r="AS5" s="28"/>
    </row>
    <row r="6" spans="2:45" ht="19.5" customHeight="1" x14ac:dyDescent="0.35">
      <c r="B6" s="241" t="s">
        <v>10</v>
      </c>
      <c r="C6" s="242">
        <f>'Summary Pivot'!B7</f>
        <v>48260</v>
      </c>
      <c r="D6" s="12">
        <f>'Summary Pivot'!C7</f>
        <v>98546</v>
      </c>
      <c r="E6" s="12">
        <f>'Summary Pivot'!D7</f>
        <v>103917</v>
      </c>
      <c r="F6" s="12">
        <f>'Summary Pivot'!E7</f>
        <v>139155</v>
      </c>
      <c r="G6" s="13">
        <f>'Summary Pivot'!F7</f>
        <v>91837</v>
      </c>
      <c r="H6" s="14">
        <f>'Summary Pivot'!G7</f>
        <v>481715</v>
      </c>
      <c r="I6" s="67"/>
      <c r="J6" s="22">
        <f>'Summary Pivot'!J13</f>
        <v>23971</v>
      </c>
      <c r="K6" s="156">
        <f>'Summary Pivot'!K13</f>
        <v>47779</v>
      </c>
      <c r="L6" s="156">
        <f>'Summary Pivot'!L13</f>
        <v>62458</v>
      </c>
      <c r="M6" s="156">
        <f>'Summary Pivot'!M13</f>
        <v>83827</v>
      </c>
      <c r="N6" s="157">
        <f>'Summary Pivot'!N13</f>
        <v>46635</v>
      </c>
      <c r="O6" s="243">
        <f>'Summary Pivot'!O13</f>
        <v>264670</v>
      </c>
      <c r="P6" s="154"/>
      <c r="Q6" s="22">
        <f>'Summary Pivot'!J19</f>
        <v>56174</v>
      </c>
      <c r="R6" s="12">
        <f>'Summary Pivot'!K19</f>
        <v>96923</v>
      </c>
      <c r="S6" s="12">
        <f>'Summary Pivot'!L19</f>
        <v>188617</v>
      </c>
      <c r="T6" s="12">
        <f>'Summary Pivot'!M19</f>
        <v>215994</v>
      </c>
      <c r="U6" s="13">
        <f>'Summary Pivot'!N19</f>
        <v>66077</v>
      </c>
      <c r="V6" s="14">
        <f>'Summary Pivot'!O19</f>
        <v>623785</v>
      </c>
      <c r="X6" s="242">
        <f>'Summary Pivot'!J25</f>
        <v>3783</v>
      </c>
      <c r="Y6" s="12">
        <f>'Summary Pivot'!K25</f>
        <v>9912</v>
      </c>
      <c r="Z6" s="12">
        <f>'Summary Pivot'!L25</f>
        <v>22726</v>
      </c>
      <c r="AA6" s="12">
        <f>'Summary Pivot'!M25</f>
        <v>23523</v>
      </c>
      <c r="AB6" s="13">
        <f>'Summary Pivot'!N25</f>
        <v>8022</v>
      </c>
      <c r="AC6" s="14">
        <f>'Summary Pivot'!O25</f>
        <v>67966</v>
      </c>
      <c r="AD6" s="67"/>
      <c r="AE6" s="242">
        <f>'Summary Pivot'!J42</f>
        <v>762283</v>
      </c>
      <c r="AF6" s="156">
        <f>'Summary Pivot'!K42</f>
        <v>868960</v>
      </c>
      <c r="AG6" s="156">
        <f>'Summary Pivot'!L42</f>
        <v>882336</v>
      </c>
      <c r="AH6" s="156">
        <f>'Summary Pivot'!M42</f>
        <v>955806</v>
      </c>
      <c r="AI6" s="157">
        <f>'Summary Pivot'!N42</f>
        <v>461896</v>
      </c>
      <c r="AJ6" s="243">
        <f>'Summary Pivot'!O42</f>
        <v>3931281</v>
      </c>
      <c r="AS6" s="28"/>
    </row>
    <row r="7" spans="2:45" ht="19.5" customHeight="1" x14ac:dyDescent="0.35">
      <c r="B7" s="244" t="s">
        <v>11</v>
      </c>
      <c r="C7" s="245">
        <f>'Summary Pivot'!B8</f>
        <v>46624</v>
      </c>
      <c r="D7" s="122">
        <f>'Summary Pivot'!C8</f>
        <v>92015</v>
      </c>
      <c r="E7" s="122">
        <f>'Summary Pivot'!D8</f>
        <v>89912</v>
      </c>
      <c r="F7" s="122">
        <f>'Summary Pivot'!E8</f>
        <v>108673</v>
      </c>
      <c r="G7" s="123">
        <f>'Summary Pivot'!F8</f>
        <v>72627</v>
      </c>
      <c r="H7" s="170">
        <f>'Summary Pivot'!G8</f>
        <v>409851</v>
      </c>
      <c r="I7" s="67"/>
      <c r="J7" s="121">
        <f>'Summary Pivot'!J14</f>
        <v>23313</v>
      </c>
      <c r="K7" s="159">
        <f>'Summary Pivot'!K14</f>
        <v>46050</v>
      </c>
      <c r="L7" s="159">
        <f>'Summary Pivot'!L14</f>
        <v>58300</v>
      </c>
      <c r="M7" s="159">
        <f>'Summary Pivot'!M14</f>
        <v>72959</v>
      </c>
      <c r="N7" s="160">
        <f>'Summary Pivot'!N14</f>
        <v>41332</v>
      </c>
      <c r="O7" s="246">
        <f>'Summary Pivot'!O14</f>
        <v>241954</v>
      </c>
      <c r="P7" s="154"/>
      <c r="Q7" s="121">
        <f>'Summary Pivot'!J20</f>
        <v>55065</v>
      </c>
      <c r="R7" s="122">
        <f>'Summary Pivot'!K20</f>
        <v>95013</v>
      </c>
      <c r="S7" s="122">
        <f>'Summary Pivot'!L20</f>
        <v>183922</v>
      </c>
      <c r="T7" s="122">
        <f>'Summary Pivot'!M20</f>
        <v>208466</v>
      </c>
      <c r="U7" s="123">
        <f>'Summary Pivot'!N20</f>
        <v>62696</v>
      </c>
      <c r="V7" s="170">
        <f>'Summary Pivot'!O20</f>
        <v>605162</v>
      </c>
      <c r="X7" s="245">
        <f>'Summary Pivot'!J26</f>
        <v>3682</v>
      </c>
      <c r="Y7" s="122">
        <f>'Summary Pivot'!K26</f>
        <v>9557</v>
      </c>
      <c r="Z7" s="122">
        <f>'Summary Pivot'!L26</f>
        <v>21693</v>
      </c>
      <c r="AA7" s="122">
        <f>'Summary Pivot'!M26</f>
        <v>21826</v>
      </c>
      <c r="AB7" s="123">
        <f>'Summary Pivot'!N26</f>
        <v>7183</v>
      </c>
      <c r="AC7" s="170">
        <f>'Summary Pivot'!O26</f>
        <v>63941</v>
      </c>
      <c r="AD7" s="67"/>
      <c r="AE7" s="245">
        <f>'Summary Pivot'!J43</f>
        <v>747869</v>
      </c>
      <c r="AF7" s="159">
        <f>'Summary Pivot'!K43</f>
        <v>839756</v>
      </c>
      <c r="AG7" s="159">
        <f>'Summary Pivot'!L43</f>
        <v>831966</v>
      </c>
      <c r="AH7" s="159">
        <f>'Summary Pivot'!M43</f>
        <v>865181</v>
      </c>
      <c r="AI7" s="160">
        <f>'Summary Pivot'!N43</f>
        <v>411104</v>
      </c>
      <c r="AJ7" s="247">
        <f>'Summary Pivot'!O43</f>
        <v>3695876</v>
      </c>
      <c r="AS7" s="28"/>
    </row>
    <row r="8" spans="2:45" ht="19.5" customHeight="1" x14ac:dyDescent="0.35">
      <c r="B8" s="248" t="s">
        <v>12</v>
      </c>
      <c r="C8" s="196">
        <f>'Summary Pivot'!B9</f>
        <v>97.910326638263328</v>
      </c>
      <c r="D8" s="23">
        <f>'Summary Pivot'!C9</f>
        <v>91.385913664394678</v>
      </c>
      <c r="E8" s="15">
        <f>'Summary Pivot'!D9</f>
        <v>83.249483280726778</v>
      </c>
      <c r="F8" s="15">
        <f>'Summary Pivot'!E9</f>
        <v>78.859678452218361</v>
      </c>
      <c r="G8" s="16">
        <f>'Summary Pivot'!F9</f>
        <v>81.529979936435794</v>
      </c>
      <c r="H8" s="17">
        <f>'Summary Pivot'!G9</f>
        <v>84.355715416459446</v>
      </c>
      <c r="I8" s="67"/>
      <c r="J8" s="23">
        <f>'Summary Pivot'!J15</f>
        <v>92.235176420793408</v>
      </c>
      <c r="K8" s="15">
        <f>'Summary Pivot'!K15</f>
        <v>94.270268137245225</v>
      </c>
      <c r="L8" s="15">
        <f>'Summary Pivot'!L15</f>
        <v>93.742776952286604</v>
      </c>
      <c r="M8" s="15">
        <f>'Summary Pivot'!M15</f>
        <v>91.785741659275814</v>
      </c>
      <c r="N8" s="16">
        <f>'Summary Pivot'!N15</f>
        <v>89.591378018558004</v>
      </c>
      <c r="O8" s="84">
        <f>'Summary Pivot'!O15</f>
        <v>92.322128079642525</v>
      </c>
      <c r="P8" s="67"/>
      <c r="Q8" s="23">
        <f>'Summary Pivot'!J21</f>
        <v>91.93028393748466</v>
      </c>
      <c r="R8" s="15">
        <f>'Summary Pivot'!K21</f>
        <v>96.620577592136613</v>
      </c>
      <c r="S8" s="15">
        <f>'Summary Pivot'!L21</f>
        <v>105.60448358686949</v>
      </c>
      <c r="T8" s="15">
        <f>'Summary Pivot'!M21</f>
        <v>109.177757446787</v>
      </c>
      <c r="U8" s="16">
        <f>'Summary Pivot'!N21</f>
        <v>108.75798275067483</v>
      </c>
      <c r="V8" s="17">
        <f>'Summary Pivot'!O21</f>
        <v>104.20418363630897</v>
      </c>
      <c r="X8" s="196">
        <f>'Summary Pivot'!J27</f>
        <v>92.879941075374418</v>
      </c>
      <c r="Y8" s="23">
        <f>'Summary Pivot'!K27</f>
        <v>93.421300659754948</v>
      </c>
      <c r="Z8" s="15">
        <f>'Summary Pivot'!L27</f>
        <v>97.607696602671481</v>
      </c>
      <c r="AA8" s="15">
        <f>'Summary Pivot'!M27</f>
        <v>98.662024997902861</v>
      </c>
      <c r="AB8" s="16">
        <f>'Summary Pivot'!N27</f>
        <v>93.660245183887909</v>
      </c>
      <c r="AC8" s="17">
        <f>'Summary Pivot'!O27</f>
        <v>96.579654128714139</v>
      </c>
      <c r="AD8" s="67"/>
      <c r="AE8" s="196">
        <f>'Summary Pivot'!J44</f>
        <v>96.686360361640169</v>
      </c>
      <c r="AF8" s="15">
        <f>'Summary Pivot'!K44</f>
        <v>93.683763392866766</v>
      </c>
      <c r="AG8" s="15">
        <f>'Summary Pivot'!L44</f>
        <v>92.251233468799697</v>
      </c>
      <c r="AH8" s="15">
        <f>'Summary Pivot'!M44</f>
        <v>92.413228989610104</v>
      </c>
      <c r="AI8" s="16">
        <f>'Summary Pivot'!N44</f>
        <v>91.941558183048684</v>
      </c>
      <c r="AJ8" s="249">
        <f>'Summary Pivot'!O44</f>
        <v>93.400517027923357</v>
      </c>
    </row>
    <row r="9" spans="2:45" ht="19.5" customHeight="1" thickBot="1" x14ac:dyDescent="0.4">
      <c r="B9" s="250" t="s">
        <v>13</v>
      </c>
      <c r="C9" s="251">
        <f>'Summary Pivot'!B10</f>
        <v>94.591194968553467</v>
      </c>
      <c r="D9" s="128">
        <f>'Summary Pivot'!C10</f>
        <v>85.329438493995454</v>
      </c>
      <c r="E9" s="128">
        <f>'Summary Pivot'!D10</f>
        <v>72.029865572877455</v>
      </c>
      <c r="F9" s="128">
        <f>'Summary Pivot'!E10</f>
        <v>61.585410775307579</v>
      </c>
      <c r="G9" s="129">
        <f>'Summary Pivot'!F10</f>
        <v>64.47595035599511</v>
      </c>
      <c r="H9" s="130">
        <f>'Summary Pivot'!G10</f>
        <v>71.771222235453152</v>
      </c>
      <c r="I9" s="67"/>
      <c r="J9" s="252">
        <f>'Summary Pivot'!J16</f>
        <v>89.703336026780562</v>
      </c>
      <c r="K9" s="128">
        <f>'Summary Pivot'!K16</f>
        <v>90.858867864964594</v>
      </c>
      <c r="L9" s="128">
        <f>'Summary Pivot'!L16</f>
        <v>87.502063727918113</v>
      </c>
      <c r="M9" s="128">
        <f>'Summary Pivot'!M16</f>
        <v>79.885906995587391</v>
      </c>
      <c r="N9" s="129">
        <f>'Summary Pivot'!N16</f>
        <v>79.403684705972751</v>
      </c>
      <c r="O9" s="185">
        <f>'Summary Pivot'!O16</f>
        <v>84.39833822262375</v>
      </c>
      <c r="P9" s="67"/>
      <c r="Q9" s="127">
        <f>'Summary Pivot'!J22</f>
        <v>90.115375173881034</v>
      </c>
      <c r="R9" s="128">
        <f>'Summary Pivot'!K22</f>
        <v>94.716537238443678</v>
      </c>
      <c r="S9" s="128">
        <f>'Summary Pivot'!L22</f>
        <v>102.97580721920194</v>
      </c>
      <c r="T9" s="128">
        <f>'Summary Pivot'!M22</f>
        <v>105.37260472004731</v>
      </c>
      <c r="U9" s="129">
        <f>'Summary Pivot'!N22</f>
        <v>103.19310026993219</v>
      </c>
      <c r="V9" s="130">
        <f>'Summary Pivot'!O22</f>
        <v>101.09318463527659</v>
      </c>
      <c r="X9" s="251">
        <f>'Summary Pivot'!J28</f>
        <v>90.400196415418606</v>
      </c>
      <c r="Y9" s="128">
        <f>'Summary Pivot'!K28</f>
        <v>90.075400565504239</v>
      </c>
      <c r="Z9" s="128">
        <f>'Summary Pivot'!L28</f>
        <v>93.170983120731862</v>
      </c>
      <c r="AA9" s="128">
        <f>'Summary Pivot'!M28</f>
        <v>91.544333529066364</v>
      </c>
      <c r="AB9" s="129">
        <f>'Summary Pivot'!N28</f>
        <v>83.864565090484533</v>
      </c>
      <c r="AC9" s="130">
        <f>'Summary Pivot'!O28</f>
        <v>90.860131016156771</v>
      </c>
      <c r="AD9" s="67"/>
      <c r="AE9" s="251">
        <f>'Summary Pivot'!J45</f>
        <v>94.85811914643179</v>
      </c>
      <c r="AF9" s="128">
        <f>'Summary Pivot'!K45</f>
        <v>90.535240300750587</v>
      </c>
      <c r="AG9" s="128">
        <f>'Summary Pivot'!L45</f>
        <v>86.984878440983266</v>
      </c>
      <c r="AH9" s="128">
        <f>'Summary Pivot'!M45</f>
        <v>83.651044114035543</v>
      </c>
      <c r="AI9" s="129">
        <f>'Summary Pivot'!N45</f>
        <v>81.831283092479794</v>
      </c>
      <c r="AJ9" s="253">
        <f>'Summary Pivot'!O45</f>
        <v>87.807696593322447</v>
      </c>
    </row>
    <row r="10" spans="2:45" ht="12" customHeight="1" thickTop="1" thickBot="1" x14ac:dyDescent="0.4">
      <c r="B10" s="221"/>
    </row>
    <row r="11" spans="2:45" ht="24" thickTop="1" x14ac:dyDescent="0.35">
      <c r="B11" s="254"/>
      <c r="C11" s="270" t="s">
        <v>58</v>
      </c>
      <c r="D11" s="270"/>
      <c r="E11" s="270"/>
      <c r="F11" s="270"/>
      <c r="G11" s="270"/>
      <c r="H11" s="277"/>
      <c r="I11" s="67"/>
      <c r="J11" s="270" t="s">
        <v>57</v>
      </c>
      <c r="K11" s="270"/>
      <c r="L11" s="270"/>
      <c r="M11" s="270"/>
      <c r="N11" s="270"/>
      <c r="O11" s="270"/>
      <c r="P11" s="67"/>
      <c r="Q11" s="271" t="s">
        <v>65</v>
      </c>
      <c r="R11" s="271"/>
      <c r="S11" s="271"/>
      <c r="T11" s="271"/>
      <c r="U11" s="271"/>
      <c r="V11" s="271"/>
      <c r="X11" s="272" t="s">
        <v>71</v>
      </c>
      <c r="Y11" s="272"/>
      <c r="Z11" s="272"/>
      <c r="AA11" s="272"/>
      <c r="AB11" s="272"/>
      <c r="AC11" s="273"/>
      <c r="AD11" s="67"/>
      <c r="AE11" s="275" t="s">
        <v>133</v>
      </c>
      <c r="AF11" s="275"/>
      <c r="AG11" s="275"/>
      <c r="AH11" s="275"/>
      <c r="AI11" s="275"/>
      <c r="AJ11" s="276"/>
    </row>
    <row r="12" spans="2:45" ht="32.25" customHeight="1" thickBot="1" x14ac:dyDescent="0.4">
      <c r="B12" s="255"/>
      <c r="C12" s="256" t="s">
        <v>2</v>
      </c>
      <c r="D12" s="227" t="s">
        <v>3</v>
      </c>
      <c r="E12" s="227" t="s">
        <v>4</v>
      </c>
      <c r="F12" s="227" t="s">
        <v>5</v>
      </c>
      <c r="G12" s="228" t="s">
        <v>6</v>
      </c>
      <c r="H12" s="257" t="s">
        <v>7</v>
      </c>
      <c r="I12" s="67"/>
      <c r="J12" s="226" t="s">
        <v>2</v>
      </c>
      <c r="K12" s="227" t="s">
        <v>3</v>
      </c>
      <c r="L12" s="227" t="s">
        <v>4</v>
      </c>
      <c r="M12" s="227" t="s">
        <v>5</v>
      </c>
      <c r="N12" s="228" t="s">
        <v>6</v>
      </c>
      <c r="O12" s="229" t="s">
        <v>7</v>
      </c>
      <c r="P12" s="67"/>
      <c r="Q12" s="230" t="s">
        <v>2</v>
      </c>
      <c r="R12" s="231" t="s">
        <v>3</v>
      </c>
      <c r="S12" s="231" t="s">
        <v>4</v>
      </c>
      <c r="T12" s="231" t="s">
        <v>5</v>
      </c>
      <c r="U12" s="232" t="s">
        <v>6</v>
      </c>
      <c r="V12" s="233" t="s">
        <v>7</v>
      </c>
      <c r="X12" s="234" t="s">
        <v>2</v>
      </c>
      <c r="Y12" s="235" t="s">
        <v>3</v>
      </c>
      <c r="Z12" s="235" t="s">
        <v>4</v>
      </c>
      <c r="AA12" s="235" t="s">
        <v>5</v>
      </c>
      <c r="AB12" s="236" t="s">
        <v>6</v>
      </c>
      <c r="AC12" s="237" t="s">
        <v>7</v>
      </c>
      <c r="AD12" s="67"/>
      <c r="AE12" s="258" t="s">
        <v>2</v>
      </c>
      <c r="AF12" s="259" t="s">
        <v>3</v>
      </c>
      <c r="AG12" s="259" t="s">
        <v>4</v>
      </c>
      <c r="AH12" s="259" t="s">
        <v>5</v>
      </c>
      <c r="AI12" s="260" t="s">
        <v>6</v>
      </c>
      <c r="AJ12" s="261" t="s">
        <v>7</v>
      </c>
      <c r="AS12" s="162"/>
    </row>
    <row r="13" spans="2:45" ht="19.5" customHeight="1" thickTop="1" x14ac:dyDescent="0.35">
      <c r="B13" s="239" t="s">
        <v>9</v>
      </c>
      <c r="C13" s="165">
        <f>'Summary Pivot'!B12</f>
        <v>3984</v>
      </c>
      <c r="D13" s="153">
        <f>'Summary Pivot'!C12</f>
        <v>8141</v>
      </c>
      <c r="E13" s="153">
        <f>'Summary Pivot'!D12</f>
        <v>8791</v>
      </c>
      <c r="F13" s="153">
        <f>'Summary Pivot'!E12</f>
        <v>13063</v>
      </c>
      <c r="G13" s="188">
        <f>'Summary Pivot'!F12</f>
        <v>7463</v>
      </c>
      <c r="H13" s="240">
        <f>'Summary Pivot'!G12</f>
        <v>41442</v>
      </c>
      <c r="I13" s="67"/>
      <c r="J13" s="165">
        <f>'Summary Pivot'!B36</f>
        <v>4146</v>
      </c>
      <c r="K13" s="153">
        <f>'Summary Pivot'!C36</f>
        <v>8341</v>
      </c>
      <c r="L13" s="153">
        <f>'Summary Pivot'!D36</f>
        <v>11804</v>
      </c>
      <c r="M13" s="153">
        <f>'Summary Pivot'!E36</f>
        <v>17394</v>
      </c>
      <c r="N13" s="188">
        <f>'Summary Pivot'!F36</f>
        <v>11562</v>
      </c>
      <c r="O13" s="240">
        <f>'Summary Pivot'!G36</f>
        <v>53247</v>
      </c>
      <c r="P13" s="154"/>
      <c r="Q13" s="117">
        <f>'Summary Pivot'!B60</f>
        <v>31113</v>
      </c>
      <c r="R13" s="118">
        <f>'Summary Pivot'!C60</f>
        <v>38205</v>
      </c>
      <c r="S13" s="118">
        <f>'Summary Pivot'!D60</f>
        <v>55989</v>
      </c>
      <c r="T13" s="118">
        <f>'Summary Pivot'!E60</f>
        <v>49160</v>
      </c>
      <c r="U13" s="119">
        <f>'Summary Pivot'!F60</f>
        <v>17825</v>
      </c>
      <c r="V13" s="240">
        <f>'Summary Pivot'!G60</f>
        <v>192292</v>
      </c>
      <c r="X13" s="165">
        <f>'Summary Pivot'!B84</f>
        <v>2278</v>
      </c>
      <c r="Y13" s="117">
        <f>'Summary Pivot'!C84</f>
        <v>4650</v>
      </c>
      <c r="Z13" s="118">
        <f>'Summary Pivot'!D84</f>
        <v>7812</v>
      </c>
      <c r="AA13" s="118">
        <f>'Summary Pivot'!E84</f>
        <v>7768</v>
      </c>
      <c r="AB13" s="119">
        <f>'Summary Pivot'!F84</f>
        <v>3292</v>
      </c>
      <c r="AC13" s="204">
        <f>'Summary Pivot'!G84</f>
        <v>25800</v>
      </c>
      <c r="AD13" s="67"/>
      <c r="AE13" s="165">
        <f>'Summary Pivot'!J30</f>
        <v>641242</v>
      </c>
      <c r="AF13" s="153">
        <f>'Summary Pivot'!K30</f>
        <v>648334</v>
      </c>
      <c r="AG13" s="153">
        <f>'Summary Pivot'!L30</f>
        <v>554188</v>
      </c>
      <c r="AH13" s="153">
        <f>'Summary Pivot'!M30</f>
        <v>538460</v>
      </c>
      <c r="AI13" s="188">
        <f>'Summary Pivot'!N30</f>
        <v>266933</v>
      </c>
      <c r="AJ13" s="240">
        <f>'Summary Pivot'!O30</f>
        <v>2649157</v>
      </c>
      <c r="AS13" s="28"/>
    </row>
    <row r="14" spans="2:45" ht="19.5" customHeight="1" x14ac:dyDescent="0.35">
      <c r="B14" s="241" t="s">
        <v>10</v>
      </c>
      <c r="C14" s="242">
        <f>'Summary Pivot'!B13</f>
        <v>3452</v>
      </c>
      <c r="D14" s="156">
        <f>'Summary Pivot'!C13</f>
        <v>7206</v>
      </c>
      <c r="E14" s="156">
        <f>'Summary Pivot'!D13</f>
        <v>7438</v>
      </c>
      <c r="F14" s="156">
        <f>'Summary Pivot'!E13</f>
        <v>10672</v>
      </c>
      <c r="G14" s="157">
        <f>'Summary Pivot'!F13</f>
        <v>6319</v>
      </c>
      <c r="H14" s="243">
        <f>'Summary Pivot'!G13</f>
        <v>35087</v>
      </c>
      <c r="I14" s="67"/>
      <c r="J14" s="22">
        <f>'Summary Pivot'!B37</f>
        <v>3853</v>
      </c>
      <c r="K14" s="156">
        <f>'Summary Pivot'!C37</f>
        <v>8261</v>
      </c>
      <c r="L14" s="156">
        <f>'Summary Pivot'!D37</f>
        <v>11336</v>
      </c>
      <c r="M14" s="156">
        <f>'Summary Pivot'!E37</f>
        <v>16275</v>
      </c>
      <c r="N14" s="157">
        <f>'Summary Pivot'!F37</f>
        <v>10487</v>
      </c>
      <c r="O14" s="243">
        <f>'Summary Pivot'!G37</f>
        <v>50212</v>
      </c>
      <c r="P14" s="154"/>
      <c r="Q14" s="22">
        <f>'Summary Pivot'!B61</f>
        <v>27434</v>
      </c>
      <c r="R14" s="12">
        <f>'Summary Pivot'!C61</f>
        <v>34303</v>
      </c>
      <c r="S14" s="12">
        <f>'Summary Pivot'!D61</f>
        <v>56542</v>
      </c>
      <c r="T14" s="12">
        <f>'Summary Pivot'!E61</f>
        <v>52218</v>
      </c>
      <c r="U14" s="13">
        <f>'Summary Pivot'!F61</f>
        <v>20036</v>
      </c>
      <c r="V14" s="14">
        <f>'Summary Pivot'!G61</f>
        <v>190533</v>
      </c>
      <c r="X14" s="242">
        <f>'Summary Pivot'!B85</f>
        <v>2093</v>
      </c>
      <c r="Y14" s="12">
        <f>'Summary Pivot'!C85</f>
        <v>4208</v>
      </c>
      <c r="Z14" s="12">
        <f>'Summary Pivot'!D85</f>
        <v>7359</v>
      </c>
      <c r="AA14" s="12">
        <f>'Summary Pivot'!E85</f>
        <v>6822</v>
      </c>
      <c r="AB14" s="13">
        <f>'Summary Pivot'!F85</f>
        <v>3206</v>
      </c>
      <c r="AC14" s="14">
        <f>'Summary Pivot'!G85</f>
        <v>23688</v>
      </c>
      <c r="AD14" s="67"/>
      <c r="AE14" s="242">
        <f>'Summary Pivot'!J31</f>
        <v>623036</v>
      </c>
      <c r="AF14" s="156">
        <f>'Summary Pivot'!K31</f>
        <v>603951</v>
      </c>
      <c r="AG14" s="156">
        <f>'Summary Pivot'!L31</f>
        <v>490871</v>
      </c>
      <c r="AH14" s="156">
        <f>'Summary Pivot'!M31</f>
        <v>479772</v>
      </c>
      <c r="AI14" s="157">
        <f>'Summary Pivot'!N31</f>
        <v>246642</v>
      </c>
      <c r="AJ14" s="243">
        <f>'Summary Pivot'!O31</f>
        <v>2444272</v>
      </c>
      <c r="AS14" s="28"/>
    </row>
    <row r="15" spans="2:45" ht="19.5" customHeight="1" x14ac:dyDescent="0.35">
      <c r="B15" s="244" t="s">
        <v>11</v>
      </c>
      <c r="C15" s="245">
        <f>'Summary Pivot'!B14</f>
        <v>3327</v>
      </c>
      <c r="D15" s="159">
        <f>'Summary Pivot'!C14</f>
        <v>6892</v>
      </c>
      <c r="E15" s="159">
        <f>'Summary Pivot'!D14</f>
        <v>6760</v>
      </c>
      <c r="F15" s="159">
        <f>'Summary Pivot'!E14</f>
        <v>8775</v>
      </c>
      <c r="G15" s="160">
        <f>'Summary Pivot'!F14</f>
        <v>5379</v>
      </c>
      <c r="H15" s="246">
        <f>'Summary Pivot'!G14</f>
        <v>31133</v>
      </c>
      <c r="I15" s="67"/>
      <c r="J15" s="121">
        <f>'Summary Pivot'!B38</f>
        <v>3743</v>
      </c>
      <c r="K15" s="159">
        <f>'Summary Pivot'!C38</f>
        <v>7955</v>
      </c>
      <c r="L15" s="159">
        <f>'Summary Pivot'!D38</f>
        <v>10512</v>
      </c>
      <c r="M15" s="159">
        <f>'Summary Pivot'!E38</f>
        <v>13992</v>
      </c>
      <c r="N15" s="160">
        <f>'Summary Pivot'!F38</f>
        <v>9296</v>
      </c>
      <c r="O15" s="246">
        <f>'Summary Pivot'!G38</f>
        <v>45498</v>
      </c>
      <c r="P15" s="154"/>
      <c r="Q15" s="121">
        <f>'Summary Pivot'!B62</f>
        <v>26732</v>
      </c>
      <c r="R15" s="122">
        <f>'Summary Pivot'!C62</f>
        <v>33386</v>
      </c>
      <c r="S15" s="122">
        <f>'Summary Pivot'!D62</f>
        <v>54675</v>
      </c>
      <c r="T15" s="122">
        <f>'Summary Pivot'!E62</f>
        <v>50121</v>
      </c>
      <c r="U15" s="123">
        <f>'Summary Pivot'!F62</f>
        <v>18941</v>
      </c>
      <c r="V15" s="170">
        <f>'Summary Pivot'!G62</f>
        <v>183855</v>
      </c>
      <c r="X15" s="245">
        <f>'Summary Pivot'!B86</f>
        <v>2033</v>
      </c>
      <c r="Y15" s="122">
        <f>'Summary Pivot'!C86</f>
        <v>4043</v>
      </c>
      <c r="Z15" s="122">
        <f>'Summary Pivot'!D86</f>
        <v>7001</v>
      </c>
      <c r="AA15" s="122">
        <f>'Summary Pivot'!E86</f>
        <v>6321</v>
      </c>
      <c r="AB15" s="123">
        <f>'Summary Pivot'!F86</f>
        <v>2903</v>
      </c>
      <c r="AC15" s="170">
        <f>'Summary Pivot'!G86</f>
        <v>22301</v>
      </c>
      <c r="AD15" s="67"/>
      <c r="AE15" s="245">
        <f>'Summary Pivot'!J32</f>
        <v>612424</v>
      </c>
      <c r="AF15" s="159">
        <f>'Summary Pivot'!K32</f>
        <v>585959</v>
      </c>
      <c r="AG15" s="159">
        <f>'Summary Pivot'!L32</f>
        <v>465333</v>
      </c>
      <c r="AH15" s="159">
        <f>'Summary Pivot'!M32</f>
        <v>440834</v>
      </c>
      <c r="AI15" s="160">
        <f>'Summary Pivot'!N32</f>
        <v>224865</v>
      </c>
      <c r="AJ15" s="246">
        <f>'Summary Pivot'!O32</f>
        <v>2329415</v>
      </c>
      <c r="AS15" s="28"/>
    </row>
    <row r="16" spans="2:45" ht="19.5" customHeight="1" x14ac:dyDescent="0.35">
      <c r="B16" s="248" t="s">
        <v>12</v>
      </c>
      <c r="C16" s="196">
        <f>'Summary Pivot'!B15</f>
        <v>86.646586345381522</v>
      </c>
      <c r="D16" s="15">
        <f>'Summary Pivot'!C15</f>
        <v>88.514924456454978</v>
      </c>
      <c r="E16" s="15">
        <f>'Summary Pivot'!D15</f>
        <v>84.609259469912416</v>
      </c>
      <c r="F16" s="15">
        <f>'Summary Pivot'!E15</f>
        <v>81.696394396386737</v>
      </c>
      <c r="G16" s="16">
        <f>'Summary Pivot'!F15</f>
        <v>84.671043816159724</v>
      </c>
      <c r="H16" s="17">
        <f>'Summary Pivot'!G15</f>
        <v>84.665315380531823</v>
      </c>
      <c r="I16" s="67"/>
      <c r="J16" s="23">
        <f>'Summary Pivot'!B39</f>
        <v>92.932947419199223</v>
      </c>
      <c r="K16" s="15">
        <f>'Summary Pivot'!C39</f>
        <v>99.04088238820286</v>
      </c>
      <c r="L16" s="15">
        <f>'Summary Pivot'!D39</f>
        <v>96.035242290748897</v>
      </c>
      <c r="M16" s="15">
        <f>'Summary Pivot'!E39</f>
        <v>93.566747154191106</v>
      </c>
      <c r="N16" s="16">
        <f>'Summary Pivot'!F39</f>
        <v>90.702300640027673</v>
      </c>
      <c r="O16" s="84">
        <f>'Summary Pivot'!G39</f>
        <v>94.300148365166109</v>
      </c>
      <c r="P16" s="67"/>
      <c r="Q16" s="23">
        <f>'Summary Pivot'!B63</f>
        <v>88.175360781666825</v>
      </c>
      <c r="R16" s="15">
        <f>'Summary Pivot'!C63</f>
        <v>89.786677136500458</v>
      </c>
      <c r="S16" s="15">
        <f>'Summary Pivot'!D63</f>
        <v>100.98769401132365</v>
      </c>
      <c r="T16" s="15">
        <f>'Summary Pivot'!E63</f>
        <v>106.22050447518308</v>
      </c>
      <c r="U16" s="16">
        <f>'Summary Pivot'!F63</f>
        <v>112.4039270687237</v>
      </c>
      <c r="V16" s="17">
        <f>'Summary Pivot'!G63</f>
        <v>99.085245356021062</v>
      </c>
      <c r="X16" s="196">
        <f>'Summary Pivot'!B87</f>
        <v>91.878841088674278</v>
      </c>
      <c r="Y16" s="23">
        <f>'Summary Pivot'!C87</f>
        <v>90.494623655913969</v>
      </c>
      <c r="Z16" s="15">
        <f>'Summary Pivot'!D87</f>
        <v>94.201228878648237</v>
      </c>
      <c r="AA16" s="15">
        <f>'Summary Pivot'!E87</f>
        <v>87.821833161688971</v>
      </c>
      <c r="AB16" s="16">
        <f>'Summary Pivot'!F87</f>
        <v>97.387606318347508</v>
      </c>
      <c r="AC16" s="17">
        <f>'Summary Pivot'!G87</f>
        <v>91.813953488372093</v>
      </c>
      <c r="AD16" s="67"/>
      <c r="AE16" s="196">
        <f>'Summary Pivot'!J33</f>
        <v>97.160822279264309</v>
      </c>
      <c r="AF16" s="15">
        <f>'Summary Pivot'!K33</f>
        <v>93.154300098406068</v>
      </c>
      <c r="AG16" s="15">
        <f>'Summary Pivot'!L33</f>
        <v>88.574815766490786</v>
      </c>
      <c r="AH16" s="15">
        <f>'Summary Pivot'!M33</f>
        <v>89.100768859339595</v>
      </c>
      <c r="AI16" s="16">
        <f>'Summary Pivot'!N33</f>
        <v>92.398467031052732</v>
      </c>
      <c r="AJ16" s="17">
        <f>'Summary Pivot'!O33</f>
        <v>92.26603028812562</v>
      </c>
    </row>
    <row r="17" spans="2:45" ht="19.5" customHeight="1" thickBot="1" x14ac:dyDescent="0.4">
      <c r="B17" s="250" t="s">
        <v>13</v>
      </c>
      <c r="C17" s="251">
        <f>'Summary Pivot'!B16</f>
        <v>83.509036144578303</v>
      </c>
      <c r="D17" s="128">
        <f>'Summary Pivot'!C16</f>
        <v>84.657904434344672</v>
      </c>
      <c r="E17" s="128">
        <f>'Summary Pivot'!D16</f>
        <v>76.896826299624621</v>
      </c>
      <c r="F17" s="128">
        <f>'Summary Pivot'!E16</f>
        <v>67.174462221541759</v>
      </c>
      <c r="G17" s="129">
        <f>'Summary Pivot'!F16</f>
        <v>72.075572825941308</v>
      </c>
      <c r="H17" s="130">
        <f>'Summary Pivot'!G16</f>
        <v>75.124270064186092</v>
      </c>
      <c r="I17" s="67"/>
      <c r="J17" s="252">
        <f>'Summary Pivot'!B40</f>
        <v>90.279787747226237</v>
      </c>
      <c r="K17" s="128">
        <f>'Summary Pivot'!C40</f>
        <v>95.372257523078758</v>
      </c>
      <c r="L17" s="128">
        <f>'Summary Pivot'!D40</f>
        <v>89.054557777024741</v>
      </c>
      <c r="M17" s="128">
        <f>'Summary Pivot'!E40</f>
        <v>80.441531562607793</v>
      </c>
      <c r="N17" s="129">
        <f>'Summary Pivot'!F40</f>
        <v>80.401314651444395</v>
      </c>
      <c r="O17" s="185">
        <f>'Summary Pivot'!G40</f>
        <v>85.447067440419175</v>
      </c>
      <c r="P17" s="67"/>
      <c r="Q17" s="127">
        <f>'Summary Pivot'!B64</f>
        <v>85.919069199370028</v>
      </c>
      <c r="R17" s="128">
        <f>'Summary Pivot'!C64</f>
        <v>87.386467739824624</v>
      </c>
      <c r="S17" s="128">
        <f>'Summary Pivot'!D64</f>
        <v>97.653110432406365</v>
      </c>
      <c r="T17" s="128">
        <f>'Summary Pivot'!E64</f>
        <v>101.95484133441823</v>
      </c>
      <c r="U17" s="129">
        <f>'Summary Pivot'!F64</f>
        <v>106.26086956521739</v>
      </c>
      <c r="V17" s="130">
        <f>'Summary Pivot'!G64</f>
        <v>95.61240197200091</v>
      </c>
      <c r="X17" s="251">
        <f>'Summary Pivot'!B88</f>
        <v>89.244951712028097</v>
      </c>
      <c r="Y17" s="128">
        <f>'Summary Pivot'!C88</f>
        <v>86.946236559139791</v>
      </c>
      <c r="Z17" s="128">
        <f>'Summary Pivot'!D88</f>
        <v>89.618535586277531</v>
      </c>
      <c r="AA17" s="128">
        <f>'Summary Pivot'!E88</f>
        <v>81.372296601441818</v>
      </c>
      <c r="AB17" s="129">
        <f>'Summary Pivot'!F88</f>
        <v>88.18347509113002</v>
      </c>
      <c r="AC17" s="130">
        <f>'Summary Pivot'!G88</f>
        <v>86.437984496124031</v>
      </c>
      <c r="AD17" s="67"/>
      <c r="AE17" s="251">
        <f>'Summary Pivot'!J34</f>
        <v>95.505908845646417</v>
      </c>
      <c r="AF17" s="128">
        <f>'Summary Pivot'!K34</f>
        <v>90.379187270758592</v>
      </c>
      <c r="AG17" s="128">
        <f>'Summary Pivot'!L34</f>
        <v>83.966632261976088</v>
      </c>
      <c r="AH17" s="128">
        <f>'Summary Pivot'!M34</f>
        <v>81.869405341158114</v>
      </c>
      <c r="AI17" s="129">
        <f>'Summary Pivot'!N34</f>
        <v>84.240240060239842</v>
      </c>
      <c r="AJ17" s="130">
        <f>'Summary Pivot'!O34</f>
        <v>87.93042465961814</v>
      </c>
    </row>
    <row r="18" spans="2:45" ht="12" customHeight="1" thickTop="1" thickBot="1" x14ac:dyDescent="0.4">
      <c r="B18" s="221"/>
    </row>
    <row r="19" spans="2:45" ht="24" customHeight="1" thickTop="1" x14ac:dyDescent="0.35">
      <c r="B19" s="254"/>
      <c r="C19" s="270" t="s">
        <v>55</v>
      </c>
      <c r="D19" s="270"/>
      <c r="E19" s="270"/>
      <c r="F19" s="270"/>
      <c r="G19" s="270"/>
      <c r="H19" s="270"/>
      <c r="I19" s="67"/>
      <c r="J19" s="270" t="s">
        <v>54</v>
      </c>
      <c r="K19" s="270"/>
      <c r="L19" s="270"/>
      <c r="M19" s="270"/>
      <c r="N19" s="270"/>
      <c r="O19" s="270"/>
      <c r="P19" s="67"/>
      <c r="Q19" s="271" t="s">
        <v>64</v>
      </c>
      <c r="R19" s="271"/>
      <c r="S19" s="271"/>
      <c r="T19" s="271"/>
      <c r="U19" s="271"/>
      <c r="V19" s="271"/>
      <c r="X19" s="272" t="s">
        <v>69</v>
      </c>
      <c r="Y19" s="272"/>
      <c r="Z19" s="272"/>
      <c r="AA19" s="272"/>
      <c r="AB19" s="272"/>
      <c r="AC19" s="273"/>
      <c r="AD19" s="67"/>
      <c r="AE19" s="275" t="s">
        <v>134</v>
      </c>
      <c r="AF19" s="275"/>
      <c r="AG19" s="275"/>
      <c r="AH19" s="275"/>
      <c r="AI19" s="275"/>
      <c r="AJ19" s="276"/>
    </row>
    <row r="20" spans="2:45" ht="32.25" customHeight="1" thickBot="1" x14ac:dyDescent="0.4">
      <c r="B20" s="255"/>
      <c r="C20" s="226" t="s">
        <v>2</v>
      </c>
      <c r="D20" s="227" t="s">
        <v>3</v>
      </c>
      <c r="E20" s="227" t="s">
        <v>4</v>
      </c>
      <c r="F20" s="227" t="s">
        <v>5</v>
      </c>
      <c r="G20" s="228" t="s">
        <v>6</v>
      </c>
      <c r="H20" s="229" t="s">
        <v>7</v>
      </c>
      <c r="I20" s="67"/>
      <c r="J20" s="226" t="s">
        <v>2</v>
      </c>
      <c r="K20" s="227" t="s">
        <v>3</v>
      </c>
      <c r="L20" s="227" t="s">
        <v>4</v>
      </c>
      <c r="M20" s="227" t="s">
        <v>5</v>
      </c>
      <c r="N20" s="228" t="s">
        <v>6</v>
      </c>
      <c r="O20" s="229" t="s">
        <v>7</v>
      </c>
      <c r="P20" s="67"/>
      <c r="Q20" s="230" t="s">
        <v>2</v>
      </c>
      <c r="R20" s="231" t="s">
        <v>3</v>
      </c>
      <c r="S20" s="231" t="s">
        <v>4</v>
      </c>
      <c r="T20" s="231" t="s">
        <v>5</v>
      </c>
      <c r="U20" s="232" t="s">
        <v>6</v>
      </c>
      <c r="V20" s="233" t="s">
        <v>7</v>
      </c>
      <c r="X20" s="234" t="s">
        <v>2</v>
      </c>
      <c r="Y20" s="235" t="s">
        <v>3</v>
      </c>
      <c r="Z20" s="235" t="s">
        <v>4</v>
      </c>
      <c r="AA20" s="235" t="s">
        <v>5</v>
      </c>
      <c r="AB20" s="236" t="s">
        <v>6</v>
      </c>
      <c r="AC20" s="237" t="s">
        <v>7</v>
      </c>
      <c r="AD20" s="67"/>
      <c r="AE20" s="258" t="s">
        <v>2</v>
      </c>
      <c r="AF20" s="259" t="s">
        <v>3</v>
      </c>
      <c r="AG20" s="259" t="s">
        <v>4</v>
      </c>
      <c r="AH20" s="259" t="s">
        <v>5</v>
      </c>
      <c r="AI20" s="260" t="s">
        <v>6</v>
      </c>
      <c r="AJ20" s="261" t="s">
        <v>7</v>
      </c>
      <c r="AS20" s="162"/>
    </row>
    <row r="21" spans="2:45" ht="19.5" customHeight="1" thickTop="1" x14ac:dyDescent="0.35">
      <c r="B21" s="239" t="s">
        <v>9</v>
      </c>
      <c r="C21" s="165">
        <f>'Summary Pivot'!B18</f>
        <v>3268</v>
      </c>
      <c r="D21" s="153">
        <f>'Summary Pivot'!C18</f>
        <v>6670</v>
      </c>
      <c r="E21" s="153">
        <f>'Summary Pivot'!D18</f>
        <v>10576</v>
      </c>
      <c r="F21" s="153">
        <f>'Summary Pivot'!E18</f>
        <v>9771</v>
      </c>
      <c r="G21" s="188">
        <f>'Summary Pivot'!F18</f>
        <v>4175</v>
      </c>
      <c r="H21" s="240">
        <f>'Summary Pivot'!G18</f>
        <v>34460</v>
      </c>
      <c r="I21" s="67"/>
      <c r="J21" s="165">
        <f>'Summary Pivot'!B42</f>
        <v>468</v>
      </c>
      <c r="K21" s="153">
        <f>'Summary Pivot'!C42</f>
        <v>879</v>
      </c>
      <c r="L21" s="153">
        <f>'Summary Pivot'!D42</f>
        <v>1246</v>
      </c>
      <c r="M21" s="153">
        <f>'Summary Pivot'!E42</f>
        <v>1635</v>
      </c>
      <c r="N21" s="188">
        <f>'Summary Pivot'!F42</f>
        <v>1072</v>
      </c>
      <c r="O21" s="240">
        <f>'Summary Pivot'!G42</f>
        <v>5300</v>
      </c>
      <c r="P21" s="154"/>
      <c r="Q21" s="117">
        <f>'Summary Pivot'!B66</f>
        <v>16242</v>
      </c>
      <c r="R21" s="118">
        <f>'Summary Pivot'!C66</f>
        <v>26673</v>
      </c>
      <c r="S21" s="118">
        <f>'Summary Pivot'!D66</f>
        <v>53768</v>
      </c>
      <c r="T21" s="118">
        <f>'Summary Pivot'!E66</f>
        <v>86748</v>
      </c>
      <c r="U21" s="119">
        <f>'Summary Pivot'!F66</f>
        <v>16808</v>
      </c>
      <c r="V21" s="240">
        <f>'Summary Pivot'!G66</f>
        <v>200239</v>
      </c>
      <c r="X21" s="165">
        <f>'Summary Pivot'!B90</f>
        <v>655</v>
      </c>
      <c r="Y21" s="117">
        <f>'Summary Pivot'!C90</f>
        <v>2045</v>
      </c>
      <c r="Z21" s="118">
        <f>'Summary Pivot'!D90</f>
        <v>9306</v>
      </c>
      <c r="AA21" s="118">
        <f>'Summary Pivot'!E90</f>
        <v>9265</v>
      </c>
      <c r="AB21" s="119">
        <f>'Summary Pivot'!F90</f>
        <v>2084</v>
      </c>
      <c r="AC21" s="204">
        <f>'Summary Pivot'!G90</f>
        <v>23355</v>
      </c>
      <c r="AD21" s="67"/>
      <c r="AE21" s="165">
        <f>'Summary Pivot'!B108</f>
        <v>557331</v>
      </c>
      <c r="AF21" s="153">
        <f>'Summary Pivot'!C108</f>
        <v>563533</v>
      </c>
      <c r="AG21" s="153">
        <f>'Summary Pivot'!D108</f>
        <v>444403</v>
      </c>
      <c r="AH21" s="153">
        <f>'Summary Pivot'!E108</f>
        <v>435899</v>
      </c>
      <c r="AI21" s="188">
        <f>'Summary Pivot'!F108</f>
        <v>227520</v>
      </c>
      <c r="AJ21" s="240">
        <f>'Summary Pivot'!G108</f>
        <v>2228686</v>
      </c>
      <c r="AS21" s="28"/>
    </row>
    <row r="22" spans="2:45" ht="19.5" customHeight="1" x14ac:dyDescent="0.35">
      <c r="B22" s="241" t="s">
        <v>10</v>
      </c>
      <c r="C22" s="22">
        <f>'Summary Pivot'!B19</f>
        <v>3184</v>
      </c>
      <c r="D22" s="156">
        <f>'Summary Pivot'!C19</f>
        <v>6527</v>
      </c>
      <c r="E22" s="156">
        <f>'Summary Pivot'!D19</f>
        <v>10543</v>
      </c>
      <c r="F22" s="156">
        <f>'Summary Pivot'!E19</f>
        <v>9450</v>
      </c>
      <c r="G22" s="157">
        <f>'Summary Pivot'!F19</f>
        <v>4163</v>
      </c>
      <c r="H22" s="243">
        <f>'Summary Pivot'!G19</f>
        <v>33867</v>
      </c>
      <c r="I22" s="67"/>
      <c r="J22" s="22">
        <f>'Summary Pivot'!B43</f>
        <v>408</v>
      </c>
      <c r="K22" s="156">
        <f>'Summary Pivot'!C43</f>
        <v>791</v>
      </c>
      <c r="L22" s="156">
        <f>'Summary Pivot'!D43</f>
        <v>1058</v>
      </c>
      <c r="M22" s="156">
        <f>'Summary Pivot'!E43</f>
        <v>1359</v>
      </c>
      <c r="N22" s="157">
        <f>'Summary Pivot'!F43</f>
        <v>907</v>
      </c>
      <c r="O22" s="243">
        <f>'Summary Pivot'!G43</f>
        <v>4523</v>
      </c>
      <c r="P22" s="154"/>
      <c r="Q22" s="22">
        <f>'Summary Pivot'!B67</f>
        <v>15118</v>
      </c>
      <c r="R22" s="12">
        <f>'Summary Pivot'!C67</f>
        <v>25755</v>
      </c>
      <c r="S22" s="12">
        <f>'Summary Pivot'!D67</f>
        <v>56178</v>
      </c>
      <c r="T22" s="12">
        <f>'Summary Pivot'!E67</f>
        <v>94290</v>
      </c>
      <c r="U22" s="13">
        <f>'Summary Pivot'!F67</f>
        <v>17615</v>
      </c>
      <c r="V22" s="14">
        <f>'Summary Pivot'!G67</f>
        <v>208956</v>
      </c>
      <c r="X22" s="242">
        <f>'Summary Pivot'!B91</f>
        <v>622</v>
      </c>
      <c r="Y22" s="12">
        <f>'Summary Pivot'!C91</f>
        <v>2069</v>
      </c>
      <c r="Z22" s="12">
        <f>'Summary Pivot'!D91</f>
        <v>9937</v>
      </c>
      <c r="AA22" s="12">
        <f>'Summary Pivot'!E91</f>
        <v>10752</v>
      </c>
      <c r="AB22" s="13">
        <f>'Summary Pivot'!F91</f>
        <v>2070</v>
      </c>
      <c r="AC22" s="14">
        <f>'Summary Pivot'!G91</f>
        <v>25450</v>
      </c>
      <c r="AD22" s="67"/>
      <c r="AE22" s="242">
        <f>'Summary Pivot'!B109</f>
        <v>547631</v>
      </c>
      <c r="AF22" s="156">
        <f>'Summary Pivot'!C109</f>
        <v>526901</v>
      </c>
      <c r="AG22" s="156">
        <f>'Summary Pivot'!D109</f>
        <v>394297</v>
      </c>
      <c r="AH22" s="156">
        <f>'Summary Pivot'!E109</f>
        <v>389025</v>
      </c>
      <c r="AI22" s="157">
        <f>'Summary Pivot'!F109</f>
        <v>211892</v>
      </c>
      <c r="AJ22" s="243">
        <f>'Summary Pivot'!G109</f>
        <v>2069746</v>
      </c>
      <c r="AS22" s="28"/>
    </row>
    <row r="23" spans="2:45" ht="19.5" customHeight="1" x14ac:dyDescent="0.35">
      <c r="B23" s="244" t="s">
        <v>11</v>
      </c>
      <c r="C23" s="121">
        <f>'Summary Pivot'!B20</f>
        <v>3133</v>
      </c>
      <c r="D23" s="159">
        <f>'Summary Pivot'!C20</f>
        <v>6367</v>
      </c>
      <c r="E23" s="159">
        <f>'Summary Pivot'!D20</f>
        <v>10204</v>
      </c>
      <c r="F23" s="159">
        <f>'Summary Pivot'!E20</f>
        <v>8807</v>
      </c>
      <c r="G23" s="160">
        <f>'Summary Pivot'!F20</f>
        <v>3824</v>
      </c>
      <c r="H23" s="246">
        <f>'Summary Pivot'!G20</f>
        <v>32335</v>
      </c>
      <c r="I23" s="67"/>
      <c r="J23" s="121">
        <f>'Summary Pivot'!B44</f>
        <v>390</v>
      </c>
      <c r="K23" s="159">
        <f>'Summary Pivot'!C44</f>
        <v>747</v>
      </c>
      <c r="L23" s="159">
        <f>'Summary Pivot'!D44</f>
        <v>949</v>
      </c>
      <c r="M23" s="159">
        <f>'Summary Pivot'!E44</f>
        <v>1101</v>
      </c>
      <c r="N23" s="160">
        <f>'Summary Pivot'!F44</f>
        <v>776</v>
      </c>
      <c r="O23" s="246">
        <f>'Summary Pivot'!G44</f>
        <v>3963</v>
      </c>
      <c r="P23" s="154"/>
      <c r="Q23" s="121">
        <f>'Summary Pivot'!B68</f>
        <v>14936</v>
      </c>
      <c r="R23" s="122">
        <f>'Summary Pivot'!C68</f>
        <v>25409</v>
      </c>
      <c r="S23" s="122">
        <f>'Summary Pivot'!D68</f>
        <v>55070</v>
      </c>
      <c r="T23" s="122">
        <f>'Summary Pivot'!E68</f>
        <v>91082</v>
      </c>
      <c r="U23" s="123">
        <f>'Summary Pivot'!F68</f>
        <v>16797</v>
      </c>
      <c r="V23" s="170">
        <f>'Summary Pivot'!G68</f>
        <v>203294</v>
      </c>
      <c r="X23" s="245">
        <f>'Summary Pivot'!B92</f>
        <v>613</v>
      </c>
      <c r="Y23" s="122">
        <f>'Summary Pivot'!C92</f>
        <v>1985</v>
      </c>
      <c r="Z23" s="122">
        <f>'Summary Pivot'!D92</f>
        <v>9556</v>
      </c>
      <c r="AA23" s="122">
        <f>'Summary Pivot'!E92</f>
        <v>10218</v>
      </c>
      <c r="AB23" s="123">
        <f>'Summary Pivot'!F92</f>
        <v>1889</v>
      </c>
      <c r="AC23" s="170">
        <f>'Summary Pivot'!G92</f>
        <v>24261</v>
      </c>
      <c r="AD23" s="67"/>
      <c r="AE23" s="245">
        <f>'Summary Pivot'!B110</f>
        <v>538501</v>
      </c>
      <c r="AF23" s="159">
        <f>'Summary Pivot'!C110</f>
        <v>511255</v>
      </c>
      <c r="AG23" s="159">
        <f>'Summary Pivot'!D110</f>
        <v>373188</v>
      </c>
      <c r="AH23" s="159">
        <f>'Summary Pivot'!E110</f>
        <v>356112</v>
      </c>
      <c r="AI23" s="160">
        <f>'Summary Pivot'!F110</f>
        <v>192895</v>
      </c>
      <c r="AJ23" s="246">
        <f>'Summary Pivot'!G110</f>
        <v>1971951</v>
      </c>
      <c r="AS23" s="28"/>
    </row>
    <row r="24" spans="2:45" ht="19.5" customHeight="1" x14ac:dyDescent="0.35">
      <c r="B24" s="248" t="s">
        <v>12</v>
      </c>
      <c r="C24" s="23">
        <f>'Summary Pivot'!B21</f>
        <v>97.429620563035485</v>
      </c>
      <c r="D24" s="15">
        <f>'Summary Pivot'!C21</f>
        <v>97.856071964017985</v>
      </c>
      <c r="E24" s="15">
        <f>'Summary Pivot'!D21</f>
        <v>99.687972768532532</v>
      </c>
      <c r="F24" s="15">
        <f>'Summary Pivot'!E21</f>
        <v>96.714768191587353</v>
      </c>
      <c r="G24" s="16">
        <f>'Summary Pivot'!F21</f>
        <v>99.71257485029939</v>
      </c>
      <c r="H24" s="84">
        <f>'Summary Pivot'!G21</f>
        <v>98.279164248403944</v>
      </c>
      <c r="I24" s="67"/>
      <c r="J24" s="23">
        <f>'Summary Pivot'!B45</f>
        <v>87.179487179487182</v>
      </c>
      <c r="K24" s="15">
        <f>'Summary Pivot'!C45</f>
        <v>89.988623435722417</v>
      </c>
      <c r="L24" s="15">
        <f>'Summary Pivot'!D45</f>
        <v>84.911717495987162</v>
      </c>
      <c r="M24" s="15">
        <f>'Summary Pivot'!E45</f>
        <v>83.11926605504587</v>
      </c>
      <c r="N24" s="16">
        <f>'Summary Pivot'!F45</f>
        <v>84.608208955223887</v>
      </c>
      <c r="O24" s="84">
        <f>'Summary Pivot'!G45</f>
        <v>85.339622641509436</v>
      </c>
      <c r="P24" s="67"/>
      <c r="Q24" s="23">
        <f>'Summary Pivot'!B69</f>
        <v>93.079669991380371</v>
      </c>
      <c r="R24" s="15">
        <f>'Summary Pivot'!C69</f>
        <v>96.558317399617593</v>
      </c>
      <c r="S24" s="15">
        <f>'Summary Pivot'!D69</f>
        <v>104.48221990775181</v>
      </c>
      <c r="T24" s="15">
        <f>'Summary Pivot'!E69</f>
        <v>108.69414856826671</v>
      </c>
      <c r="U24" s="16">
        <f>'Summary Pivot'!F69</f>
        <v>104.80128510233222</v>
      </c>
      <c r="V24" s="17">
        <f>'Summary Pivot'!G69</f>
        <v>104.3532978091181</v>
      </c>
      <c r="X24" s="196">
        <f>'Summary Pivot'!B93</f>
        <v>94.961832061068705</v>
      </c>
      <c r="Y24" s="23">
        <f>'Summary Pivot'!C93</f>
        <v>101.17359413202934</v>
      </c>
      <c r="Z24" s="15">
        <f>'Summary Pivot'!D93</f>
        <v>106.78057167418868</v>
      </c>
      <c r="AA24" s="15">
        <f>'Summary Pivot'!E93</f>
        <v>116.04964921748515</v>
      </c>
      <c r="AB24" s="16">
        <f>'Summary Pivot'!F93</f>
        <v>99.328214971209221</v>
      </c>
      <c r="AC24" s="17">
        <f>'Summary Pivot'!G93</f>
        <v>108.9702419182188</v>
      </c>
      <c r="AD24" s="67"/>
      <c r="AE24" s="196">
        <f>'Summary Pivot'!B111</f>
        <v>98.259562091468084</v>
      </c>
      <c r="AF24" s="15">
        <f>'Summary Pivot'!C111</f>
        <v>93.499582100782035</v>
      </c>
      <c r="AG24" s="15">
        <f>'Summary Pivot'!D111</f>
        <v>88.725098615445887</v>
      </c>
      <c r="AH24" s="15">
        <f>'Summary Pivot'!E111</f>
        <v>89.246591526936285</v>
      </c>
      <c r="AI24" s="16">
        <f>'Summary Pivot'!F111</f>
        <v>93.131153305203938</v>
      </c>
      <c r="AJ24" s="17">
        <f>'Summary Pivot'!G111</f>
        <v>92.868443558222197</v>
      </c>
    </row>
    <row r="25" spans="2:45" ht="19.5" customHeight="1" thickBot="1" x14ac:dyDescent="0.4">
      <c r="B25" s="250" t="s">
        <v>13</v>
      </c>
      <c r="C25" s="252">
        <f>'Summary Pivot'!B22</f>
        <v>95.869033047735613</v>
      </c>
      <c r="D25" s="128">
        <f>'Summary Pivot'!C22</f>
        <v>95.457271364317847</v>
      </c>
      <c r="E25" s="128">
        <f>'Summary Pivot'!D22</f>
        <v>96.48260211800303</v>
      </c>
      <c r="F25" s="128">
        <f>'Summary Pivot'!E22</f>
        <v>90.134070207757659</v>
      </c>
      <c r="G25" s="129">
        <f>'Summary Pivot'!F22</f>
        <v>91.592814371257475</v>
      </c>
      <c r="H25" s="185">
        <f>'Summary Pivot'!G22</f>
        <v>93.833430063842144</v>
      </c>
      <c r="I25" s="67"/>
      <c r="J25" s="252">
        <f>'Summary Pivot'!B46</f>
        <v>83.333333333333343</v>
      </c>
      <c r="K25" s="128">
        <f>'Summary Pivot'!C46</f>
        <v>84.982935153583611</v>
      </c>
      <c r="L25" s="128">
        <f>'Summary Pivot'!D46</f>
        <v>76.163723916532916</v>
      </c>
      <c r="M25" s="128">
        <f>'Summary Pivot'!E46</f>
        <v>67.339449541284395</v>
      </c>
      <c r="N25" s="129">
        <f>'Summary Pivot'!F46</f>
        <v>72.388059701492537</v>
      </c>
      <c r="O25" s="185">
        <f>'Summary Pivot'!G46</f>
        <v>74.773584905660371</v>
      </c>
      <c r="P25" s="67"/>
      <c r="Q25" s="127">
        <f>'Summary Pivot'!B70</f>
        <v>91.959118335180406</v>
      </c>
      <c r="R25" s="128">
        <f>'Summary Pivot'!C70</f>
        <v>95.261125482697864</v>
      </c>
      <c r="S25" s="128">
        <f>'Summary Pivot'!D70</f>
        <v>102.4215146555572</v>
      </c>
      <c r="T25" s="128">
        <f>'Summary Pivot'!E70</f>
        <v>104.99608060128188</v>
      </c>
      <c r="U25" s="129">
        <f>'Summary Pivot'!F70</f>
        <v>99.934554973821989</v>
      </c>
      <c r="V25" s="130">
        <f>'Summary Pivot'!G70</f>
        <v>101.52567681620464</v>
      </c>
      <c r="X25" s="251">
        <f>'Summary Pivot'!B94</f>
        <v>93.587786259541986</v>
      </c>
      <c r="Y25" s="128">
        <f>'Summary Pivot'!C94</f>
        <v>97.066014669926645</v>
      </c>
      <c r="Z25" s="128">
        <f>'Summary Pivot'!D94</f>
        <v>102.68643885665163</v>
      </c>
      <c r="AA25" s="128">
        <f>'Summary Pivot'!E94</f>
        <v>110.28602266594712</v>
      </c>
      <c r="AB25" s="129">
        <f>'Summary Pivot'!F94</f>
        <v>90.642994241842615</v>
      </c>
      <c r="AC25" s="130">
        <f>'Summary Pivot'!G94</f>
        <v>103.87925497752086</v>
      </c>
      <c r="AD25" s="67"/>
      <c r="AE25" s="251">
        <f>'Summary Pivot'!B112</f>
        <v>96.621397338385989</v>
      </c>
      <c r="AF25" s="128">
        <f>'Summary Pivot'!C112</f>
        <v>90.723169716769021</v>
      </c>
      <c r="AG25" s="128">
        <f>'Summary Pivot'!D112</f>
        <v>83.97513068093599</v>
      </c>
      <c r="AH25" s="128">
        <f>'Summary Pivot'!E112</f>
        <v>81.695989208509317</v>
      </c>
      <c r="AI25" s="129">
        <f>'Summary Pivot'!F112</f>
        <v>84.781557665260195</v>
      </c>
      <c r="AJ25" s="130">
        <f>'Summary Pivot'!G112</f>
        <v>88.480431967536035</v>
      </c>
    </row>
    <row r="26" spans="2:45" ht="12" customHeight="1" thickTop="1" thickBot="1" x14ac:dyDescent="0.4">
      <c r="B26" s="221"/>
    </row>
    <row r="27" spans="2:45" ht="24" thickTop="1" x14ac:dyDescent="0.35">
      <c r="B27" s="254"/>
      <c r="C27" s="270" t="s">
        <v>56</v>
      </c>
      <c r="D27" s="270"/>
      <c r="E27" s="270"/>
      <c r="F27" s="270"/>
      <c r="G27" s="270"/>
      <c r="H27" s="270"/>
      <c r="I27" s="67"/>
      <c r="J27" s="270" t="s">
        <v>135</v>
      </c>
      <c r="K27" s="270"/>
      <c r="L27" s="270"/>
      <c r="M27" s="270"/>
      <c r="N27" s="270"/>
      <c r="O27" s="270"/>
      <c r="P27" s="67"/>
      <c r="Q27" s="271" t="s">
        <v>63</v>
      </c>
      <c r="R27" s="271"/>
      <c r="S27" s="271"/>
      <c r="T27" s="271"/>
      <c r="U27" s="271"/>
      <c r="V27" s="271"/>
      <c r="X27" s="272" t="s">
        <v>70</v>
      </c>
      <c r="Y27" s="272"/>
      <c r="Z27" s="272"/>
      <c r="AA27" s="272"/>
      <c r="AB27" s="272"/>
      <c r="AC27" s="273"/>
      <c r="AD27" s="67"/>
      <c r="AE27" s="275" t="s">
        <v>136</v>
      </c>
      <c r="AF27" s="275"/>
      <c r="AG27" s="275"/>
      <c r="AH27" s="275"/>
      <c r="AI27" s="275"/>
      <c r="AJ27" s="276"/>
    </row>
    <row r="28" spans="2:45" ht="32.25" customHeight="1" thickBot="1" x14ac:dyDescent="0.4">
      <c r="B28" s="255"/>
      <c r="C28" s="226" t="s">
        <v>2</v>
      </c>
      <c r="D28" s="227" t="s">
        <v>3</v>
      </c>
      <c r="E28" s="227" t="s">
        <v>4</v>
      </c>
      <c r="F28" s="227" t="s">
        <v>5</v>
      </c>
      <c r="G28" s="228" t="s">
        <v>6</v>
      </c>
      <c r="H28" s="229" t="s">
        <v>7</v>
      </c>
      <c r="I28" s="67"/>
      <c r="J28" s="226" t="s">
        <v>2</v>
      </c>
      <c r="K28" s="227" t="s">
        <v>3</v>
      </c>
      <c r="L28" s="227" t="s">
        <v>4</v>
      </c>
      <c r="M28" s="227" t="s">
        <v>5</v>
      </c>
      <c r="N28" s="228" t="s">
        <v>6</v>
      </c>
      <c r="O28" s="229" t="s">
        <v>7</v>
      </c>
      <c r="P28" s="67"/>
      <c r="Q28" s="230" t="s">
        <v>2</v>
      </c>
      <c r="R28" s="231" t="s">
        <v>3</v>
      </c>
      <c r="S28" s="231" t="s">
        <v>4</v>
      </c>
      <c r="T28" s="231" t="s">
        <v>5</v>
      </c>
      <c r="U28" s="232" t="s">
        <v>6</v>
      </c>
      <c r="V28" s="233" t="s">
        <v>7</v>
      </c>
      <c r="X28" s="234" t="s">
        <v>2</v>
      </c>
      <c r="Y28" s="235" t="s">
        <v>3</v>
      </c>
      <c r="Z28" s="235" t="s">
        <v>4</v>
      </c>
      <c r="AA28" s="235" t="s">
        <v>5</v>
      </c>
      <c r="AB28" s="236" t="s">
        <v>6</v>
      </c>
      <c r="AC28" s="237" t="s">
        <v>7</v>
      </c>
      <c r="AD28" s="67"/>
      <c r="AE28" s="258" t="s">
        <v>2</v>
      </c>
      <c r="AF28" s="259" t="s">
        <v>3</v>
      </c>
      <c r="AG28" s="259" t="s">
        <v>4</v>
      </c>
      <c r="AH28" s="259" t="s">
        <v>5</v>
      </c>
      <c r="AI28" s="260" t="s">
        <v>6</v>
      </c>
      <c r="AJ28" s="261" t="s">
        <v>7</v>
      </c>
      <c r="AS28" s="162"/>
    </row>
    <row r="29" spans="2:45" ht="19.5" customHeight="1" thickTop="1" x14ac:dyDescent="0.35">
      <c r="B29" s="239" t="s">
        <v>9</v>
      </c>
      <c r="C29" s="165">
        <f>'Summary Pivot'!B24</f>
        <v>1555</v>
      </c>
      <c r="D29" s="153">
        <f>'Summary Pivot'!C24</f>
        <v>3105</v>
      </c>
      <c r="E29" s="153">
        <f>'Summary Pivot'!D24</f>
        <v>3180</v>
      </c>
      <c r="F29" s="153">
        <f>'Summary Pivot'!E24</f>
        <v>4475</v>
      </c>
      <c r="G29" s="188">
        <f>'Summary Pivot'!F24</f>
        <v>2813</v>
      </c>
      <c r="H29" s="240">
        <f>'Summary Pivot'!G24</f>
        <v>15128</v>
      </c>
      <c r="I29" s="67"/>
      <c r="J29" s="165">
        <f>'Summary Pivot'!B54</f>
        <v>272</v>
      </c>
      <c r="K29" s="153">
        <f>'Summary Pivot'!C54</f>
        <v>548</v>
      </c>
      <c r="L29" s="153">
        <f>'Summary Pivot'!D54</f>
        <v>859</v>
      </c>
      <c r="M29" s="153">
        <f>'Summary Pivot'!E54</f>
        <v>933</v>
      </c>
      <c r="N29" s="188">
        <f>'Summary Pivot'!F54</f>
        <v>544</v>
      </c>
      <c r="O29" s="240">
        <f>'Summary Pivot'!G54</f>
        <v>3156</v>
      </c>
      <c r="P29" s="154"/>
      <c r="Q29" s="117">
        <f>'Summary Pivot'!B72</f>
        <v>4543</v>
      </c>
      <c r="R29" s="118">
        <f>'Summary Pivot'!C72</f>
        <v>13483</v>
      </c>
      <c r="S29" s="118">
        <f>'Summary Pivot'!D72</f>
        <v>31550</v>
      </c>
      <c r="T29" s="118">
        <f>'Summary Pivot'!E72</f>
        <v>26394</v>
      </c>
      <c r="U29" s="119">
        <f>'Summary Pivot'!F72</f>
        <v>10668</v>
      </c>
      <c r="V29" s="240">
        <f>'Summary Pivot'!G72</f>
        <v>86638</v>
      </c>
      <c r="X29" s="165">
        <f>'Summary Pivot'!B96</f>
        <v>1140</v>
      </c>
      <c r="Y29" s="117">
        <f>'Summary Pivot'!C96</f>
        <v>3915</v>
      </c>
      <c r="Z29" s="118">
        <f>'Summary Pivot'!D96</f>
        <v>6165</v>
      </c>
      <c r="AA29" s="118">
        <f>'Summary Pivot'!E96</f>
        <v>6809</v>
      </c>
      <c r="AB29" s="119">
        <f>'Summary Pivot'!F96</f>
        <v>3189</v>
      </c>
      <c r="AC29" s="204">
        <f>'Summary Pivot'!G96</f>
        <v>21218</v>
      </c>
      <c r="AD29" s="67"/>
      <c r="AE29" s="165">
        <f>'Summary Pivot'!B114</f>
        <v>67715</v>
      </c>
      <c r="AF29" s="153">
        <f>'Summary Pivot'!C114</f>
        <v>70193</v>
      </c>
      <c r="AG29" s="153">
        <f>'Summary Pivot'!D114</f>
        <v>93917</v>
      </c>
      <c r="AH29" s="153">
        <f>'Summary Pivot'!E114</f>
        <v>84258</v>
      </c>
      <c r="AI29" s="188">
        <f>'Summary Pivot'!F114</f>
        <v>32640</v>
      </c>
      <c r="AJ29" s="240">
        <f>'Summary Pivot'!G114</f>
        <v>348723</v>
      </c>
      <c r="AS29" s="28"/>
    </row>
    <row r="30" spans="2:45" ht="19.5" customHeight="1" x14ac:dyDescent="0.35">
      <c r="B30" s="241" t="s">
        <v>10</v>
      </c>
      <c r="C30" s="22">
        <f>'Summary Pivot'!B25</f>
        <v>1465</v>
      </c>
      <c r="D30" s="156">
        <f>'Summary Pivot'!C25</f>
        <v>2924</v>
      </c>
      <c r="E30" s="156">
        <f>'Summary Pivot'!D25</f>
        <v>2806</v>
      </c>
      <c r="F30" s="156">
        <f>'Summary Pivot'!E25</f>
        <v>3775</v>
      </c>
      <c r="G30" s="157">
        <f>'Summary Pivot'!F25</f>
        <v>2461</v>
      </c>
      <c r="H30" s="243">
        <f>'Summary Pivot'!G25</f>
        <v>13431</v>
      </c>
      <c r="I30" s="67"/>
      <c r="J30" s="22">
        <f>'Summary Pivot'!B55</f>
        <v>238</v>
      </c>
      <c r="K30" s="156">
        <f>'Summary Pivot'!C55</f>
        <v>535</v>
      </c>
      <c r="L30" s="156">
        <f>'Summary Pivot'!D55</f>
        <v>994</v>
      </c>
      <c r="M30" s="156">
        <f>'Summary Pivot'!E55</f>
        <v>1176</v>
      </c>
      <c r="N30" s="157">
        <f>'Summary Pivot'!F55</f>
        <v>479</v>
      </c>
      <c r="O30" s="243">
        <f>'Summary Pivot'!G55</f>
        <v>3422</v>
      </c>
      <c r="P30" s="154"/>
      <c r="Q30" s="22">
        <f>'Summary Pivot'!B73</f>
        <v>4612</v>
      </c>
      <c r="R30" s="12">
        <f>'Summary Pivot'!C73</f>
        <v>14903</v>
      </c>
      <c r="S30" s="12">
        <f>'Summary Pivot'!D73</f>
        <v>37273</v>
      </c>
      <c r="T30" s="12">
        <f>'Summary Pivot'!E73</f>
        <v>30282</v>
      </c>
      <c r="U30" s="13">
        <f>'Summary Pivot'!F73</f>
        <v>12119</v>
      </c>
      <c r="V30" s="14">
        <f>'Summary Pivot'!G73</f>
        <v>99189</v>
      </c>
      <c r="X30" s="242">
        <f>'Summary Pivot'!B97</f>
        <v>1068</v>
      </c>
      <c r="Y30" s="12">
        <f>'Summary Pivot'!C97</f>
        <v>3635</v>
      </c>
      <c r="Z30" s="12">
        <f>'Summary Pivot'!D97</f>
        <v>5430</v>
      </c>
      <c r="AA30" s="12">
        <f>'Summary Pivot'!E97</f>
        <v>5949</v>
      </c>
      <c r="AB30" s="13">
        <f>'Summary Pivot'!F97</f>
        <v>2746</v>
      </c>
      <c r="AC30" s="14">
        <f>'Summary Pivot'!G97</f>
        <v>18828</v>
      </c>
      <c r="AD30" s="67"/>
      <c r="AE30" s="242">
        <f>'Summary Pivot'!B115</f>
        <v>60856</v>
      </c>
      <c r="AF30" s="156">
        <f>'Summary Pivot'!C115</f>
        <v>63869</v>
      </c>
      <c r="AG30" s="156">
        <f>'Summary Pivot'!D115</f>
        <v>82674</v>
      </c>
      <c r="AH30" s="156">
        <f>'Summary Pivot'!E115</f>
        <v>74165</v>
      </c>
      <c r="AI30" s="157">
        <f>'Summary Pivot'!F115</f>
        <v>28994</v>
      </c>
      <c r="AJ30" s="243">
        <f>'Summary Pivot'!G115</f>
        <v>310558</v>
      </c>
      <c r="AS30" s="28"/>
    </row>
    <row r="31" spans="2:45" ht="19.5" customHeight="1" x14ac:dyDescent="0.35">
      <c r="B31" s="244" t="s">
        <v>11</v>
      </c>
      <c r="C31" s="121">
        <f>'Summary Pivot'!B26</f>
        <v>1412</v>
      </c>
      <c r="D31" s="159">
        <f>'Summary Pivot'!C26</f>
        <v>2826</v>
      </c>
      <c r="E31" s="159">
        <f>'Summary Pivot'!D26</f>
        <v>2568</v>
      </c>
      <c r="F31" s="159">
        <f>'Summary Pivot'!E26</f>
        <v>3257</v>
      </c>
      <c r="G31" s="160">
        <f>'Summary Pivot'!F26</f>
        <v>2177</v>
      </c>
      <c r="H31" s="246">
        <f>'Summary Pivot'!G26</f>
        <v>12240</v>
      </c>
      <c r="I31" s="67"/>
      <c r="J31" s="121">
        <f>'Summary Pivot'!B56</f>
        <v>234</v>
      </c>
      <c r="K31" s="159">
        <f>'Summary Pivot'!C56</f>
        <v>509</v>
      </c>
      <c r="L31" s="159">
        <f>'Summary Pivot'!D56</f>
        <v>930</v>
      </c>
      <c r="M31" s="159">
        <f>'Summary Pivot'!E56</f>
        <v>1039</v>
      </c>
      <c r="N31" s="160">
        <f>'Summary Pivot'!F56</f>
        <v>406</v>
      </c>
      <c r="O31" s="246">
        <f>'Summary Pivot'!G56</f>
        <v>3118</v>
      </c>
      <c r="P31" s="154"/>
      <c r="Q31" s="121">
        <f>'Summary Pivot'!B74</f>
        <v>4542</v>
      </c>
      <c r="R31" s="122">
        <f>'Summary Pivot'!C74</f>
        <v>14658</v>
      </c>
      <c r="S31" s="122">
        <f>'Summary Pivot'!D74</f>
        <v>36660</v>
      </c>
      <c r="T31" s="122">
        <f>'Summary Pivot'!E74</f>
        <v>29502</v>
      </c>
      <c r="U31" s="123">
        <f>'Summary Pivot'!F74</f>
        <v>11599</v>
      </c>
      <c r="V31" s="170">
        <f>'Summary Pivot'!G74</f>
        <v>96961</v>
      </c>
      <c r="X31" s="245">
        <f>'Summary Pivot'!B98</f>
        <v>1036</v>
      </c>
      <c r="Y31" s="122">
        <f>'Summary Pivot'!C98</f>
        <v>3529</v>
      </c>
      <c r="Z31" s="122">
        <f>'Summary Pivot'!D98</f>
        <v>5136</v>
      </c>
      <c r="AA31" s="122">
        <f>'Summary Pivot'!E98</f>
        <v>5287</v>
      </c>
      <c r="AB31" s="123">
        <f>'Summary Pivot'!F98</f>
        <v>2391</v>
      </c>
      <c r="AC31" s="170">
        <f>'Summary Pivot'!G98</f>
        <v>17379</v>
      </c>
      <c r="AD31" s="67"/>
      <c r="AE31" s="245">
        <f>'Summary Pivot'!B116</f>
        <v>59632</v>
      </c>
      <c r="AF31" s="159">
        <f>'Summary Pivot'!C116</f>
        <v>61931</v>
      </c>
      <c r="AG31" s="159">
        <f>'Summary Pivot'!D116</f>
        <v>78892</v>
      </c>
      <c r="AH31" s="159">
        <f>'Summary Pivot'!E116</f>
        <v>69306</v>
      </c>
      <c r="AI31" s="160">
        <f>'Summary Pivot'!F116</f>
        <v>26675</v>
      </c>
      <c r="AJ31" s="246">
        <f>'Summary Pivot'!G116</f>
        <v>296436</v>
      </c>
      <c r="AS31" s="28"/>
    </row>
    <row r="32" spans="2:45" ht="19.5" customHeight="1" x14ac:dyDescent="0.35">
      <c r="B32" s="248" t="s">
        <v>12</v>
      </c>
      <c r="C32" s="23">
        <f>'Summary Pivot'!B27</f>
        <v>94.212218649517681</v>
      </c>
      <c r="D32" s="15">
        <f>'Summary Pivot'!C27</f>
        <v>94.170692431562003</v>
      </c>
      <c r="E32" s="15">
        <f>'Summary Pivot'!D27</f>
        <v>88.23899371069183</v>
      </c>
      <c r="F32" s="15">
        <f>'Summary Pivot'!E27</f>
        <v>84.357541899441344</v>
      </c>
      <c r="G32" s="16">
        <f>'Summary Pivot'!F27</f>
        <v>87.486669036615723</v>
      </c>
      <c r="H32" s="84">
        <f>'Summary Pivot'!G27</f>
        <v>88.782390269698581</v>
      </c>
      <c r="I32" s="67"/>
      <c r="J32" s="23">
        <f>'Summary Pivot'!B57</f>
        <v>87.5</v>
      </c>
      <c r="K32" s="15">
        <f>'Summary Pivot'!C57</f>
        <v>97.627737226277361</v>
      </c>
      <c r="L32" s="15">
        <f>'Summary Pivot'!D57</f>
        <v>115.71594877764844</v>
      </c>
      <c r="M32" s="15">
        <f>'Summary Pivot'!E57</f>
        <v>126.04501607717043</v>
      </c>
      <c r="N32" s="16">
        <f>'Summary Pivot'!F57</f>
        <v>88.05147058823529</v>
      </c>
      <c r="O32" s="84">
        <f>'Summary Pivot'!G57</f>
        <v>108.42839036755387</v>
      </c>
      <c r="P32" s="67"/>
      <c r="Q32" s="23">
        <f>'Summary Pivot'!B75</f>
        <v>101.51882016288796</v>
      </c>
      <c r="R32" s="15">
        <f>'Summary Pivot'!C75</f>
        <v>110.53178076095824</v>
      </c>
      <c r="S32" s="15">
        <f>'Summary Pivot'!D75</f>
        <v>118.13946117274168</v>
      </c>
      <c r="T32" s="15">
        <f>'Summary Pivot'!E75</f>
        <v>114.73062059558991</v>
      </c>
      <c r="U32" s="16">
        <f>'Summary Pivot'!F75</f>
        <v>113.60142482189725</v>
      </c>
      <c r="V32" s="17">
        <f>'Summary Pivot'!G75</f>
        <v>114.4867148364459</v>
      </c>
      <c r="X32" s="196">
        <f>'Summary Pivot'!B99</f>
        <v>93.684210526315795</v>
      </c>
      <c r="Y32" s="23">
        <f>'Summary Pivot'!C99</f>
        <v>92.848020434227323</v>
      </c>
      <c r="Z32" s="15">
        <f>'Summary Pivot'!D99</f>
        <v>88.077858880778592</v>
      </c>
      <c r="AA32" s="15">
        <f>'Summary Pivot'!E99</f>
        <v>87.369657805845208</v>
      </c>
      <c r="AB32" s="16">
        <f>'Summary Pivot'!F99</f>
        <v>86.108497961743495</v>
      </c>
      <c r="AC32" s="17">
        <f>'Summary Pivot'!G99</f>
        <v>88.735978885851637</v>
      </c>
      <c r="AD32" s="67"/>
      <c r="AE32" s="196">
        <f>'Summary Pivot'!B117</f>
        <v>89.870781953776856</v>
      </c>
      <c r="AF32" s="15">
        <f>'Summary Pivot'!C117</f>
        <v>90.990554613707914</v>
      </c>
      <c r="AG32" s="15">
        <f>'Summary Pivot'!D117</f>
        <v>88.028791379622433</v>
      </c>
      <c r="AH32" s="15">
        <f>'Summary Pivot'!E117</f>
        <v>88.021315483396236</v>
      </c>
      <c r="AI32" s="16">
        <f>'Summary Pivot'!F117</f>
        <v>88.829656862745097</v>
      </c>
      <c r="AJ32" s="17">
        <f>'Summary Pivot'!G117</f>
        <v>89.055783530194461</v>
      </c>
    </row>
    <row r="33" spans="2:45" ht="19.5" customHeight="1" thickBot="1" x14ac:dyDescent="0.4">
      <c r="B33" s="250" t="s">
        <v>13</v>
      </c>
      <c r="C33" s="252">
        <f>'Summary Pivot'!B28</f>
        <v>90.80385852090032</v>
      </c>
      <c r="D33" s="128">
        <f>'Summary Pivot'!C28</f>
        <v>91.014492753623188</v>
      </c>
      <c r="E33" s="128">
        <f>'Summary Pivot'!D28</f>
        <v>80.754716981132077</v>
      </c>
      <c r="F33" s="128">
        <f>'Summary Pivot'!E28</f>
        <v>72.782122905027933</v>
      </c>
      <c r="G33" s="129">
        <f>'Summary Pivot'!F28</f>
        <v>77.390686100248843</v>
      </c>
      <c r="H33" s="185">
        <f>'Summary Pivot'!G28</f>
        <v>80.909571655208893</v>
      </c>
      <c r="I33" s="67"/>
      <c r="J33" s="252">
        <f>'Summary Pivot'!B58</f>
        <v>86.029411764705884</v>
      </c>
      <c r="K33" s="128">
        <f>'Summary Pivot'!C58</f>
        <v>92.883211678832112</v>
      </c>
      <c r="L33" s="128">
        <f>'Summary Pivot'!D58</f>
        <v>108.26542491268918</v>
      </c>
      <c r="M33" s="128">
        <f>'Summary Pivot'!E58</f>
        <v>111.36120042872454</v>
      </c>
      <c r="N33" s="129">
        <f>'Summary Pivot'!F58</f>
        <v>74.632352941176478</v>
      </c>
      <c r="O33" s="185">
        <f>'Summary Pivot'!G58</f>
        <v>98.795944233206583</v>
      </c>
      <c r="P33" s="67"/>
      <c r="Q33" s="127">
        <f>'Summary Pivot'!B76</f>
        <v>99.977988113581333</v>
      </c>
      <c r="R33" s="128">
        <f>'Summary Pivot'!C76</f>
        <v>108.7146777423422</v>
      </c>
      <c r="S33" s="128">
        <f>'Summary Pivot'!D76</f>
        <v>116.19651347068145</v>
      </c>
      <c r="T33" s="128">
        <f>'Summary Pivot'!E76</f>
        <v>111.77540350079565</v>
      </c>
      <c r="U33" s="129">
        <f>'Summary Pivot'!F76</f>
        <v>108.7270341207349</v>
      </c>
      <c r="V33" s="130">
        <f>'Summary Pivot'!G76</f>
        <v>111.91509499295921</v>
      </c>
      <c r="X33" s="251">
        <f>'Summary Pivot'!B100</f>
        <v>90.877192982456151</v>
      </c>
      <c r="Y33" s="128">
        <f>'Summary Pivot'!C100</f>
        <v>90.140485312899116</v>
      </c>
      <c r="Z33" s="128">
        <f>'Summary Pivot'!D100</f>
        <v>83.309002433090029</v>
      </c>
      <c r="AA33" s="128">
        <f>'Summary Pivot'!E100</f>
        <v>77.64723160522837</v>
      </c>
      <c r="AB33" s="129">
        <f>'Summary Pivot'!F100</f>
        <v>74.976481655691444</v>
      </c>
      <c r="AC33" s="130">
        <f>'Summary Pivot'!G100</f>
        <v>81.906871524177589</v>
      </c>
      <c r="AD33" s="67"/>
      <c r="AE33" s="251">
        <f>'Summary Pivot'!B118</f>
        <v>88.063206084324008</v>
      </c>
      <c r="AF33" s="128">
        <f>'Summary Pivot'!C118</f>
        <v>88.229595543715192</v>
      </c>
      <c r="AG33" s="128">
        <f>'Summary Pivot'!D118</f>
        <v>84.001831404325102</v>
      </c>
      <c r="AH33" s="128">
        <f>'Summary Pivot'!E118</f>
        <v>82.25450402335683</v>
      </c>
      <c r="AI33" s="129">
        <f>'Summary Pivot'!F118</f>
        <v>81.724877450980387</v>
      </c>
      <c r="AJ33" s="130">
        <f>'Summary Pivot'!G118</f>
        <v>85.006151013841929</v>
      </c>
    </row>
    <row r="34" spans="2:45" ht="12" customHeight="1" thickTop="1" thickBot="1" x14ac:dyDescent="0.4">
      <c r="B34" s="221"/>
    </row>
    <row r="35" spans="2:45" ht="24" thickTop="1" x14ac:dyDescent="0.35">
      <c r="B35" s="254"/>
      <c r="C35" s="270" t="s">
        <v>59</v>
      </c>
      <c r="D35" s="270"/>
      <c r="E35" s="270"/>
      <c r="F35" s="270"/>
      <c r="G35" s="270"/>
      <c r="H35" s="270"/>
      <c r="I35" s="67"/>
      <c r="J35" s="270" t="s">
        <v>137</v>
      </c>
      <c r="K35" s="270"/>
      <c r="L35" s="270"/>
      <c r="M35" s="270"/>
      <c r="N35" s="270"/>
      <c r="O35" s="270"/>
      <c r="P35" s="67"/>
      <c r="Q35" s="271" t="s">
        <v>138</v>
      </c>
      <c r="R35" s="271"/>
      <c r="S35" s="271"/>
      <c r="T35" s="271"/>
      <c r="U35" s="271"/>
      <c r="V35" s="271"/>
      <c r="X35" s="271" t="s">
        <v>67</v>
      </c>
      <c r="Y35" s="271"/>
      <c r="Z35" s="271"/>
      <c r="AA35" s="271"/>
      <c r="AB35" s="271"/>
      <c r="AC35" s="271"/>
      <c r="AE35" s="275" t="s">
        <v>75</v>
      </c>
      <c r="AF35" s="275"/>
      <c r="AG35" s="275"/>
      <c r="AH35" s="275"/>
      <c r="AI35" s="275"/>
      <c r="AJ35" s="276"/>
    </row>
    <row r="36" spans="2:45" ht="32.25" customHeight="1" thickBot="1" x14ac:dyDescent="0.4">
      <c r="B36" s="255"/>
      <c r="C36" s="226" t="s">
        <v>2</v>
      </c>
      <c r="D36" s="227" t="s">
        <v>3</v>
      </c>
      <c r="E36" s="227" t="s">
        <v>4</v>
      </c>
      <c r="F36" s="227" t="s">
        <v>5</v>
      </c>
      <c r="G36" s="228" t="s">
        <v>6</v>
      </c>
      <c r="H36" s="229" t="s">
        <v>7</v>
      </c>
      <c r="I36" s="67"/>
      <c r="J36" s="226" t="s">
        <v>2</v>
      </c>
      <c r="K36" s="227" t="s">
        <v>3</v>
      </c>
      <c r="L36" s="227" t="s">
        <v>4</v>
      </c>
      <c r="M36" s="227" t="s">
        <v>5</v>
      </c>
      <c r="N36" s="228" t="s">
        <v>6</v>
      </c>
      <c r="O36" s="229" t="s">
        <v>7</v>
      </c>
      <c r="P36" s="67"/>
      <c r="Q36" s="230" t="s">
        <v>2</v>
      </c>
      <c r="R36" s="231" t="s">
        <v>3</v>
      </c>
      <c r="S36" s="231" t="s">
        <v>4</v>
      </c>
      <c r="T36" s="231" t="s">
        <v>5</v>
      </c>
      <c r="U36" s="232" t="s">
        <v>6</v>
      </c>
      <c r="V36" s="233" t="s">
        <v>7</v>
      </c>
      <c r="X36" s="262" t="s">
        <v>2</v>
      </c>
      <c r="Y36" s="231" t="s">
        <v>3</v>
      </c>
      <c r="Z36" s="231" t="s">
        <v>4</v>
      </c>
      <c r="AA36" s="231" t="s">
        <v>5</v>
      </c>
      <c r="AB36" s="232" t="s">
        <v>6</v>
      </c>
      <c r="AC36" s="233" t="s">
        <v>7</v>
      </c>
      <c r="AE36" s="258" t="s">
        <v>2</v>
      </c>
      <c r="AF36" s="259" t="s">
        <v>3</v>
      </c>
      <c r="AG36" s="259" t="s">
        <v>4</v>
      </c>
      <c r="AH36" s="259" t="s">
        <v>5</v>
      </c>
      <c r="AI36" s="260" t="s">
        <v>6</v>
      </c>
      <c r="AJ36" s="261" t="s">
        <v>7</v>
      </c>
      <c r="AS36" s="162"/>
    </row>
    <row r="37" spans="2:45" ht="19.5" customHeight="1" thickTop="1" x14ac:dyDescent="0.35">
      <c r="B37" s="239" t="s">
        <v>9</v>
      </c>
      <c r="C37" s="165">
        <f>'Summary Pivot'!B30</f>
        <v>11497</v>
      </c>
      <c r="D37" s="153">
        <f>'Summary Pivot'!C30</f>
        <v>21219</v>
      </c>
      <c r="E37" s="153">
        <f>'Summary Pivot'!D30</f>
        <v>27225</v>
      </c>
      <c r="F37" s="153">
        <f>'Summary Pivot'!E30</f>
        <v>40113</v>
      </c>
      <c r="G37" s="188">
        <f>'Summary Pivot'!F30</f>
        <v>22582</v>
      </c>
      <c r="H37" s="240">
        <f>'Summary Pivot'!G30</f>
        <v>122636</v>
      </c>
      <c r="I37" s="67"/>
      <c r="J37" s="165">
        <f>'Summary Pivot'!B48</f>
        <v>799</v>
      </c>
      <c r="K37" s="153">
        <f>'Summary Pivot'!C48</f>
        <v>1780</v>
      </c>
      <c r="L37" s="153">
        <f>'Summary Pivot'!D48</f>
        <v>2946</v>
      </c>
      <c r="M37" s="153">
        <f>'Summary Pivot'!E48</f>
        <v>3945</v>
      </c>
      <c r="N37" s="188">
        <f>'Summary Pivot'!F48</f>
        <v>1842</v>
      </c>
      <c r="O37" s="240">
        <f>'Summary Pivot'!G48</f>
        <v>11312</v>
      </c>
      <c r="P37" s="154"/>
      <c r="Q37" s="117">
        <f>'Summary Pivot'!B78</f>
        <v>7641</v>
      </c>
      <c r="R37" s="118">
        <f>'Summary Pivot'!C78</f>
        <v>18346</v>
      </c>
      <c r="S37" s="118">
        <f>'Summary Pivot'!D78</f>
        <v>30932</v>
      </c>
      <c r="T37" s="118">
        <f>'Summary Pivot'!E78</f>
        <v>30029</v>
      </c>
      <c r="U37" s="119">
        <f>'Summary Pivot'!F78</f>
        <v>12679</v>
      </c>
      <c r="V37" s="240">
        <f>'Summary Pivot'!G78</f>
        <v>99627</v>
      </c>
      <c r="X37" s="165">
        <f>'Summary Pivot'!B102</f>
        <v>1566</v>
      </c>
      <c r="Y37" s="118">
        <f>'Summary Pivot'!C102</f>
        <v>3606</v>
      </c>
      <c r="Z37" s="118">
        <f>'Summary Pivot'!D102</f>
        <v>6368</v>
      </c>
      <c r="AA37" s="118">
        <f>'Summary Pivot'!E102</f>
        <v>5506</v>
      </c>
      <c r="AB37" s="119">
        <f>'Summary Pivot'!F102</f>
        <v>2776</v>
      </c>
      <c r="AC37" s="240">
        <f>'Summary Pivot'!G102</f>
        <v>19822</v>
      </c>
      <c r="AE37" s="165">
        <f>'Summary Pivot'!B120</f>
        <v>16196</v>
      </c>
      <c r="AF37" s="118">
        <f>'Summary Pivot'!C120</f>
        <v>14608</v>
      </c>
      <c r="AG37" s="118">
        <f>'Summary Pivot'!D120</f>
        <v>15868</v>
      </c>
      <c r="AH37" s="118">
        <f>'Summary Pivot'!E120</f>
        <v>18303</v>
      </c>
      <c r="AI37" s="119">
        <f>'Summary Pivot'!F120</f>
        <v>6773</v>
      </c>
      <c r="AJ37" s="240">
        <f>'Summary Pivot'!G120</f>
        <v>71748</v>
      </c>
      <c r="AS37" s="28"/>
    </row>
    <row r="38" spans="2:45" ht="19.5" customHeight="1" x14ac:dyDescent="0.35">
      <c r="B38" s="241" t="s">
        <v>10</v>
      </c>
      <c r="C38" s="22">
        <f>'Summary Pivot'!B31</f>
        <v>10590</v>
      </c>
      <c r="D38" s="156">
        <f>'Summary Pivot'!C31</f>
        <v>19754</v>
      </c>
      <c r="E38" s="156">
        <f>'Summary Pivot'!D31</f>
        <v>24582</v>
      </c>
      <c r="F38" s="156">
        <f>'Summary Pivot'!E31</f>
        <v>36229</v>
      </c>
      <c r="G38" s="157">
        <f>'Summary Pivot'!F31</f>
        <v>20116</v>
      </c>
      <c r="H38" s="243">
        <f>'Summary Pivot'!G31</f>
        <v>111271</v>
      </c>
      <c r="I38" s="67"/>
      <c r="J38" s="22">
        <f>'Summary Pivot'!B49</f>
        <v>781</v>
      </c>
      <c r="K38" s="156">
        <f>'Summary Pivot'!C49</f>
        <v>1781</v>
      </c>
      <c r="L38" s="156">
        <f>'Summary Pivot'!D49</f>
        <v>3701</v>
      </c>
      <c r="M38" s="156">
        <f>'Summary Pivot'!E49</f>
        <v>4891</v>
      </c>
      <c r="N38" s="157">
        <f>'Summary Pivot'!F49</f>
        <v>1703</v>
      </c>
      <c r="O38" s="243">
        <f>'Summary Pivot'!G49</f>
        <v>12857</v>
      </c>
      <c r="P38" s="154"/>
      <c r="Q38" s="22">
        <f>'Summary Pivot'!B79</f>
        <v>7529</v>
      </c>
      <c r="R38" s="12">
        <f>'Summary Pivot'!C79</f>
        <v>18250</v>
      </c>
      <c r="S38" s="12">
        <f>'Summary Pivot'!D79</f>
        <v>31972</v>
      </c>
      <c r="T38" s="12">
        <f>'Summary Pivot'!E79</f>
        <v>32708</v>
      </c>
      <c r="U38" s="13">
        <f>'Summary Pivot'!F79</f>
        <v>13559</v>
      </c>
      <c r="V38" s="14">
        <f>'Summary Pivot'!G79</f>
        <v>104018</v>
      </c>
      <c r="X38" s="242">
        <f>'Summary Pivot'!B103</f>
        <v>1481</v>
      </c>
      <c r="Y38" s="12">
        <f>'Summary Pivot'!C103</f>
        <v>3712</v>
      </c>
      <c r="Z38" s="12">
        <f>'Summary Pivot'!D103</f>
        <v>6652</v>
      </c>
      <c r="AA38" s="12">
        <f>'Summary Pivot'!E103</f>
        <v>6496</v>
      </c>
      <c r="AB38" s="13">
        <f>'Summary Pivot'!F103</f>
        <v>2748</v>
      </c>
      <c r="AC38" s="14">
        <f>'Summary Pivot'!G103</f>
        <v>21089</v>
      </c>
      <c r="AE38" s="242">
        <f>'Summary Pivot'!B121</f>
        <v>14549</v>
      </c>
      <c r="AF38" s="12">
        <f>'Summary Pivot'!C121</f>
        <v>13181</v>
      </c>
      <c r="AG38" s="12">
        <f>'Summary Pivot'!D121</f>
        <v>13900</v>
      </c>
      <c r="AH38" s="12">
        <f>'Summary Pivot'!E121</f>
        <v>16582</v>
      </c>
      <c r="AI38" s="13">
        <f>'Summary Pivot'!F121</f>
        <v>5756</v>
      </c>
      <c r="AJ38" s="14">
        <f>'Summary Pivot'!G121</f>
        <v>63968</v>
      </c>
      <c r="AS38" s="28"/>
    </row>
    <row r="39" spans="2:45" ht="19.5" customHeight="1" x14ac:dyDescent="0.35">
      <c r="B39" s="244" t="s">
        <v>11</v>
      </c>
      <c r="C39" s="121">
        <f>'Summary Pivot'!B32</f>
        <v>10319</v>
      </c>
      <c r="D39" s="159">
        <f>'Summary Pivot'!C32</f>
        <v>19057</v>
      </c>
      <c r="E39" s="159">
        <f>'Summary Pivot'!D32</f>
        <v>22897</v>
      </c>
      <c r="F39" s="159">
        <f>'Summary Pivot'!E32</f>
        <v>31597</v>
      </c>
      <c r="G39" s="160">
        <f>'Summary Pivot'!F32</f>
        <v>18004</v>
      </c>
      <c r="H39" s="246">
        <f>'Summary Pivot'!G32</f>
        <v>101874</v>
      </c>
      <c r="I39" s="67"/>
      <c r="J39" s="121">
        <f>'Summary Pivot'!B50</f>
        <v>755</v>
      </c>
      <c r="K39" s="159">
        <f>'Summary Pivot'!C50</f>
        <v>1697</v>
      </c>
      <c r="L39" s="159">
        <f>'Summary Pivot'!D50</f>
        <v>3480</v>
      </c>
      <c r="M39" s="159">
        <f>'Summary Pivot'!E50</f>
        <v>4391</v>
      </c>
      <c r="N39" s="160">
        <f>'Summary Pivot'!F50</f>
        <v>1470</v>
      </c>
      <c r="O39" s="246">
        <f>'Summary Pivot'!G50</f>
        <v>11793</v>
      </c>
      <c r="P39" s="154"/>
      <c r="Q39" s="121">
        <f>'Summary Pivot'!B80</f>
        <v>7404</v>
      </c>
      <c r="R39" s="122">
        <f>'Summary Pivot'!C80</f>
        <v>17907</v>
      </c>
      <c r="S39" s="122">
        <f>'Summary Pivot'!D80</f>
        <v>31058</v>
      </c>
      <c r="T39" s="122">
        <f>'Summary Pivot'!E80</f>
        <v>31531</v>
      </c>
      <c r="U39" s="123">
        <f>'Summary Pivot'!F80</f>
        <v>12766</v>
      </c>
      <c r="V39" s="170">
        <f>'Summary Pivot'!G80</f>
        <v>100666</v>
      </c>
      <c r="X39" s="245">
        <f>'Summary Pivot'!B104</f>
        <v>1451</v>
      </c>
      <c r="Y39" s="122">
        <f>'Summary Pivot'!C104</f>
        <v>3653</v>
      </c>
      <c r="Z39" s="122">
        <f>'Summary Pivot'!D104</f>
        <v>6459</v>
      </c>
      <c r="AA39" s="122">
        <f>'Summary Pivot'!E104</f>
        <v>6230</v>
      </c>
      <c r="AB39" s="123">
        <f>'Summary Pivot'!F104</f>
        <v>2593</v>
      </c>
      <c r="AC39" s="170">
        <f>'Summary Pivot'!G104</f>
        <v>20386</v>
      </c>
      <c r="AE39" s="245">
        <f>'Summary Pivot'!B122</f>
        <v>14291</v>
      </c>
      <c r="AF39" s="122">
        <f>'Summary Pivot'!C122</f>
        <v>12773</v>
      </c>
      <c r="AG39" s="122">
        <f>'Summary Pivot'!D122</f>
        <v>13253</v>
      </c>
      <c r="AH39" s="122">
        <f>'Summary Pivot'!E122</f>
        <v>15416</v>
      </c>
      <c r="AI39" s="123">
        <f>'Summary Pivot'!F122</f>
        <v>5295</v>
      </c>
      <c r="AJ39" s="170">
        <f>'Summary Pivot'!G122</f>
        <v>61028</v>
      </c>
      <c r="AS39" s="28"/>
    </row>
    <row r="40" spans="2:45" ht="19.5" customHeight="1" x14ac:dyDescent="0.35">
      <c r="B40" s="248" t="s">
        <v>12</v>
      </c>
      <c r="C40" s="23">
        <f>'Summary Pivot'!B33</f>
        <v>92.11098547447159</v>
      </c>
      <c r="D40" s="15">
        <f>'Summary Pivot'!C33</f>
        <v>93.095810358640847</v>
      </c>
      <c r="E40" s="15">
        <f>'Summary Pivot'!D33</f>
        <v>90.292011019283748</v>
      </c>
      <c r="F40" s="15">
        <f>'Summary Pivot'!E33</f>
        <v>90.317353476429091</v>
      </c>
      <c r="G40" s="16">
        <f>'Summary Pivot'!F33</f>
        <v>89.0797980692587</v>
      </c>
      <c r="H40" s="84">
        <f>'Summary Pivot'!G33</f>
        <v>90.732737532209143</v>
      </c>
      <c r="I40" s="67"/>
      <c r="J40" s="23">
        <f>'Summary Pivot'!B51</f>
        <v>97.747183979974977</v>
      </c>
      <c r="K40" s="15">
        <f>'Summary Pivot'!C51</f>
        <v>100.0561797752809</v>
      </c>
      <c r="L40" s="15">
        <f>'Summary Pivot'!D51</f>
        <v>125.62797012898845</v>
      </c>
      <c r="M40" s="15">
        <f>'Summary Pivot'!E51</f>
        <v>123.97972116603296</v>
      </c>
      <c r="N40" s="16">
        <f>'Summary Pivot'!F51</f>
        <v>92.453854505971762</v>
      </c>
      <c r="O40" s="84">
        <f>'Summary Pivot'!G51</f>
        <v>113.65806223479491</v>
      </c>
      <c r="P40" s="67"/>
      <c r="Q40" s="23">
        <f>'Summary Pivot'!B81</f>
        <v>98.534223269205597</v>
      </c>
      <c r="R40" s="15">
        <f>'Summary Pivot'!C81</f>
        <v>99.476725171699556</v>
      </c>
      <c r="S40" s="15">
        <f>'Summary Pivot'!D81</f>
        <v>103.36221388852968</v>
      </c>
      <c r="T40" s="15">
        <f>'Summary Pivot'!E81</f>
        <v>108.92137600319691</v>
      </c>
      <c r="U40" s="16">
        <f>'Summary Pivot'!F81</f>
        <v>106.94061045823804</v>
      </c>
      <c r="V40" s="17">
        <f>'Summary Pivot'!G81</f>
        <v>104.40743975026849</v>
      </c>
      <c r="X40" s="196">
        <f>'Summary Pivot'!B105</f>
        <v>94.572158365261814</v>
      </c>
      <c r="Y40" s="15">
        <f>'Summary Pivot'!C105</f>
        <v>102.93954520244037</v>
      </c>
      <c r="Z40" s="15">
        <f>'Summary Pivot'!D105</f>
        <v>104.45979899497489</v>
      </c>
      <c r="AA40" s="15">
        <f>'Summary Pivot'!E105</f>
        <v>117.9803850345078</v>
      </c>
      <c r="AB40" s="16">
        <f>'Summary Pivot'!F105</f>
        <v>98.991354466858795</v>
      </c>
      <c r="AC40" s="17">
        <f>'Summary Pivot'!G105</f>
        <v>106.39188780143276</v>
      </c>
      <c r="AE40" s="196">
        <f>'Summary Pivot'!B123</f>
        <v>89.830822425290194</v>
      </c>
      <c r="AF40" s="15">
        <f>'Summary Pivot'!C123</f>
        <v>90.231380065717417</v>
      </c>
      <c r="AG40" s="15">
        <f>'Summary Pivot'!D123</f>
        <v>87.597680867154011</v>
      </c>
      <c r="AH40" s="15">
        <f>'Summary Pivot'!E123</f>
        <v>90.597169862864007</v>
      </c>
      <c r="AI40" s="16">
        <f>'Summary Pivot'!F123</f>
        <v>84.984497268566358</v>
      </c>
      <c r="AJ40" s="17">
        <f>'Summary Pivot'!G123</f>
        <v>89.156492167029043</v>
      </c>
    </row>
    <row r="41" spans="2:45" ht="19.5" customHeight="1" thickBot="1" x14ac:dyDescent="0.4">
      <c r="B41" s="250" t="s">
        <v>13</v>
      </c>
      <c r="C41" s="252">
        <f>'Summary Pivot'!B34</f>
        <v>89.753848830129598</v>
      </c>
      <c r="D41" s="128">
        <f>'Summary Pivot'!C34</f>
        <v>89.811018426881574</v>
      </c>
      <c r="E41" s="128">
        <f>'Summary Pivot'!D34</f>
        <v>84.102846648301181</v>
      </c>
      <c r="F41" s="128">
        <f>'Summary Pivot'!E34</f>
        <v>78.769974821130305</v>
      </c>
      <c r="G41" s="129">
        <f>'Summary Pivot'!F34</f>
        <v>79.727216367017988</v>
      </c>
      <c r="H41" s="185">
        <f>'Summary Pivot'!G34</f>
        <v>83.070224077758567</v>
      </c>
      <c r="I41" s="67"/>
      <c r="J41" s="252">
        <f>'Summary Pivot'!B52</f>
        <v>94.493116395494368</v>
      </c>
      <c r="K41" s="128">
        <f>'Summary Pivot'!C52</f>
        <v>95.337078651685388</v>
      </c>
      <c r="L41" s="128">
        <f>'Summary Pivot'!D52</f>
        <v>118.12627291242363</v>
      </c>
      <c r="M41" s="128">
        <f>'Summary Pivot'!E52</f>
        <v>111.30544993662865</v>
      </c>
      <c r="N41" s="129">
        <f>'Summary Pivot'!F52</f>
        <v>79.804560260586328</v>
      </c>
      <c r="O41" s="185">
        <f>'Summary Pivot'!G52</f>
        <v>104.2521216407355</v>
      </c>
      <c r="P41" s="67"/>
      <c r="Q41" s="127">
        <f>'Summary Pivot'!B82</f>
        <v>96.898311739301136</v>
      </c>
      <c r="R41" s="128">
        <f>'Summary Pivot'!C82</f>
        <v>97.607107816417752</v>
      </c>
      <c r="S41" s="128">
        <f>'Summary Pivot'!D82</f>
        <v>100.40734514418726</v>
      </c>
      <c r="T41" s="128">
        <f>'Summary Pivot'!E82</f>
        <v>105.00183156282262</v>
      </c>
      <c r="U41" s="129">
        <f>'Summary Pivot'!F82</f>
        <v>100.6861739884849</v>
      </c>
      <c r="V41" s="130">
        <f>'Summary Pivot'!G82</f>
        <v>101.04288997962401</v>
      </c>
      <c r="X41" s="263">
        <f>'Summary Pivot'!B106</f>
        <v>92.656449553001281</v>
      </c>
      <c r="Y41" s="128">
        <f>'Summary Pivot'!C106</f>
        <v>101.30338325013865</v>
      </c>
      <c r="Z41" s="128">
        <f>'Summary Pivot'!D106</f>
        <v>101.42902010050253</v>
      </c>
      <c r="AA41" s="128">
        <f>'Summary Pivot'!E106</f>
        <v>113.14929168180169</v>
      </c>
      <c r="AB41" s="129">
        <f>'Summary Pivot'!F106</f>
        <v>93.407780979827095</v>
      </c>
      <c r="AC41" s="130">
        <f>'Summary Pivot'!G106</f>
        <v>102.84532337806478</v>
      </c>
      <c r="AE41" s="263">
        <f>'Summary Pivot'!B124</f>
        <v>88.23783650284021</v>
      </c>
      <c r="AF41" s="128">
        <f>'Summary Pivot'!C124</f>
        <v>87.43838992332968</v>
      </c>
      <c r="AG41" s="128">
        <f>'Summary Pivot'!D124</f>
        <v>83.520292412402313</v>
      </c>
      <c r="AH41" s="128">
        <f>'Summary Pivot'!E124</f>
        <v>84.226629514287282</v>
      </c>
      <c r="AI41" s="129">
        <f>'Summary Pivot'!F124</f>
        <v>78.17805994389488</v>
      </c>
      <c r="AJ41" s="130">
        <f>'Summary Pivot'!G124</f>
        <v>85.058816970507891</v>
      </c>
    </row>
    <row r="42" spans="2:45" ht="12" customHeight="1" thickTop="1" thickBot="1" x14ac:dyDescent="0.4"/>
    <row r="43" spans="2:45" ht="26.25" customHeight="1" thickTop="1" thickBot="1" x14ac:dyDescent="0.4">
      <c r="B43" s="11"/>
      <c r="N43" s="145">
        <v>0</v>
      </c>
      <c r="O43" s="278">
        <v>0.1</v>
      </c>
      <c r="P43" s="278"/>
      <c r="Q43" s="218">
        <v>0.2</v>
      </c>
      <c r="R43" s="218">
        <v>0.3</v>
      </c>
      <c r="S43" s="218">
        <v>0.4</v>
      </c>
      <c r="T43" s="218">
        <v>0.5</v>
      </c>
      <c r="U43" s="218">
        <v>0.6</v>
      </c>
      <c r="V43" s="179">
        <v>0.7</v>
      </c>
      <c r="W43" s="279">
        <v>0.8</v>
      </c>
      <c r="X43" s="279"/>
    </row>
    <row r="44" spans="2:45" ht="39" customHeight="1" thickTop="1" x14ac:dyDescent="0.35">
      <c r="B44" s="11"/>
      <c r="C44" s="280"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D44" s="280"/>
      <c r="E44" s="280"/>
      <c r="F44" s="280"/>
      <c r="G44" s="280"/>
      <c r="H44" s="280"/>
      <c r="I44" s="280"/>
      <c r="J44" s="280"/>
      <c r="K44" s="280"/>
      <c r="L44" s="280"/>
      <c r="M44" s="280"/>
      <c r="N44" s="280"/>
      <c r="O44" s="280"/>
      <c r="P44" s="280"/>
      <c r="Q44" s="280"/>
      <c r="R44" s="280"/>
      <c r="S44" s="280"/>
      <c r="T44" s="280"/>
      <c r="U44" s="9"/>
      <c r="X44" s="10"/>
      <c r="Y44" s="173"/>
      <c r="Z44" s="138"/>
      <c r="AC44" s="138"/>
      <c r="AD44" s="138"/>
      <c r="AE44" s="138"/>
      <c r="AF44" s="138"/>
      <c r="AG44" s="138"/>
      <c r="AH44" s="138"/>
      <c r="AI44" s="138"/>
      <c r="AJ44" s="138"/>
      <c r="AO44" s="9"/>
    </row>
    <row r="45" spans="2:45" ht="45" customHeight="1" x14ac:dyDescent="0.35">
      <c r="B45" s="138"/>
      <c r="C45" s="280" t="s">
        <v>43</v>
      </c>
      <c r="D45" s="280"/>
      <c r="E45" s="280"/>
      <c r="F45" s="280"/>
      <c r="G45" s="280"/>
      <c r="H45" s="280"/>
      <c r="I45" s="280"/>
      <c r="J45" s="280"/>
      <c r="K45" s="280"/>
      <c r="L45" s="280"/>
      <c r="M45" s="280"/>
      <c r="N45" s="280"/>
      <c r="O45" s="280"/>
      <c r="P45" s="280"/>
      <c r="Q45" s="280"/>
      <c r="U45" s="138"/>
      <c r="X45" s="173" t="s">
        <v>42</v>
      </c>
      <c r="Y45" s="280" t="s">
        <v>45</v>
      </c>
      <c r="Z45" s="280"/>
      <c r="AA45" s="280"/>
      <c r="AB45" s="280"/>
      <c r="AC45" s="280"/>
      <c r="AD45" s="280"/>
      <c r="AE45" s="280"/>
      <c r="AF45" s="280"/>
      <c r="AG45" s="280"/>
      <c r="AH45" s="280"/>
      <c r="AI45" s="280"/>
      <c r="AJ45" s="280"/>
      <c r="AK45" s="264"/>
      <c r="AL45" s="264"/>
      <c r="AM45" s="264"/>
      <c r="AN45" s="264"/>
      <c r="AO45" s="138"/>
    </row>
  </sheetData>
  <sheetProtection formatColumns="0" formatRows="0"/>
  <mergeCells count="33">
    <mergeCell ref="O43:P43"/>
    <mergeCell ref="W43:X43"/>
    <mergeCell ref="C44:T44"/>
    <mergeCell ref="C45:Q45"/>
    <mergeCell ref="Y45:AJ45"/>
    <mergeCell ref="C27:H27"/>
    <mergeCell ref="J27:O27"/>
    <mergeCell ref="Q27:V27"/>
    <mergeCell ref="X27:AC27"/>
    <mergeCell ref="AE27:AJ27"/>
    <mergeCell ref="C35:H35"/>
    <mergeCell ref="J35:O35"/>
    <mergeCell ref="Q35:V35"/>
    <mergeCell ref="X35:AC35"/>
    <mergeCell ref="AE35:AJ35"/>
    <mergeCell ref="C11:H11"/>
    <mergeCell ref="J11:O11"/>
    <mergeCell ref="Q11:V11"/>
    <mergeCell ref="X11:AC11"/>
    <mergeCell ref="AE11:AJ11"/>
    <mergeCell ref="C19:H19"/>
    <mergeCell ref="J19:O19"/>
    <mergeCell ref="Q19:V19"/>
    <mergeCell ref="X19:AC19"/>
    <mergeCell ref="AE19:AJ19"/>
    <mergeCell ref="Q1:AJ1"/>
    <mergeCell ref="AF2:AG2"/>
    <mergeCell ref="AH2:AJ2"/>
    <mergeCell ref="C3:H3"/>
    <mergeCell ref="J3:O3"/>
    <mergeCell ref="Q3:V3"/>
    <mergeCell ref="X3:AC3"/>
    <mergeCell ref="AE3:AJ3"/>
  </mergeCells>
  <conditionalFormatting sqref="K8:O9 Q8:V9 Q43:U43 N43:O43 C8:H9">
    <cfRule type="colorScale" priority="158">
      <colorScale>
        <cfvo type="num" val="0"/>
        <cfvo type="num" val="40"/>
        <cfvo type="num" val="80"/>
        <color rgb="FFF8696B"/>
        <color rgb="FFFFEB84"/>
        <color rgb="FF63BE7B"/>
      </colorScale>
    </cfRule>
  </conditionalFormatting>
  <conditionalFormatting sqref="Q43:V43 N43:O43">
    <cfRule type="colorScale" priority="157">
      <colorScale>
        <cfvo type="num" val="0"/>
        <cfvo type="num" val="0.4"/>
        <cfvo type="num" val="0.8"/>
        <color rgb="FFF8696B"/>
        <color rgb="FFFFEB84"/>
        <color rgb="FF63BE7B"/>
      </colorScale>
    </cfRule>
  </conditionalFormatting>
  <conditionalFormatting sqref="C5:H7 K5:O7 Q5:V7">
    <cfRule type="cellIs" dxfId="254" priority="156" operator="between">
      <formula>0</formula>
      <formula>5</formula>
    </cfRule>
  </conditionalFormatting>
  <conditionalFormatting sqref="Q8:V9 K8:O9 Z44 C8:H9">
    <cfRule type="containsErrors" dxfId="253" priority="155">
      <formula>ISERROR(C8)</formula>
    </cfRule>
  </conditionalFormatting>
  <conditionalFormatting sqref="Q8:V8 K8:O8 C8:H8">
    <cfRule type="expression" dxfId="252" priority="154">
      <formula>OR(C5&lt;6,C6&lt;6)</formula>
    </cfRule>
  </conditionalFormatting>
  <conditionalFormatting sqref="C9:H9 Q9:V9 K9:O9">
    <cfRule type="expression" dxfId="251" priority="153">
      <formula>OR(C5&lt;6,C7&lt;6)</formula>
    </cfRule>
  </conditionalFormatting>
  <conditionalFormatting sqref="AE5:AE7">
    <cfRule type="cellIs" dxfId="250" priority="139" operator="between">
      <formula>0</formula>
      <formula>5</formula>
    </cfRule>
  </conditionalFormatting>
  <conditionalFormatting sqref="J9">
    <cfRule type="colorScale" priority="152">
      <colorScale>
        <cfvo type="num" val="0"/>
        <cfvo type="num" val="40"/>
        <cfvo type="num" val="80"/>
        <color rgb="FFF8696B"/>
        <color rgb="FFFFEB84"/>
        <color rgb="FF63BE7B"/>
      </colorScale>
    </cfRule>
  </conditionalFormatting>
  <conditionalFormatting sqref="J5:J7">
    <cfRule type="cellIs" dxfId="249" priority="151" operator="between">
      <formula>0</formula>
      <formula>5</formula>
    </cfRule>
  </conditionalFormatting>
  <conditionalFormatting sqref="J9">
    <cfRule type="containsErrors" dxfId="248" priority="150">
      <formula>ISERROR(J9)</formula>
    </cfRule>
  </conditionalFormatting>
  <conditionalFormatting sqref="J9">
    <cfRule type="expression" dxfId="247" priority="149">
      <formula>OR(J5&lt;6,J7&lt;6)</formula>
    </cfRule>
  </conditionalFormatting>
  <conditionalFormatting sqref="J8">
    <cfRule type="colorScale" priority="148">
      <colorScale>
        <cfvo type="num" val="0"/>
        <cfvo type="num" val="40"/>
        <cfvo type="num" val="80"/>
        <color rgb="FFF8696B"/>
        <color rgb="FFFFEB84"/>
        <color rgb="FF63BE7B"/>
      </colorScale>
    </cfRule>
  </conditionalFormatting>
  <conditionalFormatting sqref="J8">
    <cfRule type="containsErrors" dxfId="246" priority="147">
      <formula>ISERROR(J8)</formula>
    </cfRule>
  </conditionalFormatting>
  <conditionalFormatting sqref="J8">
    <cfRule type="expression" dxfId="245" priority="146">
      <formula>OR(J5&lt;6,J6&lt;6)</formula>
    </cfRule>
  </conditionalFormatting>
  <conditionalFormatting sqref="AF8:AJ9 AE40:AJ41 X8:AC9">
    <cfRule type="colorScale" priority="145">
      <colorScale>
        <cfvo type="num" val="0"/>
        <cfvo type="num" val="40"/>
        <cfvo type="num" val="80"/>
        <color rgb="FFF8696B"/>
        <color rgb="FFFFEB84"/>
        <color rgb="FF63BE7B"/>
      </colorScale>
    </cfRule>
  </conditionalFormatting>
  <conditionalFormatting sqref="X5:AC7 AF5:AJ7 AE37:AJ39">
    <cfRule type="cellIs" dxfId="244" priority="144" operator="between">
      <formula>0</formula>
      <formula>5</formula>
    </cfRule>
  </conditionalFormatting>
  <conditionalFormatting sqref="AE40:AJ41 AF8:AJ9 X8:AC9">
    <cfRule type="containsErrors" dxfId="243" priority="143">
      <formula>ISERROR(X8)</formula>
    </cfRule>
  </conditionalFormatting>
  <conditionalFormatting sqref="AE40:AJ40 AF8:AJ8 X8:AC8">
    <cfRule type="expression" dxfId="242" priority="142">
      <formula>OR(X5&lt;6,X6&lt;6)</formula>
    </cfRule>
  </conditionalFormatting>
  <conditionalFormatting sqref="X9:AC9 AE41:AJ41 AF9:AJ9">
    <cfRule type="expression" dxfId="241" priority="141">
      <formula>OR(X5&lt;6,X7&lt;6)</formula>
    </cfRule>
  </conditionalFormatting>
  <conditionalFormatting sqref="AE9">
    <cfRule type="colorScale" priority="140">
      <colorScale>
        <cfvo type="num" val="0"/>
        <cfvo type="num" val="40"/>
        <cfvo type="num" val="80"/>
        <color rgb="FFF8696B"/>
        <color rgb="FFFFEB84"/>
        <color rgb="FF63BE7B"/>
      </colorScale>
    </cfRule>
  </conditionalFormatting>
  <conditionalFormatting sqref="AE13:AE15">
    <cfRule type="cellIs" dxfId="240" priority="115" operator="between">
      <formula>0</formula>
      <formula>5</formula>
    </cfRule>
  </conditionalFormatting>
  <conditionalFormatting sqref="AE9">
    <cfRule type="containsErrors" dxfId="239" priority="138">
      <formula>ISERROR(AE9)</formula>
    </cfRule>
  </conditionalFormatting>
  <conditionalFormatting sqref="AE9">
    <cfRule type="expression" dxfId="238" priority="137">
      <formula>OR(AE5&lt;6,AE7&lt;6)</formula>
    </cfRule>
  </conditionalFormatting>
  <conditionalFormatting sqref="AE8">
    <cfRule type="colorScale" priority="136">
      <colorScale>
        <cfvo type="num" val="0"/>
        <cfvo type="num" val="40"/>
        <cfvo type="num" val="80"/>
        <color rgb="FFF8696B"/>
        <color rgb="FFFFEB84"/>
        <color rgb="FF63BE7B"/>
      </colorScale>
    </cfRule>
  </conditionalFormatting>
  <conditionalFormatting sqref="AE8">
    <cfRule type="containsErrors" dxfId="237" priority="135">
      <formula>ISERROR(AE8)</formula>
    </cfRule>
  </conditionalFormatting>
  <conditionalFormatting sqref="AE8">
    <cfRule type="expression" dxfId="236" priority="134">
      <formula>OR(AE5&lt;6,AE6&lt;6)</formula>
    </cfRule>
  </conditionalFormatting>
  <conditionalFormatting sqref="D16:H17 Q16:V17">
    <cfRule type="colorScale" priority="133">
      <colorScale>
        <cfvo type="num" val="0"/>
        <cfvo type="num" val="40"/>
        <cfvo type="num" val="80"/>
        <color rgb="FFF8696B"/>
        <color rgb="FFFFEB84"/>
        <color rgb="FF63BE7B"/>
      </colorScale>
    </cfRule>
  </conditionalFormatting>
  <conditionalFormatting sqref="D13:H15 Q13:V15">
    <cfRule type="cellIs" dxfId="235" priority="132" operator="between">
      <formula>0</formula>
      <formula>5</formula>
    </cfRule>
  </conditionalFormatting>
  <conditionalFormatting sqref="Q16:V17 D16:H17">
    <cfRule type="containsErrors" dxfId="234" priority="131">
      <formula>ISERROR(D16)</formula>
    </cfRule>
  </conditionalFormatting>
  <conditionalFormatting sqref="Q16:V16 D16:H16">
    <cfRule type="expression" dxfId="233" priority="130">
      <formula>OR(D13&lt;6,D14&lt;6)</formula>
    </cfRule>
  </conditionalFormatting>
  <conditionalFormatting sqref="Q17:V17 D17:H17">
    <cfRule type="expression" dxfId="232" priority="129">
      <formula>OR(D13&lt;6,D15&lt;6)</formula>
    </cfRule>
  </conditionalFormatting>
  <conditionalFormatting sqref="AE21:AE23">
    <cfRule type="cellIs" dxfId="231" priority="91" operator="between">
      <formula>0</formula>
      <formula>5</formula>
    </cfRule>
  </conditionalFormatting>
  <conditionalFormatting sqref="C17">
    <cfRule type="colorScale" priority="128">
      <colorScale>
        <cfvo type="num" val="0"/>
        <cfvo type="num" val="40"/>
        <cfvo type="num" val="80"/>
        <color rgb="FFF8696B"/>
        <color rgb="FFFFEB84"/>
        <color rgb="FF63BE7B"/>
      </colorScale>
    </cfRule>
  </conditionalFormatting>
  <conditionalFormatting sqref="C13:C15">
    <cfRule type="cellIs" dxfId="230" priority="127" operator="between">
      <formula>0</formula>
      <formula>5</formula>
    </cfRule>
  </conditionalFormatting>
  <conditionalFormatting sqref="C17">
    <cfRule type="containsErrors" dxfId="229" priority="126">
      <formula>ISERROR(C17)</formula>
    </cfRule>
  </conditionalFormatting>
  <conditionalFormatting sqref="C17">
    <cfRule type="expression" dxfId="228" priority="125">
      <formula>OR(C13&lt;6,C15&lt;6)</formula>
    </cfRule>
  </conditionalFormatting>
  <conditionalFormatting sqref="C16">
    <cfRule type="colorScale" priority="124">
      <colorScale>
        <cfvo type="num" val="0"/>
        <cfvo type="num" val="40"/>
        <cfvo type="num" val="80"/>
        <color rgb="FFF8696B"/>
        <color rgb="FFFFEB84"/>
        <color rgb="FF63BE7B"/>
      </colorScale>
    </cfRule>
  </conditionalFormatting>
  <conditionalFormatting sqref="C16">
    <cfRule type="containsErrors" dxfId="227" priority="123">
      <formula>ISERROR(C16)</formula>
    </cfRule>
  </conditionalFormatting>
  <conditionalFormatting sqref="C16">
    <cfRule type="expression" dxfId="226" priority="122">
      <formula>OR(C13&lt;6,C14&lt;6)</formula>
    </cfRule>
  </conditionalFormatting>
  <conditionalFormatting sqref="AF16:AJ17 X16:AC17">
    <cfRule type="colorScale" priority="121">
      <colorScale>
        <cfvo type="num" val="0"/>
        <cfvo type="num" val="40"/>
        <cfvo type="num" val="80"/>
        <color rgb="FFF8696B"/>
        <color rgb="FFFFEB84"/>
        <color rgb="FF63BE7B"/>
      </colorScale>
    </cfRule>
  </conditionalFormatting>
  <conditionalFormatting sqref="X13:AC15 AF13:AJ15">
    <cfRule type="cellIs" dxfId="225" priority="120" operator="between">
      <formula>0</formula>
      <formula>5</formula>
    </cfRule>
  </conditionalFormatting>
  <conditionalFormatting sqref="AF16:AJ17 X16:AC17">
    <cfRule type="containsErrors" dxfId="224" priority="119">
      <formula>ISERROR(X16)</formula>
    </cfRule>
  </conditionalFormatting>
  <conditionalFormatting sqref="AF16:AJ16 X16:AC16">
    <cfRule type="expression" dxfId="223" priority="118">
      <formula>OR(X13&lt;6,X14&lt;6)</formula>
    </cfRule>
  </conditionalFormatting>
  <conditionalFormatting sqref="X17:AC17 AF17:AJ17">
    <cfRule type="expression" dxfId="222" priority="117">
      <formula>OR(X13&lt;6,X15&lt;6)</formula>
    </cfRule>
  </conditionalFormatting>
  <conditionalFormatting sqref="AE17">
    <cfRule type="colorScale" priority="116">
      <colorScale>
        <cfvo type="num" val="0"/>
        <cfvo type="num" val="40"/>
        <cfvo type="num" val="80"/>
        <color rgb="FFF8696B"/>
        <color rgb="FFFFEB84"/>
        <color rgb="FF63BE7B"/>
      </colorScale>
    </cfRule>
  </conditionalFormatting>
  <conditionalFormatting sqref="AE17">
    <cfRule type="containsErrors" dxfId="221" priority="114">
      <formula>ISERROR(AE17)</formula>
    </cfRule>
  </conditionalFormatting>
  <conditionalFormatting sqref="AE17">
    <cfRule type="expression" dxfId="220" priority="113">
      <formula>OR(AE13&lt;6,AE15&lt;6)</formula>
    </cfRule>
  </conditionalFormatting>
  <conditionalFormatting sqref="AE16">
    <cfRule type="colorScale" priority="112">
      <colorScale>
        <cfvo type="num" val="0"/>
        <cfvo type="num" val="40"/>
        <cfvo type="num" val="80"/>
        <color rgb="FFF8696B"/>
        <color rgb="FFFFEB84"/>
        <color rgb="FF63BE7B"/>
      </colorScale>
    </cfRule>
  </conditionalFormatting>
  <conditionalFormatting sqref="AE16">
    <cfRule type="containsErrors" dxfId="219" priority="111">
      <formula>ISERROR(AE16)</formula>
    </cfRule>
  </conditionalFormatting>
  <conditionalFormatting sqref="AE16">
    <cfRule type="expression" dxfId="218" priority="110">
      <formula>OR(AE13&lt;6,AE14&lt;6)</formula>
    </cfRule>
  </conditionalFormatting>
  <conditionalFormatting sqref="AE29:AE31">
    <cfRule type="cellIs" dxfId="217" priority="67" operator="between">
      <formula>0</formula>
      <formula>5</formula>
    </cfRule>
  </conditionalFormatting>
  <conditionalFormatting sqref="D24:H25 Q24:V25">
    <cfRule type="colorScale" priority="109">
      <colorScale>
        <cfvo type="num" val="0"/>
        <cfvo type="num" val="40"/>
        <cfvo type="num" val="80"/>
        <color rgb="FFF8696B"/>
        <color rgb="FFFFEB84"/>
        <color rgb="FF63BE7B"/>
      </colorScale>
    </cfRule>
  </conditionalFormatting>
  <conditionalFormatting sqref="D21:H23 Q21:V23">
    <cfRule type="cellIs" dxfId="216" priority="108" operator="between">
      <formula>0</formula>
      <formula>5</formula>
    </cfRule>
  </conditionalFormatting>
  <conditionalFormatting sqref="Q24:V25 D24:H25">
    <cfRule type="containsErrors" dxfId="215" priority="107">
      <formula>ISERROR(D24)</formula>
    </cfRule>
  </conditionalFormatting>
  <conditionalFormatting sqref="Q24:V24 D24:H24">
    <cfRule type="expression" dxfId="214" priority="106">
      <formula>OR(D21&lt;6,D22&lt;6)</formula>
    </cfRule>
  </conditionalFormatting>
  <conditionalFormatting sqref="Q25:V25 D25:H25">
    <cfRule type="expression" dxfId="213" priority="105">
      <formula>OR(D21&lt;6,D23&lt;6)</formula>
    </cfRule>
  </conditionalFormatting>
  <conditionalFormatting sqref="C25">
    <cfRule type="colorScale" priority="104">
      <colorScale>
        <cfvo type="num" val="0"/>
        <cfvo type="num" val="40"/>
        <cfvo type="num" val="80"/>
        <color rgb="FFF8696B"/>
        <color rgb="FFFFEB84"/>
        <color rgb="FF63BE7B"/>
      </colorScale>
    </cfRule>
  </conditionalFormatting>
  <conditionalFormatting sqref="C21:C23">
    <cfRule type="cellIs" dxfId="212" priority="103" operator="between">
      <formula>0</formula>
      <formula>5</formula>
    </cfRule>
  </conditionalFormatting>
  <conditionalFormatting sqref="C25">
    <cfRule type="containsErrors" dxfId="211" priority="102">
      <formula>ISERROR(C25)</formula>
    </cfRule>
  </conditionalFormatting>
  <conditionalFormatting sqref="C25">
    <cfRule type="expression" dxfId="210" priority="101">
      <formula>OR(C21&lt;6,C23&lt;6)</formula>
    </cfRule>
  </conditionalFormatting>
  <conditionalFormatting sqref="C24">
    <cfRule type="colorScale" priority="100">
      <colorScale>
        <cfvo type="num" val="0"/>
        <cfvo type="num" val="40"/>
        <cfvo type="num" val="80"/>
        <color rgb="FFF8696B"/>
        <color rgb="FFFFEB84"/>
        <color rgb="FF63BE7B"/>
      </colorScale>
    </cfRule>
  </conditionalFormatting>
  <conditionalFormatting sqref="C24">
    <cfRule type="containsErrors" dxfId="209" priority="99">
      <formula>ISERROR(C24)</formula>
    </cfRule>
  </conditionalFormatting>
  <conditionalFormatting sqref="C24">
    <cfRule type="expression" dxfId="208" priority="98">
      <formula>OR(C21&lt;6,C22&lt;6)</formula>
    </cfRule>
  </conditionalFormatting>
  <conditionalFormatting sqref="AF24:AJ25 X24:AC25">
    <cfRule type="colorScale" priority="97">
      <colorScale>
        <cfvo type="num" val="0"/>
        <cfvo type="num" val="40"/>
        <cfvo type="num" val="80"/>
        <color rgb="FFF8696B"/>
        <color rgb="FFFFEB84"/>
        <color rgb="FF63BE7B"/>
      </colorScale>
    </cfRule>
  </conditionalFormatting>
  <conditionalFormatting sqref="X21:AC23 AF21:AJ23">
    <cfRule type="cellIs" dxfId="207" priority="96" operator="between">
      <formula>0</formula>
      <formula>5</formula>
    </cfRule>
  </conditionalFormatting>
  <conditionalFormatting sqref="AF24:AJ25 X24:AC25">
    <cfRule type="containsErrors" dxfId="206" priority="95">
      <formula>ISERROR(X24)</formula>
    </cfRule>
  </conditionalFormatting>
  <conditionalFormatting sqref="AF24:AJ24 X24:AC24">
    <cfRule type="expression" dxfId="205" priority="94">
      <formula>OR(X21&lt;6,X22&lt;6)</formula>
    </cfRule>
  </conditionalFormatting>
  <conditionalFormatting sqref="X25:AC25 AF25:AJ25">
    <cfRule type="expression" dxfId="204" priority="93">
      <formula>OR(X21&lt;6,X23&lt;6)</formula>
    </cfRule>
  </conditionalFormatting>
  <conditionalFormatting sqref="AE25">
    <cfRule type="colorScale" priority="92">
      <colorScale>
        <cfvo type="num" val="0"/>
        <cfvo type="num" val="40"/>
        <cfvo type="num" val="80"/>
        <color rgb="FFF8696B"/>
        <color rgb="FFFFEB84"/>
        <color rgb="FF63BE7B"/>
      </colorScale>
    </cfRule>
  </conditionalFormatting>
  <conditionalFormatting sqref="AE25">
    <cfRule type="containsErrors" dxfId="203" priority="90">
      <formula>ISERROR(AE25)</formula>
    </cfRule>
  </conditionalFormatting>
  <conditionalFormatting sqref="AE25">
    <cfRule type="expression" dxfId="202" priority="89">
      <formula>OR(AE21&lt;6,AE23&lt;6)</formula>
    </cfRule>
  </conditionalFormatting>
  <conditionalFormatting sqref="AE24">
    <cfRule type="colorScale" priority="88">
      <colorScale>
        <cfvo type="num" val="0"/>
        <cfvo type="num" val="40"/>
        <cfvo type="num" val="80"/>
        <color rgb="FFF8696B"/>
        <color rgb="FFFFEB84"/>
        <color rgb="FF63BE7B"/>
      </colorScale>
    </cfRule>
  </conditionalFormatting>
  <conditionalFormatting sqref="AE24">
    <cfRule type="containsErrors" dxfId="201" priority="87">
      <formula>ISERROR(AE24)</formula>
    </cfRule>
  </conditionalFormatting>
  <conditionalFormatting sqref="AE24">
    <cfRule type="expression" dxfId="200" priority="86">
      <formula>OR(AE21&lt;6,AE22&lt;6)</formula>
    </cfRule>
  </conditionalFormatting>
  <conditionalFormatting sqref="J37:J39">
    <cfRule type="cellIs" dxfId="199" priority="19" operator="between">
      <formula>0</formula>
      <formula>5</formula>
    </cfRule>
  </conditionalFormatting>
  <conditionalFormatting sqref="D32:H33 Q32:V33">
    <cfRule type="colorScale" priority="85">
      <colorScale>
        <cfvo type="num" val="0"/>
        <cfvo type="num" val="40"/>
        <cfvo type="num" val="80"/>
        <color rgb="FFF8696B"/>
        <color rgb="FFFFEB84"/>
        <color rgb="FF63BE7B"/>
      </colorScale>
    </cfRule>
  </conditionalFormatting>
  <conditionalFormatting sqref="D29:H31 Q29:V31">
    <cfRule type="cellIs" dxfId="198" priority="84" operator="between">
      <formula>0</formula>
      <formula>5</formula>
    </cfRule>
  </conditionalFormatting>
  <conditionalFormatting sqref="Q32:V33 D32:H33">
    <cfRule type="containsErrors" dxfId="197" priority="83">
      <formula>ISERROR(D32)</formula>
    </cfRule>
  </conditionalFormatting>
  <conditionalFormatting sqref="Q32:V32 D32:H32">
    <cfRule type="expression" dxfId="196" priority="82">
      <formula>OR(D29&lt;6,D30&lt;6)</formula>
    </cfRule>
  </conditionalFormatting>
  <conditionalFormatting sqref="Q33:V33 D33:H33">
    <cfRule type="expression" dxfId="195" priority="81">
      <formula>OR(D29&lt;6,D31&lt;6)</formula>
    </cfRule>
  </conditionalFormatting>
  <conditionalFormatting sqref="C33">
    <cfRule type="colorScale" priority="80">
      <colorScale>
        <cfvo type="num" val="0"/>
        <cfvo type="num" val="40"/>
        <cfvo type="num" val="80"/>
        <color rgb="FFF8696B"/>
        <color rgb="FFFFEB84"/>
        <color rgb="FF63BE7B"/>
      </colorScale>
    </cfRule>
  </conditionalFormatting>
  <conditionalFormatting sqref="C29:C31">
    <cfRule type="cellIs" dxfId="194" priority="79" operator="between">
      <formula>0</formula>
      <formula>5</formula>
    </cfRule>
  </conditionalFormatting>
  <conditionalFormatting sqref="C33">
    <cfRule type="containsErrors" dxfId="193" priority="78">
      <formula>ISERROR(C33)</formula>
    </cfRule>
  </conditionalFormatting>
  <conditionalFormatting sqref="C33">
    <cfRule type="expression" dxfId="192" priority="77">
      <formula>OR(C29&lt;6,C31&lt;6)</formula>
    </cfRule>
  </conditionalFormatting>
  <conditionalFormatting sqref="C32">
    <cfRule type="colorScale" priority="76">
      <colorScale>
        <cfvo type="num" val="0"/>
        <cfvo type="num" val="40"/>
        <cfvo type="num" val="80"/>
        <color rgb="FFF8696B"/>
        <color rgb="FFFFEB84"/>
        <color rgb="FF63BE7B"/>
      </colorScale>
    </cfRule>
  </conditionalFormatting>
  <conditionalFormatting sqref="C32">
    <cfRule type="containsErrors" dxfId="191" priority="75">
      <formula>ISERROR(C32)</formula>
    </cfRule>
  </conditionalFormatting>
  <conditionalFormatting sqref="C32">
    <cfRule type="expression" dxfId="190" priority="74">
      <formula>OR(C29&lt;6,C30&lt;6)</formula>
    </cfRule>
  </conditionalFormatting>
  <conditionalFormatting sqref="AF32:AJ33 X32:AC33">
    <cfRule type="colorScale" priority="73">
      <colorScale>
        <cfvo type="num" val="0"/>
        <cfvo type="num" val="40"/>
        <cfvo type="num" val="80"/>
        <color rgb="FFF8696B"/>
        <color rgb="FFFFEB84"/>
        <color rgb="FF63BE7B"/>
      </colorScale>
    </cfRule>
  </conditionalFormatting>
  <conditionalFormatting sqref="X29:AC31 AF29:AJ31">
    <cfRule type="cellIs" dxfId="189" priority="72" operator="between">
      <formula>0</formula>
      <formula>5</formula>
    </cfRule>
  </conditionalFormatting>
  <conditionalFormatting sqref="AF32:AJ33 X32:AC33">
    <cfRule type="containsErrors" dxfId="188" priority="71">
      <formula>ISERROR(X32)</formula>
    </cfRule>
  </conditionalFormatting>
  <conditionalFormatting sqref="AF32:AJ32 X32:AC32">
    <cfRule type="expression" dxfId="187" priority="70">
      <formula>OR(X29&lt;6,X30&lt;6)</formula>
    </cfRule>
  </conditionalFormatting>
  <conditionalFormatting sqref="X33:AC33 AF33:AJ33">
    <cfRule type="expression" dxfId="186" priority="69">
      <formula>OR(X29&lt;6,X31&lt;6)</formula>
    </cfRule>
  </conditionalFormatting>
  <conditionalFormatting sqref="AE33">
    <cfRule type="colorScale" priority="68">
      <colorScale>
        <cfvo type="num" val="0"/>
        <cfvo type="num" val="40"/>
        <cfvo type="num" val="80"/>
        <color rgb="FFF8696B"/>
        <color rgb="FFFFEB84"/>
        <color rgb="FF63BE7B"/>
      </colorScale>
    </cfRule>
  </conditionalFormatting>
  <conditionalFormatting sqref="AE33">
    <cfRule type="containsErrors" dxfId="185" priority="66">
      <formula>ISERROR(AE33)</formula>
    </cfRule>
  </conditionalFormatting>
  <conditionalFormatting sqref="AE33">
    <cfRule type="expression" dxfId="184" priority="65">
      <formula>OR(AE29&lt;6,AE31&lt;6)</formula>
    </cfRule>
  </conditionalFormatting>
  <conditionalFormatting sqref="AE32">
    <cfRule type="colorScale" priority="64">
      <colorScale>
        <cfvo type="num" val="0"/>
        <cfvo type="num" val="40"/>
        <cfvo type="num" val="80"/>
        <color rgb="FFF8696B"/>
        <color rgb="FFFFEB84"/>
        <color rgb="FF63BE7B"/>
      </colorScale>
    </cfRule>
  </conditionalFormatting>
  <conditionalFormatting sqref="AE32">
    <cfRule type="containsErrors" dxfId="183" priority="63">
      <formula>ISERROR(AE32)</formula>
    </cfRule>
  </conditionalFormatting>
  <conditionalFormatting sqref="AE32">
    <cfRule type="expression" dxfId="182" priority="62">
      <formula>OR(AE29&lt;6,AE30&lt;6)</formula>
    </cfRule>
  </conditionalFormatting>
  <conditionalFormatting sqref="J13:J15">
    <cfRule type="cellIs" dxfId="181" priority="43" operator="between">
      <formula>0</formula>
      <formula>5</formula>
    </cfRule>
  </conditionalFormatting>
  <conditionalFormatting sqref="D40:H41 Q40:V41">
    <cfRule type="colorScale" priority="61">
      <colorScale>
        <cfvo type="num" val="0"/>
        <cfvo type="num" val="40"/>
        <cfvo type="num" val="80"/>
        <color rgb="FFF8696B"/>
        <color rgb="FFFFEB84"/>
        <color rgb="FF63BE7B"/>
      </colorScale>
    </cfRule>
  </conditionalFormatting>
  <conditionalFormatting sqref="D37:H39 Q37:V39">
    <cfRule type="cellIs" dxfId="180" priority="60" operator="between">
      <formula>0</formula>
      <formula>5</formula>
    </cfRule>
  </conditionalFormatting>
  <conditionalFormatting sqref="Q40:V41 D40:H41">
    <cfRule type="containsErrors" dxfId="179" priority="59">
      <formula>ISERROR(D40)</formula>
    </cfRule>
  </conditionalFormatting>
  <conditionalFormatting sqref="Q40:V40 D40:H40">
    <cfRule type="expression" dxfId="178" priority="58">
      <formula>OR(D37&lt;6,D38&lt;6)</formula>
    </cfRule>
  </conditionalFormatting>
  <conditionalFormatting sqref="Q41:V41 D41:H41">
    <cfRule type="expression" dxfId="177" priority="57">
      <formula>OR(D37&lt;6,D39&lt;6)</formula>
    </cfRule>
  </conditionalFormatting>
  <conditionalFormatting sqref="J21:J23">
    <cfRule type="cellIs" dxfId="176" priority="31" operator="between">
      <formula>0</formula>
      <formula>5</formula>
    </cfRule>
  </conditionalFormatting>
  <conditionalFormatting sqref="C41">
    <cfRule type="colorScale" priority="56">
      <colorScale>
        <cfvo type="num" val="0"/>
        <cfvo type="num" val="40"/>
        <cfvo type="num" val="80"/>
        <color rgb="FFF8696B"/>
        <color rgb="FFFFEB84"/>
        <color rgb="FF63BE7B"/>
      </colorScale>
    </cfRule>
  </conditionalFormatting>
  <conditionalFormatting sqref="C37:C39">
    <cfRule type="cellIs" dxfId="175" priority="55" operator="between">
      <formula>0</formula>
      <formula>5</formula>
    </cfRule>
  </conditionalFormatting>
  <conditionalFormatting sqref="C41">
    <cfRule type="containsErrors" dxfId="174" priority="54">
      <formula>ISERROR(C41)</formula>
    </cfRule>
  </conditionalFormatting>
  <conditionalFormatting sqref="C41">
    <cfRule type="expression" dxfId="173" priority="53">
      <formula>OR(C37&lt;6,C39&lt;6)</formula>
    </cfRule>
  </conditionalFormatting>
  <conditionalFormatting sqref="C40">
    <cfRule type="colorScale" priority="52">
      <colorScale>
        <cfvo type="num" val="0"/>
        <cfvo type="num" val="40"/>
        <cfvo type="num" val="80"/>
        <color rgb="FFF8696B"/>
        <color rgb="FFFFEB84"/>
        <color rgb="FF63BE7B"/>
      </colorScale>
    </cfRule>
  </conditionalFormatting>
  <conditionalFormatting sqref="C40">
    <cfRule type="containsErrors" dxfId="172" priority="51">
      <formula>ISERROR(C40)</formula>
    </cfRule>
  </conditionalFormatting>
  <conditionalFormatting sqref="C40">
    <cfRule type="expression" dxfId="171" priority="50">
      <formula>OR(C37&lt;6,C38&lt;6)</formula>
    </cfRule>
  </conditionalFormatting>
  <conditionalFormatting sqref="K16:O17 X40:AC41">
    <cfRule type="colorScale" priority="49">
      <colorScale>
        <cfvo type="num" val="0"/>
        <cfvo type="num" val="40"/>
        <cfvo type="num" val="80"/>
        <color rgb="FFF8696B"/>
        <color rgb="FFFFEB84"/>
        <color rgb="FF63BE7B"/>
      </colorScale>
    </cfRule>
  </conditionalFormatting>
  <conditionalFormatting sqref="K13:O15 X37:AC39">
    <cfRule type="cellIs" dxfId="170" priority="48" operator="between">
      <formula>0</formula>
      <formula>5</formula>
    </cfRule>
  </conditionalFormatting>
  <conditionalFormatting sqref="X40:AC41 K16:O17">
    <cfRule type="containsErrors" dxfId="169" priority="47">
      <formula>ISERROR(K16)</formula>
    </cfRule>
  </conditionalFormatting>
  <conditionalFormatting sqref="X40:AC40 K16:O16">
    <cfRule type="expression" dxfId="168" priority="46">
      <formula>OR(K13&lt;6,K14&lt;6)</formula>
    </cfRule>
  </conditionalFormatting>
  <conditionalFormatting sqref="X41:AC41 K17:O17">
    <cfRule type="expression" dxfId="167" priority="45">
      <formula>OR(K13&lt;6,K15&lt;6)</formula>
    </cfRule>
  </conditionalFormatting>
  <conditionalFormatting sqref="J17">
    <cfRule type="colorScale" priority="44">
      <colorScale>
        <cfvo type="num" val="0"/>
        <cfvo type="num" val="40"/>
        <cfvo type="num" val="80"/>
        <color rgb="FFF8696B"/>
        <color rgb="FFFFEB84"/>
        <color rgb="FF63BE7B"/>
      </colorScale>
    </cfRule>
  </conditionalFormatting>
  <conditionalFormatting sqref="J17">
    <cfRule type="containsErrors" dxfId="166" priority="42">
      <formula>ISERROR(J17)</formula>
    </cfRule>
  </conditionalFormatting>
  <conditionalFormatting sqref="J17">
    <cfRule type="expression" dxfId="165" priority="41">
      <formula>OR(J13&lt;6,J15&lt;6)</formula>
    </cfRule>
  </conditionalFormatting>
  <conditionalFormatting sqref="J16">
    <cfRule type="colorScale" priority="40">
      <colorScale>
        <cfvo type="num" val="0"/>
        <cfvo type="num" val="40"/>
        <cfvo type="num" val="80"/>
        <color rgb="FFF8696B"/>
        <color rgb="FFFFEB84"/>
        <color rgb="FF63BE7B"/>
      </colorScale>
    </cfRule>
  </conditionalFormatting>
  <conditionalFormatting sqref="J16">
    <cfRule type="containsErrors" dxfId="164" priority="39">
      <formula>ISERROR(J16)</formula>
    </cfRule>
  </conditionalFormatting>
  <conditionalFormatting sqref="J16">
    <cfRule type="expression" dxfId="163" priority="38">
      <formula>OR(J13&lt;6,J14&lt;6)</formula>
    </cfRule>
  </conditionalFormatting>
  <conditionalFormatting sqref="J29:J31">
    <cfRule type="cellIs" dxfId="162" priority="7" operator="between">
      <formula>0</formula>
      <formula>5</formula>
    </cfRule>
  </conditionalFormatting>
  <conditionalFormatting sqref="K24:O25">
    <cfRule type="colorScale" priority="37">
      <colorScale>
        <cfvo type="num" val="0"/>
        <cfvo type="num" val="40"/>
        <cfvo type="num" val="80"/>
        <color rgb="FFF8696B"/>
        <color rgb="FFFFEB84"/>
        <color rgb="FF63BE7B"/>
      </colorScale>
    </cfRule>
  </conditionalFormatting>
  <conditionalFormatting sqref="K21:O23">
    <cfRule type="cellIs" dxfId="161" priority="36" operator="between">
      <formula>0</formula>
      <formula>5</formula>
    </cfRule>
  </conditionalFormatting>
  <conditionalFormatting sqref="K24:O25">
    <cfRule type="containsErrors" dxfId="160" priority="35">
      <formula>ISERROR(K24)</formula>
    </cfRule>
  </conditionalFormatting>
  <conditionalFormatting sqref="K24:O24">
    <cfRule type="expression" dxfId="159" priority="34">
      <formula>OR(K21&lt;6,K22&lt;6)</formula>
    </cfRule>
  </conditionalFormatting>
  <conditionalFormatting sqref="K25:O25">
    <cfRule type="expression" dxfId="158" priority="33">
      <formula>OR(K21&lt;6,K23&lt;6)</formula>
    </cfRule>
  </conditionalFormatting>
  <conditionalFormatting sqref="J25">
    <cfRule type="colorScale" priority="32">
      <colorScale>
        <cfvo type="num" val="0"/>
        <cfvo type="num" val="40"/>
        <cfvo type="num" val="80"/>
        <color rgb="FFF8696B"/>
        <color rgb="FFFFEB84"/>
        <color rgb="FF63BE7B"/>
      </colorScale>
    </cfRule>
  </conditionalFormatting>
  <conditionalFormatting sqref="J25">
    <cfRule type="containsErrors" dxfId="157" priority="30">
      <formula>ISERROR(J25)</formula>
    </cfRule>
  </conditionalFormatting>
  <conditionalFormatting sqref="J25">
    <cfRule type="expression" dxfId="156" priority="29">
      <formula>OR(J21&lt;6,J23&lt;6)</formula>
    </cfRule>
  </conditionalFormatting>
  <conditionalFormatting sqref="J24">
    <cfRule type="colorScale" priority="28">
      <colorScale>
        <cfvo type="num" val="0"/>
        <cfvo type="num" val="40"/>
        <cfvo type="num" val="80"/>
        <color rgb="FFF8696B"/>
        <color rgb="FFFFEB84"/>
        <color rgb="FF63BE7B"/>
      </colorScale>
    </cfRule>
  </conditionalFormatting>
  <conditionalFormatting sqref="J24">
    <cfRule type="containsErrors" dxfId="155" priority="27">
      <formula>ISERROR(J24)</formula>
    </cfRule>
  </conditionalFormatting>
  <conditionalFormatting sqref="J24">
    <cfRule type="expression" dxfId="154" priority="26">
      <formula>OR(J21&lt;6,J22&lt;6)</formula>
    </cfRule>
  </conditionalFormatting>
  <conditionalFormatting sqref="K40:O41">
    <cfRule type="colorScale" priority="25">
      <colorScale>
        <cfvo type="num" val="0"/>
        <cfvo type="num" val="40"/>
        <cfvo type="num" val="80"/>
        <color rgb="FFF8696B"/>
        <color rgb="FFFFEB84"/>
        <color rgb="FF63BE7B"/>
      </colorScale>
    </cfRule>
  </conditionalFormatting>
  <conditionalFormatting sqref="K37:O39">
    <cfRule type="cellIs" dxfId="153" priority="24" operator="between">
      <formula>0</formula>
      <formula>5</formula>
    </cfRule>
  </conditionalFormatting>
  <conditionalFormatting sqref="K40:O41">
    <cfRule type="containsErrors" dxfId="152" priority="23">
      <formula>ISERROR(K40)</formula>
    </cfRule>
  </conditionalFormatting>
  <conditionalFormatting sqref="K40:O40">
    <cfRule type="expression" dxfId="151" priority="22">
      <formula>OR(K37&lt;6,K38&lt;6)</formula>
    </cfRule>
  </conditionalFormatting>
  <conditionalFormatting sqref="K41:O41">
    <cfRule type="expression" dxfId="150" priority="21">
      <formula>OR(K37&lt;6,K39&lt;6)</formula>
    </cfRule>
  </conditionalFormatting>
  <conditionalFormatting sqref="J41">
    <cfRule type="colorScale" priority="20">
      <colorScale>
        <cfvo type="num" val="0"/>
        <cfvo type="num" val="40"/>
        <cfvo type="num" val="80"/>
        <color rgb="FFF8696B"/>
        <color rgb="FFFFEB84"/>
        <color rgb="FF63BE7B"/>
      </colorScale>
    </cfRule>
  </conditionalFormatting>
  <conditionalFormatting sqref="J41">
    <cfRule type="containsErrors" dxfId="149" priority="18">
      <formula>ISERROR(J41)</formula>
    </cfRule>
  </conditionalFormatting>
  <conditionalFormatting sqref="J41">
    <cfRule type="expression" dxfId="148" priority="17">
      <formula>OR(J37&lt;6,J39&lt;6)</formula>
    </cfRule>
  </conditionalFormatting>
  <conditionalFormatting sqref="J40">
    <cfRule type="colorScale" priority="16">
      <colorScale>
        <cfvo type="num" val="0"/>
        <cfvo type="num" val="40"/>
        <cfvo type="num" val="80"/>
        <color rgb="FFF8696B"/>
        <color rgb="FFFFEB84"/>
        <color rgb="FF63BE7B"/>
      </colorScale>
    </cfRule>
  </conditionalFormatting>
  <conditionalFormatting sqref="J40">
    <cfRule type="containsErrors" dxfId="147" priority="15">
      <formula>ISERROR(J40)</formula>
    </cfRule>
  </conditionalFormatting>
  <conditionalFormatting sqref="J40">
    <cfRule type="expression" dxfId="146" priority="14">
      <formula>OR(J37&lt;6,J38&lt;6)</formula>
    </cfRule>
  </conditionalFormatting>
  <conditionalFormatting sqref="K32:O33">
    <cfRule type="colorScale" priority="13">
      <colorScale>
        <cfvo type="num" val="0"/>
        <cfvo type="num" val="40"/>
        <cfvo type="num" val="80"/>
        <color rgb="FFF8696B"/>
        <color rgb="FFFFEB84"/>
        <color rgb="FF63BE7B"/>
      </colorScale>
    </cfRule>
  </conditionalFormatting>
  <conditionalFormatting sqref="K29:O31">
    <cfRule type="cellIs" dxfId="145" priority="12" operator="between">
      <formula>0</formula>
      <formula>5</formula>
    </cfRule>
  </conditionalFormatting>
  <conditionalFormatting sqref="K32:O33">
    <cfRule type="containsErrors" dxfId="144" priority="11">
      <formula>ISERROR(K32)</formula>
    </cfRule>
  </conditionalFormatting>
  <conditionalFormatting sqref="K32:O32">
    <cfRule type="expression" dxfId="143" priority="10">
      <formula>OR(K29&lt;6,K30&lt;6)</formula>
    </cfRule>
  </conditionalFormatting>
  <conditionalFormatting sqref="K33:O33">
    <cfRule type="expression" dxfId="142" priority="9">
      <formula>OR(K29&lt;6,K31&lt;6)</formula>
    </cfRule>
  </conditionalFormatting>
  <conditionalFormatting sqref="J33">
    <cfRule type="colorScale" priority="8">
      <colorScale>
        <cfvo type="num" val="0"/>
        <cfvo type="num" val="40"/>
        <cfvo type="num" val="80"/>
        <color rgb="FFF8696B"/>
        <color rgb="FFFFEB84"/>
        <color rgb="FF63BE7B"/>
      </colorScale>
    </cfRule>
  </conditionalFormatting>
  <conditionalFormatting sqref="J33">
    <cfRule type="containsErrors" dxfId="141" priority="6">
      <formula>ISERROR(J33)</formula>
    </cfRule>
  </conditionalFormatting>
  <conditionalFormatting sqref="J33">
    <cfRule type="expression" dxfId="140" priority="5">
      <formula>OR(J29&lt;6,J31&lt;6)</formula>
    </cfRule>
  </conditionalFormatting>
  <conditionalFormatting sqref="J32">
    <cfRule type="colorScale" priority="4">
      <colorScale>
        <cfvo type="num" val="0"/>
        <cfvo type="num" val="40"/>
        <cfvo type="num" val="80"/>
        <color rgb="FFF8696B"/>
        <color rgb="FFFFEB84"/>
        <color rgb="FF63BE7B"/>
      </colorScale>
    </cfRule>
  </conditionalFormatting>
  <conditionalFormatting sqref="J32">
    <cfRule type="containsErrors" dxfId="139" priority="3">
      <formula>ISERROR(J32)</formula>
    </cfRule>
  </conditionalFormatting>
  <conditionalFormatting sqref="J32">
    <cfRule type="expression" dxfId="138" priority="2">
      <formula>OR(J29&lt;6,J30&lt;6)</formula>
    </cfRule>
  </conditionalFormatting>
  <conditionalFormatting sqref="Y45">
    <cfRule type="containsErrors" dxfId="137" priority="1">
      <formula>ISERROR(Y45)</formula>
    </cfRule>
  </conditionalFormatting>
  <printOptions horizontalCentered="1" verticalCentered="1"/>
  <pageMargins left="3.937007874015748E-2" right="3.937007874015748E-2" top="0.23622047244094491" bottom="0.23622047244094491" header="0" footer="0"/>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8E99D-C4CC-4970-8DCC-51C44FD445F8}">
  <sheetPr codeName="Sheet1">
    <tabColor theme="7" tint="0.79998168889431442"/>
  </sheetPr>
  <dimension ref="A1:AJ158"/>
  <sheetViews>
    <sheetView showGridLines="0" zoomScale="85" zoomScaleNormal="85" workbookViewId="0">
      <pane xSplit="4" ySplit="4" topLeftCell="E5" activePane="bottomRight" state="frozen"/>
      <selection pane="topRight" activeCell="E1" sqref="E1"/>
      <selection pane="bottomLeft" activeCell="A5" sqref="A5"/>
      <selection pane="bottomRight" activeCell="B5" sqref="B5:C9"/>
    </sheetView>
  </sheetViews>
  <sheetFormatPr defaultColWidth="9.1796875" defaultRowHeight="14.5" outlineLevelRow="2" x14ac:dyDescent="0.35"/>
  <cols>
    <col min="1" max="1" width="0.54296875" style="1" customWidth="1"/>
    <col min="2" max="2" width="3.7265625" style="1" customWidth="1"/>
    <col min="3" max="3" width="12.26953125" style="1" customWidth="1"/>
    <col min="4" max="4" width="10.81640625" style="1" customWidth="1"/>
    <col min="5" max="5" width="9.453125" style="1" customWidth="1"/>
    <col min="6" max="7" width="8.54296875" style="1" customWidth="1"/>
    <col min="8" max="8" width="9.1796875" style="1" bestFit="1" customWidth="1"/>
    <col min="9" max="9" width="8.54296875" style="1" customWidth="1"/>
    <col min="10" max="10" width="9.1796875" style="1" bestFit="1" customWidth="1"/>
    <col min="11" max="11" width="1" style="7" customWidth="1"/>
    <col min="12" max="16" width="9" style="1" customWidth="1"/>
    <col min="17" max="17" width="9.1796875" style="1" customWidth="1"/>
    <col min="18" max="18" width="1.1796875" style="7" customWidth="1"/>
    <col min="19" max="21" width="8.54296875" style="1" customWidth="1"/>
    <col min="22" max="22" width="8.81640625" style="1" customWidth="1"/>
    <col min="23" max="23" width="8.54296875" style="1" customWidth="1"/>
    <col min="24" max="24" width="10" style="1" bestFit="1" customWidth="1"/>
    <col min="25" max="25" width="1.453125" style="7" customWidth="1"/>
    <col min="26" max="40" width="9.1796875" style="1"/>
    <col min="41" max="41" width="5" style="1" customWidth="1"/>
    <col min="42" max="16384" width="9.1796875" style="1"/>
  </cols>
  <sheetData>
    <row r="1" spans="1:36" ht="42" customHeight="1" x14ac:dyDescent="0.35">
      <c r="B1" s="304" t="str">
        <f>"COVID-19 vaccine uptake per population (%)
"&amp;E3&amp;" and "&amp;S3&amp;" compared with "&amp;L3</f>
        <v>COVID-19 vaccine uptake per population (%)
Tongan and Fijian compared with All Ethnicities</v>
      </c>
      <c r="C1" s="304"/>
      <c r="D1" s="304"/>
      <c r="E1" s="304"/>
      <c r="F1" s="304"/>
      <c r="G1" s="304"/>
      <c r="H1" s="304"/>
      <c r="I1" s="304"/>
      <c r="J1" s="304"/>
      <c r="K1" s="304"/>
      <c r="L1" s="304"/>
      <c r="M1" s="304"/>
      <c r="N1" s="304"/>
      <c r="O1" s="304"/>
      <c r="P1" s="304"/>
      <c r="Q1" s="304"/>
      <c r="R1" s="304"/>
      <c r="S1" s="304"/>
      <c r="T1" s="304"/>
      <c r="U1" s="304"/>
      <c r="V1" s="304"/>
      <c r="W1" s="304"/>
      <c r="X1" s="304"/>
    </row>
    <row r="2" spans="1:36" ht="15" thickBot="1" x14ac:dyDescent="0.4"/>
    <row r="3" spans="1:36" ht="35.25" customHeight="1" thickTop="1" x14ac:dyDescent="0.45">
      <c r="A3" s="1" t="s">
        <v>0</v>
      </c>
      <c r="B3" s="305" t="s">
        <v>1</v>
      </c>
      <c r="C3" s="305"/>
      <c r="D3" s="305"/>
      <c r="E3" s="306" t="str">
        <f>'Green Pivot'!D1</f>
        <v>Tongan</v>
      </c>
      <c r="F3" s="306"/>
      <c r="G3" s="306"/>
      <c r="H3" s="306"/>
      <c r="I3" s="306"/>
      <c r="J3" s="306"/>
      <c r="K3" s="67"/>
      <c r="L3" s="307" t="str">
        <f>'Orange Pivot'!D1</f>
        <v>All Ethnicities</v>
      </c>
      <c r="M3" s="307"/>
      <c r="N3" s="307"/>
      <c r="O3" s="307"/>
      <c r="P3" s="307"/>
      <c r="Q3" s="307"/>
      <c r="R3" s="67"/>
      <c r="S3" s="274" t="str">
        <f>'Blue Pivot'!D1</f>
        <v>Fijian</v>
      </c>
      <c r="T3" s="274"/>
      <c r="U3" s="274"/>
      <c r="V3" s="274"/>
      <c r="W3" s="274"/>
      <c r="X3" s="274"/>
    </row>
    <row r="4" spans="1:36" ht="32.25" customHeight="1" thickBot="1" x14ac:dyDescent="0.4">
      <c r="B4" s="281">
        <v>44535</v>
      </c>
      <c r="C4" s="281"/>
      <c r="D4" s="282"/>
      <c r="E4" s="164"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AA4" s="162"/>
    </row>
    <row r="5" spans="1:36" ht="15" customHeight="1" outlineLevel="1" thickTop="1" thickBot="1" x14ac:dyDescent="0.4">
      <c r="A5" s="7"/>
      <c r="B5" s="303" t="s">
        <v>8</v>
      </c>
      <c r="C5" s="303"/>
      <c r="D5" s="163" t="s">
        <v>9</v>
      </c>
      <c r="E5" s="165">
        <f t="array" ref="E5:J9">'Green Pivot'!C111:H115</f>
        <v>4146</v>
      </c>
      <c r="F5" s="117">
        <v>8341</v>
      </c>
      <c r="G5" s="118">
        <v>11804</v>
      </c>
      <c r="H5" s="118">
        <v>17394</v>
      </c>
      <c r="I5" s="119">
        <v>11562</v>
      </c>
      <c r="J5" s="120">
        <v>53247</v>
      </c>
      <c r="K5" s="67"/>
      <c r="L5" s="152">
        <f t="array" ref="L5:Q9">'Orange Pivot'!C111:H115</f>
        <v>788408</v>
      </c>
      <c r="M5" s="153">
        <v>927546</v>
      </c>
      <c r="N5" s="153">
        <v>956449</v>
      </c>
      <c r="O5" s="153">
        <v>1034274</v>
      </c>
      <c r="P5" s="188">
        <v>502380</v>
      </c>
      <c r="Q5" s="149">
        <v>4209057</v>
      </c>
      <c r="R5" s="154"/>
      <c r="S5" s="117">
        <f t="array" ref="S5:X9">'Blue Pivot'!C111:H115</f>
        <v>3268</v>
      </c>
      <c r="T5" s="118">
        <v>6670</v>
      </c>
      <c r="U5" s="118">
        <v>10576</v>
      </c>
      <c r="V5" s="118">
        <v>9771</v>
      </c>
      <c r="W5" s="119">
        <v>4175</v>
      </c>
      <c r="X5" s="149">
        <v>34460</v>
      </c>
      <c r="AA5" s="28"/>
    </row>
    <row r="6" spans="1:36" ht="15" customHeight="1" outlineLevel="1" thickTop="1" thickBot="1" x14ac:dyDescent="0.4">
      <c r="A6" s="7"/>
      <c r="B6" s="303"/>
      <c r="C6" s="303"/>
      <c r="D6" s="3" t="s">
        <v>10</v>
      </c>
      <c r="E6" s="22">
        <v>3853</v>
      </c>
      <c r="F6" s="12">
        <v>8261</v>
      </c>
      <c r="G6" s="12">
        <v>11336</v>
      </c>
      <c r="H6" s="12">
        <v>16275</v>
      </c>
      <c r="I6" s="13">
        <v>10487</v>
      </c>
      <c r="J6" s="62">
        <v>50212</v>
      </c>
      <c r="K6" s="67"/>
      <c r="L6" s="155">
        <v>762283</v>
      </c>
      <c r="M6" s="156">
        <v>868960</v>
      </c>
      <c r="N6" s="156">
        <v>882336</v>
      </c>
      <c r="O6" s="156">
        <v>955806</v>
      </c>
      <c r="P6" s="157">
        <v>461896</v>
      </c>
      <c r="Q6" s="189">
        <v>3931281</v>
      </c>
      <c r="R6" s="154"/>
      <c r="S6" s="22">
        <v>3184</v>
      </c>
      <c r="T6" s="12">
        <v>6527</v>
      </c>
      <c r="U6" s="12">
        <v>10543</v>
      </c>
      <c r="V6" s="12">
        <v>9450</v>
      </c>
      <c r="W6" s="13">
        <v>4163</v>
      </c>
      <c r="X6" s="150">
        <v>33867</v>
      </c>
      <c r="AA6" s="28"/>
      <c r="AJ6" s="1" t="s">
        <v>120</v>
      </c>
    </row>
    <row r="7" spans="1:36" ht="15" customHeight="1" outlineLevel="1" thickTop="1" thickBot="1" x14ac:dyDescent="0.4">
      <c r="A7" s="7"/>
      <c r="B7" s="303"/>
      <c r="C7" s="303"/>
      <c r="D7" s="4" t="s">
        <v>11</v>
      </c>
      <c r="E7" s="121">
        <v>3743</v>
      </c>
      <c r="F7" s="122">
        <v>7955</v>
      </c>
      <c r="G7" s="122">
        <v>10512</v>
      </c>
      <c r="H7" s="122">
        <v>13992</v>
      </c>
      <c r="I7" s="123">
        <v>9296</v>
      </c>
      <c r="J7" s="124">
        <v>45498</v>
      </c>
      <c r="K7" s="67"/>
      <c r="L7" s="158">
        <v>747869</v>
      </c>
      <c r="M7" s="159">
        <v>839756</v>
      </c>
      <c r="N7" s="159">
        <v>831966</v>
      </c>
      <c r="O7" s="159">
        <v>865181</v>
      </c>
      <c r="P7" s="160">
        <v>411104</v>
      </c>
      <c r="Q7" s="190">
        <v>3695876</v>
      </c>
      <c r="R7" s="154"/>
      <c r="S7" s="121">
        <v>3133</v>
      </c>
      <c r="T7" s="122">
        <v>6367</v>
      </c>
      <c r="U7" s="122">
        <v>10204</v>
      </c>
      <c r="V7" s="122">
        <v>8807</v>
      </c>
      <c r="W7" s="123">
        <v>3824</v>
      </c>
      <c r="X7" s="151">
        <v>32335</v>
      </c>
      <c r="AA7" s="28"/>
    </row>
    <row r="8" spans="1:36" ht="15" customHeight="1" thickTop="1" thickBot="1" x14ac:dyDescent="0.4">
      <c r="A8" s="7"/>
      <c r="B8" s="303"/>
      <c r="C8" s="303"/>
      <c r="D8" s="166" t="s">
        <v>12</v>
      </c>
      <c r="E8" s="169">
        <v>92.932947419199223</v>
      </c>
      <c r="F8" s="23">
        <v>99.04088238820286</v>
      </c>
      <c r="G8" s="15">
        <v>96.035242290748897</v>
      </c>
      <c r="H8" s="15">
        <v>93.566747154191106</v>
      </c>
      <c r="I8" s="16">
        <v>90.702300640027673</v>
      </c>
      <c r="J8" s="84">
        <v>94.300148365166109</v>
      </c>
      <c r="K8" s="67"/>
      <c r="L8" s="23">
        <v>96.686360361640169</v>
      </c>
      <c r="M8" s="15">
        <v>93.683763392866766</v>
      </c>
      <c r="N8" s="15">
        <v>92.251233468799697</v>
      </c>
      <c r="O8" s="15">
        <v>92.413228989610104</v>
      </c>
      <c r="P8" s="16">
        <v>91.941558183048684</v>
      </c>
      <c r="Q8" s="84">
        <v>93.400517027923357</v>
      </c>
      <c r="R8" s="67"/>
      <c r="S8" s="23">
        <v>97.429620563035485</v>
      </c>
      <c r="T8" s="15">
        <v>97.856071964017985</v>
      </c>
      <c r="U8" s="15">
        <v>99.687972768532532</v>
      </c>
      <c r="V8" s="15">
        <v>96.714768191587353</v>
      </c>
      <c r="W8" s="16">
        <v>99.71257485029939</v>
      </c>
      <c r="X8" s="17">
        <v>98.279164248403944</v>
      </c>
    </row>
    <row r="9" spans="1:36" ht="15" customHeight="1" thickTop="1" thickBot="1" x14ac:dyDescent="0.4">
      <c r="A9" s="7"/>
      <c r="B9" s="303"/>
      <c r="C9" s="303"/>
      <c r="D9" s="6" t="s">
        <v>13</v>
      </c>
      <c r="E9" s="167">
        <v>90.279787747226237</v>
      </c>
      <c r="F9" s="18">
        <v>95.372257523078758</v>
      </c>
      <c r="G9" s="18">
        <v>89.054557777024741</v>
      </c>
      <c r="H9" s="18">
        <v>80.441531562607793</v>
      </c>
      <c r="I9" s="19">
        <v>80.401314651444395</v>
      </c>
      <c r="J9" s="85">
        <v>85.447067440419175</v>
      </c>
      <c r="K9" s="67"/>
      <c r="L9" s="131">
        <v>94.85811914643179</v>
      </c>
      <c r="M9" s="132">
        <v>90.535240300750587</v>
      </c>
      <c r="N9" s="132">
        <v>86.984878440983266</v>
      </c>
      <c r="O9" s="132">
        <v>83.651044114035543</v>
      </c>
      <c r="P9" s="133">
        <v>81.831283092479794</v>
      </c>
      <c r="Q9" s="136">
        <v>87.807696593322447</v>
      </c>
      <c r="R9" s="67"/>
      <c r="S9" s="24">
        <v>95.869033047735613</v>
      </c>
      <c r="T9" s="18">
        <v>95.457271364317847</v>
      </c>
      <c r="U9" s="18">
        <v>96.48260211800303</v>
      </c>
      <c r="V9" s="18">
        <v>90.134070207757659</v>
      </c>
      <c r="W9" s="19">
        <v>91.592814371257475</v>
      </c>
      <c r="X9" s="130">
        <v>93.833430063842144</v>
      </c>
    </row>
    <row r="10" spans="1:36" s="7" customFormat="1" ht="8.25" customHeight="1" thickTop="1" thickBot="1" x14ac:dyDescent="0.4">
      <c r="B10" s="55"/>
      <c r="C10" s="55"/>
      <c r="D10" s="55"/>
      <c r="E10" s="55"/>
      <c r="F10" s="55"/>
      <c r="G10" s="55"/>
      <c r="H10" s="55"/>
      <c r="I10" s="55"/>
      <c r="J10" s="55"/>
      <c r="L10" s="137"/>
      <c r="M10" s="137"/>
      <c r="N10" s="137"/>
      <c r="O10" s="137"/>
      <c r="P10" s="137"/>
      <c r="Q10" s="141"/>
      <c r="S10" s="55"/>
      <c r="T10" s="55"/>
      <c r="U10" s="55"/>
      <c r="V10" s="55"/>
      <c r="W10" s="55"/>
      <c r="X10" s="55"/>
    </row>
    <row r="11" spans="1:36" ht="14.25" hidden="1" customHeight="1" outlineLevel="2" thickTop="1" thickBot="1" x14ac:dyDescent="0.4">
      <c r="B11" s="300" t="s">
        <v>14</v>
      </c>
      <c r="C11" s="302" t="s">
        <v>15</v>
      </c>
      <c r="D11" s="104" t="s">
        <v>9</v>
      </c>
      <c r="E11" s="89">
        <f t="array" ref="E11:J30">'Green Pivot'!C6:H25</f>
        <v>45</v>
      </c>
      <c r="F11" s="86">
        <v>64</v>
      </c>
      <c r="G11" s="86">
        <v>109</v>
      </c>
      <c r="H11" s="86">
        <v>152</v>
      </c>
      <c r="I11" s="87">
        <v>70</v>
      </c>
      <c r="J11" s="88">
        <v>440</v>
      </c>
      <c r="K11" s="67"/>
      <c r="L11" s="89">
        <f t="array" ref="L11:Q30">'Orange Pivot'!C6:H25</f>
        <v>38583</v>
      </c>
      <c r="M11" s="86">
        <v>40337</v>
      </c>
      <c r="N11" s="86">
        <v>31397</v>
      </c>
      <c r="O11" s="86">
        <v>31462</v>
      </c>
      <c r="P11" s="87">
        <v>19541</v>
      </c>
      <c r="Q11" s="88">
        <v>161320</v>
      </c>
      <c r="R11" s="67"/>
      <c r="S11" s="89">
        <f t="array" ref="S11:X30">'Blue Pivot'!C6:H25</f>
        <v>54</v>
      </c>
      <c r="T11" s="86">
        <v>86</v>
      </c>
      <c r="U11" s="86">
        <v>158</v>
      </c>
      <c r="V11" s="86">
        <v>153</v>
      </c>
      <c r="W11" s="87">
        <v>81</v>
      </c>
      <c r="X11" s="14">
        <v>532</v>
      </c>
    </row>
    <row r="12" spans="1:36" ht="15" hidden="1" customHeight="1" outlineLevel="2" thickTop="1" thickBot="1" x14ac:dyDescent="0.4">
      <c r="B12" s="300"/>
      <c r="C12" s="302"/>
      <c r="D12" s="105" t="s">
        <v>10</v>
      </c>
      <c r="E12" s="94">
        <v>40</v>
      </c>
      <c r="F12" s="91">
        <v>73</v>
      </c>
      <c r="G12" s="91">
        <v>116</v>
      </c>
      <c r="H12" s="91">
        <v>134</v>
      </c>
      <c r="I12" s="92">
        <v>63</v>
      </c>
      <c r="J12" s="93">
        <v>426</v>
      </c>
      <c r="K12" s="67"/>
      <c r="L12" s="94">
        <v>36762</v>
      </c>
      <c r="M12" s="91">
        <v>35664</v>
      </c>
      <c r="N12" s="91">
        <v>26361</v>
      </c>
      <c r="O12" s="91">
        <v>24861</v>
      </c>
      <c r="P12" s="92">
        <v>15718</v>
      </c>
      <c r="Q12" s="93">
        <v>139366</v>
      </c>
      <c r="R12" s="67"/>
      <c r="S12" s="94">
        <v>54</v>
      </c>
      <c r="T12" s="91">
        <v>78</v>
      </c>
      <c r="U12" s="91">
        <v>141</v>
      </c>
      <c r="V12" s="91">
        <v>148</v>
      </c>
      <c r="W12" s="92">
        <v>76</v>
      </c>
      <c r="X12" s="95">
        <v>497</v>
      </c>
      <c r="Z12" s="28"/>
    </row>
    <row r="13" spans="1:36" ht="15" hidden="1" customHeight="1" outlineLevel="2" thickTop="1" thickBot="1" x14ac:dyDescent="0.4">
      <c r="B13" s="300"/>
      <c r="C13" s="302"/>
      <c r="D13" s="106" t="s">
        <v>11</v>
      </c>
      <c r="E13" s="99">
        <v>38</v>
      </c>
      <c r="F13" s="96">
        <v>69</v>
      </c>
      <c r="G13" s="96">
        <v>105</v>
      </c>
      <c r="H13" s="96">
        <v>100</v>
      </c>
      <c r="I13" s="97">
        <v>50</v>
      </c>
      <c r="J13" s="98">
        <v>362</v>
      </c>
      <c r="K13" s="67"/>
      <c r="L13" s="99">
        <v>35864</v>
      </c>
      <c r="M13" s="96">
        <v>33865</v>
      </c>
      <c r="N13" s="96">
        <v>23746</v>
      </c>
      <c r="O13" s="96">
        <v>20503</v>
      </c>
      <c r="P13" s="97">
        <v>12987</v>
      </c>
      <c r="Q13" s="98">
        <v>126965</v>
      </c>
      <c r="R13" s="67"/>
      <c r="S13" s="99">
        <v>54</v>
      </c>
      <c r="T13" s="96">
        <v>71</v>
      </c>
      <c r="U13" s="96">
        <v>134</v>
      </c>
      <c r="V13" s="96">
        <v>121</v>
      </c>
      <c r="W13" s="97">
        <v>69</v>
      </c>
      <c r="X13" s="100">
        <v>449</v>
      </c>
    </row>
    <row r="14" spans="1:36" ht="15" customHeight="1" outlineLevel="1" collapsed="1" thickTop="1" thickBot="1" x14ac:dyDescent="0.4">
      <c r="B14" s="300"/>
      <c r="C14" s="302"/>
      <c r="D14" s="5" t="s">
        <v>12</v>
      </c>
      <c r="E14" s="23">
        <v>88.888888888888886</v>
      </c>
      <c r="F14" s="15">
        <v>114.0625</v>
      </c>
      <c r="G14" s="15">
        <v>106.42201834862387</v>
      </c>
      <c r="H14" s="15">
        <v>88.157894736842096</v>
      </c>
      <c r="I14" s="16">
        <v>90</v>
      </c>
      <c r="J14" s="84">
        <v>96.818181818181813</v>
      </c>
      <c r="K14" s="67"/>
      <c r="L14" s="23">
        <v>95.280304797449659</v>
      </c>
      <c r="M14" s="15">
        <v>88.415102759253301</v>
      </c>
      <c r="N14" s="15">
        <v>83.960250979392939</v>
      </c>
      <c r="O14" s="15">
        <v>79.019134193630407</v>
      </c>
      <c r="P14" s="16">
        <v>80.436006345632265</v>
      </c>
      <c r="Q14" s="84">
        <v>86.391024051574504</v>
      </c>
      <c r="R14" s="67"/>
      <c r="S14" s="23">
        <v>100</v>
      </c>
      <c r="T14" s="15">
        <v>90.697674418604649</v>
      </c>
      <c r="U14" s="15">
        <v>89.240506329113927</v>
      </c>
      <c r="V14" s="15">
        <v>96.732026143790847</v>
      </c>
      <c r="W14" s="16">
        <v>93.827160493827151</v>
      </c>
      <c r="X14" s="17">
        <v>93.421052631578945</v>
      </c>
    </row>
    <row r="15" spans="1:36" ht="15" customHeight="1" outlineLevel="1" thickTop="1" thickBot="1" x14ac:dyDescent="0.4">
      <c r="B15" s="300"/>
      <c r="C15" s="302"/>
      <c r="D15" s="134" t="s">
        <v>13</v>
      </c>
      <c r="E15" s="131">
        <v>84.444444444444443</v>
      </c>
      <c r="F15" s="132">
        <v>107.8125</v>
      </c>
      <c r="G15" s="132">
        <v>96.330275229357795</v>
      </c>
      <c r="H15" s="132">
        <v>65.789473684210535</v>
      </c>
      <c r="I15" s="133">
        <v>71.428571428571431</v>
      </c>
      <c r="J15" s="135">
        <v>82.27272727272728</v>
      </c>
      <c r="K15" s="67"/>
      <c r="L15" s="131">
        <v>92.952854884275453</v>
      </c>
      <c r="M15" s="132">
        <v>83.955177628480058</v>
      </c>
      <c r="N15" s="132">
        <v>75.631429754435146</v>
      </c>
      <c r="O15" s="132">
        <v>65.167503655203106</v>
      </c>
      <c r="P15" s="133">
        <v>66.460263036692083</v>
      </c>
      <c r="Q15" s="135">
        <v>78.703818497396483</v>
      </c>
      <c r="R15" s="67"/>
      <c r="S15" s="131">
        <v>100</v>
      </c>
      <c r="T15" s="132">
        <v>82.558139534883722</v>
      </c>
      <c r="U15" s="132">
        <v>84.810126582278471</v>
      </c>
      <c r="V15" s="132">
        <v>79.084967320261441</v>
      </c>
      <c r="W15" s="133">
        <v>85.18518518518519</v>
      </c>
      <c r="X15" s="135">
        <v>84.398496240601503</v>
      </c>
    </row>
    <row r="16" spans="1:36" s="7" customFormat="1" ht="15" hidden="1" customHeight="1" outlineLevel="2" thickTop="1" thickBot="1" x14ac:dyDescent="0.4">
      <c r="A16" s="1"/>
      <c r="B16" s="300"/>
      <c r="C16" s="291" t="s">
        <v>16</v>
      </c>
      <c r="D16" s="110" t="s">
        <v>9</v>
      </c>
      <c r="E16" s="94">
        <v>1230</v>
      </c>
      <c r="F16" s="91">
        <v>2264</v>
      </c>
      <c r="G16" s="91">
        <v>2815</v>
      </c>
      <c r="H16" s="91">
        <v>4171</v>
      </c>
      <c r="I16" s="92">
        <v>2852</v>
      </c>
      <c r="J16" s="95">
        <v>13332</v>
      </c>
      <c r="K16" s="67"/>
      <c r="L16" s="22">
        <v>62167</v>
      </c>
      <c r="M16" s="12">
        <v>85061</v>
      </c>
      <c r="N16" s="12">
        <v>103502</v>
      </c>
      <c r="O16" s="12">
        <v>128942</v>
      </c>
      <c r="P16" s="13">
        <v>44286</v>
      </c>
      <c r="Q16" s="62">
        <v>423958</v>
      </c>
      <c r="R16" s="67"/>
      <c r="S16" s="22">
        <v>508</v>
      </c>
      <c r="T16" s="12">
        <v>825</v>
      </c>
      <c r="U16" s="12">
        <v>1209</v>
      </c>
      <c r="V16" s="12">
        <v>1189</v>
      </c>
      <c r="W16" s="13">
        <v>455</v>
      </c>
      <c r="X16" s="14">
        <v>4186</v>
      </c>
      <c r="Z16" s="1"/>
      <c r="AA16" s="1"/>
    </row>
    <row r="17" spans="1:36" s="7" customFormat="1" ht="15.5" hidden="1" outlineLevel="2" thickTop="1" thickBot="1" x14ac:dyDescent="0.4">
      <c r="A17" s="1"/>
      <c r="B17" s="300"/>
      <c r="C17" s="291"/>
      <c r="D17" s="105" t="s">
        <v>10</v>
      </c>
      <c r="E17" s="94">
        <v>1148</v>
      </c>
      <c r="F17" s="91">
        <v>2209</v>
      </c>
      <c r="G17" s="91">
        <v>2630</v>
      </c>
      <c r="H17" s="91">
        <v>3744</v>
      </c>
      <c r="I17" s="92">
        <v>2561</v>
      </c>
      <c r="J17" s="95">
        <v>12292</v>
      </c>
      <c r="K17" s="67"/>
      <c r="L17" s="94">
        <v>59153</v>
      </c>
      <c r="M17" s="91">
        <v>80971</v>
      </c>
      <c r="N17" s="91">
        <v>98777</v>
      </c>
      <c r="O17" s="91">
        <v>127672</v>
      </c>
      <c r="P17" s="92">
        <v>43920</v>
      </c>
      <c r="Q17" s="93">
        <v>410493</v>
      </c>
      <c r="R17" s="67"/>
      <c r="S17" s="94">
        <v>469</v>
      </c>
      <c r="T17" s="91">
        <v>788</v>
      </c>
      <c r="U17" s="91">
        <v>1129</v>
      </c>
      <c r="V17" s="91">
        <v>1099</v>
      </c>
      <c r="W17" s="92">
        <v>448</v>
      </c>
      <c r="X17" s="95">
        <v>3933</v>
      </c>
      <c r="Z17" s="1"/>
      <c r="AA17" s="1"/>
    </row>
    <row r="18" spans="1:36" s="7" customFormat="1" ht="15.5" hidden="1" outlineLevel="2" thickTop="1" thickBot="1" x14ac:dyDescent="0.4">
      <c r="A18" s="1"/>
      <c r="B18" s="300"/>
      <c r="C18" s="291"/>
      <c r="D18" s="106" t="s">
        <v>11</v>
      </c>
      <c r="E18" s="99">
        <v>1114</v>
      </c>
      <c r="F18" s="96">
        <v>2145</v>
      </c>
      <c r="G18" s="96">
        <v>2438</v>
      </c>
      <c r="H18" s="96">
        <v>3243</v>
      </c>
      <c r="I18" s="97">
        <v>2285</v>
      </c>
      <c r="J18" s="170">
        <v>11225</v>
      </c>
      <c r="K18" s="67"/>
      <c r="L18" s="99">
        <v>58154</v>
      </c>
      <c r="M18" s="96">
        <v>79216</v>
      </c>
      <c r="N18" s="96">
        <v>95622</v>
      </c>
      <c r="O18" s="96">
        <v>121801</v>
      </c>
      <c r="P18" s="97">
        <v>41256</v>
      </c>
      <c r="Q18" s="98">
        <v>396049</v>
      </c>
      <c r="R18" s="67"/>
      <c r="S18" s="99">
        <v>455</v>
      </c>
      <c r="T18" s="96">
        <v>769</v>
      </c>
      <c r="U18" s="96">
        <v>1093</v>
      </c>
      <c r="V18" s="96">
        <v>1036</v>
      </c>
      <c r="W18" s="97">
        <v>412</v>
      </c>
      <c r="X18" s="100">
        <v>3765</v>
      </c>
      <c r="Z18" s="1"/>
      <c r="AA18" s="1"/>
    </row>
    <row r="19" spans="1:36" s="7" customFormat="1" ht="15.5" outlineLevel="1" collapsed="1" thickTop="1" thickBot="1" x14ac:dyDescent="0.4">
      <c r="A19" s="1"/>
      <c r="B19" s="300"/>
      <c r="C19" s="291"/>
      <c r="D19" s="5" t="s">
        <v>12</v>
      </c>
      <c r="E19" s="23">
        <v>93.333333333333329</v>
      </c>
      <c r="F19" s="15">
        <v>97.570671378091873</v>
      </c>
      <c r="G19" s="15">
        <v>93.428063943161632</v>
      </c>
      <c r="H19" s="15">
        <v>89.76264684727883</v>
      </c>
      <c r="I19" s="16">
        <v>89.796633941093972</v>
      </c>
      <c r="J19" s="172">
        <v>92.19921992199221</v>
      </c>
      <c r="K19" s="71"/>
      <c r="L19" s="23">
        <v>95.151768623224541</v>
      </c>
      <c r="M19" s="15">
        <v>95.191685966541655</v>
      </c>
      <c r="N19" s="15">
        <v>95.434870823752192</v>
      </c>
      <c r="O19" s="15">
        <v>99.015061035194122</v>
      </c>
      <c r="P19" s="16">
        <v>99.173553719008268</v>
      </c>
      <c r="Q19" s="84">
        <v>96.823977846862192</v>
      </c>
      <c r="R19" s="67"/>
      <c r="S19" s="23">
        <v>92.322834645669289</v>
      </c>
      <c r="T19" s="15">
        <v>95.515151515151516</v>
      </c>
      <c r="U19" s="15">
        <v>93.38296112489661</v>
      </c>
      <c r="V19" s="15">
        <v>92.430613961312019</v>
      </c>
      <c r="W19" s="16">
        <v>98.461538461538467</v>
      </c>
      <c r="X19" s="17">
        <v>93.956043956043956</v>
      </c>
      <c r="Z19" s="1"/>
      <c r="AA19" s="1"/>
    </row>
    <row r="20" spans="1:36" s="7" customFormat="1" ht="15.5" outlineLevel="1" thickTop="1" thickBot="1" x14ac:dyDescent="0.4">
      <c r="A20" s="1"/>
      <c r="B20" s="300"/>
      <c r="C20" s="291"/>
      <c r="D20" s="6" t="s">
        <v>13</v>
      </c>
      <c r="E20" s="24">
        <v>90.569105691056905</v>
      </c>
      <c r="F20" s="18">
        <v>94.743816254416956</v>
      </c>
      <c r="G20" s="18">
        <v>86.607460035523971</v>
      </c>
      <c r="H20" s="18">
        <v>77.751138815631748</v>
      </c>
      <c r="I20" s="19">
        <v>80.119214586255254</v>
      </c>
      <c r="J20" s="171">
        <v>84.195919591959196</v>
      </c>
      <c r="K20" s="67"/>
      <c r="L20" s="24">
        <v>93.544806730258827</v>
      </c>
      <c r="M20" s="18">
        <v>93.12846075169584</v>
      </c>
      <c r="N20" s="18">
        <v>92.3866205483952</v>
      </c>
      <c r="O20" s="18">
        <v>94.46185106481984</v>
      </c>
      <c r="P20" s="19">
        <v>93.158108657363499</v>
      </c>
      <c r="Q20" s="85">
        <v>93.417036593247445</v>
      </c>
      <c r="R20" s="67"/>
      <c r="S20" s="24">
        <v>89.566929133858267</v>
      </c>
      <c r="T20" s="18">
        <v>93.212121212121218</v>
      </c>
      <c r="U20" s="18">
        <v>90.405293631100079</v>
      </c>
      <c r="V20" s="18">
        <v>87.13204373423045</v>
      </c>
      <c r="W20" s="19">
        <v>90.549450549450555</v>
      </c>
      <c r="X20" s="20">
        <v>89.942666029622558</v>
      </c>
      <c r="Z20" s="1"/>
      <c r="AA20" s="1"/>
    </row>
    <row r="21" spans="1:36" s="7" customFormat="1" ht="15" hidden="1" customHeight="1" outlineLevel="2" thickTop="1" thickBot="1" x14ac:dyDescent="0.4">
      <c r="A21" s="1"/>
      <c r="B21" s="300"/>
      <c r="C21" s="291" t="s">
        <v>17</v>
      </c>
      <c r="D21" s="110" t="s">
        <v>9</v>
      </c>
      <c r="E21" s="94">
        <v>1790</v>
      </c>
      <c r="F21" s="91">
        <v>3746</v>
      </c>
      <c r="G21" s="91">
        <v>5188</v>
      </c>
      <c r="H21" s="91">
        <v>7984</v>
      </c>
      <c r="I21" s="92">
        <v>5309</v>
      </c>
      <c r="J21" s="95">
        <v>24017</v>
      </c>
      <c r="K21" s="67"/>
      <c r="L21" s="64">
        <v>68556</v>
      </c>
      <c r="M21" s="37">
        <v>98643</v>
      </c>
      <c r="N21" s="37">
        <v>114694</v>
      </c>
      <c r="O21" s="37">
        <v>134106</v>
      </c>
      <c r="P21" s="38">
        <v>66774</v>
      </c>
      <c r="Q21" s="56">
        <v>482773</v>
      </c>
      <c r="R21" s="67"/>
      <c r="S21" s="64">
        <v>1472</v>
      </c>
      <c r="T21" s="37">
        <v>3194</v>
      </c>
      <c r="U21" s="37">
        <v>4542</v>
      </c>
      <c r="V21" s="37">
        <v>3879</v>
      </c>
      <c r="W21" s="38">
        <v>1564</v>
      </c>
      <c r="X21" s="39">
        <v>14651</v>
      </c>
      <c r="Z21" s="1"/>
      <c r="AA21" s="1"/>
    </row>
    <row r="22" spans="1:36" s="7" customFormat="1" ht="15" hidden="1" customHeight="1" outlineLevel="2" thickTop="1" thickBot="1" x14ac:dyDescent="0.4">
      <c r="A22" s="1"/>
      <c r="B22" s="300"/>
      <c r="C22" s="291"/>
      <c r="D22" s="105" t="s">
        <v>10</v>
      </c>
      <c r="E22" s="94">
        <v>1672</v>
      </c>
      <c r="F22" s="91">
        <v>3692</v>
      </c>
      <c r="G22" s="91">
        <v>4916</v>
      </c>
      <c r="H22" s="91">
        <v>7131</v>
      </c>
      <c r="I22" s="92">
        <v>4671</v>
      </c>
      <c r="J22" s="95">
        <v>22082</v>
      </c>
      <c r="K22" s="67"/>
      <c r="L22" s="94">
        <v>64754</v>
      </c>
      <c r="M22" s="91">
        <v>92934</v>
      </c>
      <c r="N22" s="91">
        <v>107925</v>
      </c>
      <c r="O22" s="91">
        <v>122875</v>
      </c>
      <c r="P22" s="92">
        <v>61900</v>
      </c>
      <c r="Q22" s="93">
        <v>450388</v>
      </c>
      <c r="R22" s="67"/>
      <c r="S22" s="94">
        <v>1495</v>
      </c>
      <c r="T22" s="91">
        <v>3212</v>
      </c>
      <c r="U22" s="91">
        <v>4517</v>
      </c>
      <c r="V22" s="91">
        <v>3638</v>
      </c>
      <c r="W22" s="92">
        <v>1632</v>
      </c>
      <c r="X22" s="95">
        <v>14494</v>
      </c>
      <c r="Z22" s="1"/>
      <c r="AA22" s="1"/>
    </row>
    <row r="23" spans="1:36" s="7" customFormat="1" ht="15" hidden="1" customHeight="1" outlineLevel="2" thickTop="1" thickBot="1" x14ac:dyDescent="0.4">
      <c r="A23" s="1"/>
      <c r="B23" s="300"/>
      <c r="C23" s="291"/>
      <c r="D23" s="106" t="s">
        <v>11</v>
      </c>
      <c r="E23" s="99">
        <v>1631</v>
      </c>
      <c r="F23" s="96">
        <v>3561</v>
      </c>
      <c r="G23" s="96">
        <v>4564</v>
      </c>
      <c r="H23" s="96">
        <v>6117</v>
      </c>
      <c r="I23" s="97">
        <v>4169</v>
      </c>
      <c r="J23" s="100">
        <v>20042</v>
      </c>
      <c r="K23" s="67"/>
      <c r="L23" s="99">
        <v>63666</v>
      </c>
      <c r="M23" s="96">
        <v>90389</v>
      </c>
      <c r="N23" s="96">
        <v>103273</v>
      </c>
      <c r="O23" s="96">
        <v>112499</v>
      </c>
      <c r="P23" s="97">
        <v>56445</v>
      </c>
      <c r="Q23" s="98">
        <v>426272</v>
      </c>
      <c r="R23" s="67"/>
      <c r="S23" s="99">
        <v>1479</v>
      </c>
      <c r="T23" s="96">
        <v>3159</v>
      </c>
      <c r="U23" s="96">
        <v>4437</v>
      </c>
      <c r="V23" s="96">
        <v>3469</v>
      </c>
      <c r="W23" s="97">
        <v>1523</v>
      </c>
      <c r="X23" s="100">
        <v>14067</v>
      </c>
      <c r="Z23" s="1"/>
      <c r="AA23" s="1"/>
    </row>
    <row r="24" spans="1:36" s="7" customFormat="1" ht="15" customHeight="1" outlineLevel="1" collapsed="1" thickTop="1" thickBot="1" x14ac:dyDescent="0.4">
      <c r="A24" s="1"/>
      <c r="B24" s="300"/>
      <c r="C24" s="291"/>
      <c r="D24" s="5" t="s">
        <v>12</v>
      </c>
      <c r="E24" s="23">
        <v>93.407821229050285</v>
      </c>
      <c r="F24" s="15">
        <v>98.558462359850509</v>
      </c>
      <c r="G24" s="15">
        <v>94.75713184271396</v>
      </c>
      <c r="H24" s="15">
        <v>89.31613226452906</v>
      </c>
      <c r="I24" s="16">
        <v>87.982670936146164</v>
      </c>
      <c r="J24" s="17">
        <v>91.943206895115964</v>
      </c>
      <c r="K24" s="67"/>
      <c r="L24" s="23">
        <v>94.45416885465896</v>
      </c>
      <c r="M24" s="15">
        <v>94.212463124600831</v>
      </c>
      <c r="N24" s="15">
        <v>94.098209147819418</v>
      </c>
      <c r="O24" s="15">
        <v>91.625281493743756</v>
      </c>
      <c r="P24" s="16">
        <v>92.700751789618721</v>
      </c>
      <c r="Q24" s="84">
        <v>93.291878377622609</v>
      </c>
      <c r="R24" s="67"/>
      <c r="S24" s="23">
        <v>101.5625</v>
      </c>
      <c r="T24" s="15">
        <v>100.56355666875392</v>
      </c>
      <c r="U24" s="15">
        <v>99.449581682078374</v>
      </c>
      <c r="V24" s="15">
        <v>93.787058520237181</v>
      </c>
      <c r="W24" s="16">
        <v>104.34782608695652</v>
      </c>
      <c r="X24" s="17">
        <v>98.928400791754839</v>
      </c>
      <c r="Z24" s="1"/>
      <c r="AA24" s="1"/>
    </row>
    <row r="25" spans="1:36" s="7" customFormat="1" ht="15" customHeight="1" outlineLevel="1" thickTop="1" thickBot="1" x14ac:dyDescent="0.4">
      <c r="A25" s="1"/>
      <c r="B25" s="300"/>
      <c r="C25" s="291"/>
      <c r="D25" s="6" t="s">
        <v>13</v>
      </c>
      <c r="E25" s="24">
        <v>91.117318435754186</v>
      </c>
      <c r="F25" s="18">
        <v>95.061398825413775</v>
      </c>
      <c r="G25" s="18">
        <v>87.972243639167317</v>
      </c>
      <c r="H25" s="18">
        <v>76.615731462925851</v>
      </c>
      <c r="I25" s="19">
        <v>78.527029572424183</v>
      </c>
      <c r="J25" s="20">
        <v>83.449223466711075</v>
      </c>
      <c r="K25" s="67"/>
      <c r="L25" s="24">
        <v>92.867145107649222</v>
      </c>
      <c r="M25" s="18">
        <v>91.632452378780044</v>
      </c>
      <c r="N25" s="18">
        <v>90.042199243203655</v>
      </c>
      <c r="O25" s="18">
        <v>83.888118354137774</v>
      </c>
      <c r="P25" s="19">
        <v>84.531404438853443</v>
      </c>
      <c r="Q25" s="85">
        <v>88.296570023592864</v>
      </c>
      <c r="R25" s="67"/>
      <c r="S25" s="24">
        <v>100.47554347826086</v>
      </c>
      <c r="T25" s="18">
        <v>98.904195366311825</v>
      </c>
      <c r="U25" s="18">
        <v>97.688243064729193</v>
      </c>
      <c r="V25" s="18">
        <v>89.430265532353701</v>
      </c>
      <c r="W25" s="19">
        <v>97.378516624040927</v>
      </c>
      <c r="X25" s="20">
        <v>96.013923964234522</v>
      </c>
      <c r="Z25" s="1"/>
      <c r="AA25" s="1"/>
      <c r="AJ25" s="7" t="s">
        <v>121</v>
      </c>
    </row>
    <row r="26" spans="1:36" s="7" customFormat="1" ht="15" hidden="1" customHeight="1" outlineLevel="2" thickTop="1" thickBot="1" x14ac:dyDescent="0.4">
      <c r="A26" s="1"/>
      <c r="B26" s="300"/>
      <c r="C26" s="301" t="s">
        <v>18</v>
      </c>
      <c r="D26" s="107" t="s">
        <v>9</v>
      </c>
      <c r="E26" s="22">
        <v>435</v>
      </c>
      <c r="F26" s="12">
        <v>928</v>
      </c>
      <c r="G26" s="12">
        <v>1251</v>
      </c>
      <c r="H26" s="12">
        <v>1849</v>
      </c>
      <c r="I26" s="13">
        <v>1232</v>
      </c>
      <c r="J26" s="62">
        <v>5695</v>
      </c>
      <c r="K26" s="67"/>
      <c r="L26" s="22">
        <v>89281</v>
      </c>
      <c r="M26" s="12">
        <v>113844</v>
      </c>
      <c r="N26" s="12">
        <v>133352</v>
      </c>
      <c r="O26" s="12">
        <v>128605</v>
      </c>
      <c r="P26" s="13">
        <v>61005</v>
      </c>
      <c r="Q26" s="62">
        <v>526087</v>
      </c>
      <c r="R26" s="67"/>
      <c r="S26" s="22">
        <v>494</v>
      </c>
      <c r="T26" s="12">
        <v>835</v>
      </c>
      <c r="U26" s="12">
        <v>1410</v>
      </c>
      <c r="V26" s="12">
        <v>1225</v>
      </c>
      <c r="W26" s="13">
        <v>665</v>
      </c>
      <c r="X26" s="14">
        <v>4629</v>
      </c>
      <c r="Z26" s="1"/>
      <c r="AA26" s="1"/>
    </row>
    <row r="27" spans="1:36" ht="15" hidden="1" customHeight="1" outlineLevel="2" thickTop="1" thickBot="1" x14ac:dyDescent="0.4">
      <c r="B27" s="300"/>
      <c r="C27" s="301"/>
      <c r="D27" s="105" t="s">
        <v>10</v>
      </c>
      <c r="E27" s="94">
        <v>403</v>
      </c>
      <c r="F27" s="91">
        <v>922</v>
      </c>
      <c r="G27" s="91">
        <v>1167</v>
      </c>
      <c r="H27" s="91">
        <v>1680</v>
      </c>
      <c r="I27" s="92">
        <v>1192</v>
      </c>
      <c r="J27" s="93">
        <v>5364</v>
      </c>
      <c r="K27" s="67"/>
      <c r="L27" s="94">
        <v>85191</v>
      </c>
      <c r="M27" s="91">
        <v>107160</v>
      </c>
      <c r="N27" s="91">
        <v>125292</v>
      </c>
      <c r="O27" s="91">
        <v>119895</v>
      </c>
      <c r="P27" s="92">
        <v>58545</v>
      </c>
      <c r="Q27" s="93">
        <v>496083</v>
      </c>
      <c r="R27" s="67"/>
      <c r="S27" s="94">
        <v>464</v>
      </c>
      <c r="T27" s="91">
        <v>792</v>
      </c>
      <c r="U27" s="91">
        <v>1358</v>
      </c>
      <c r="V27" s="91">
        <v>1208</v>
      </c>
      <c r="W27" s="92">
        <v>619</v>
      </c>
      <c r="X27" s="95">
        <v>4441</v>
      </c>
    </row>
    <row r="28" spans="1:36" ht="15" hidden="1" customHeight="1" outlineLevel="2" thickTop="1" thickBot="1" x14ac:dyDescent="0.4">
      <c r="B28" s="300"/>
      <c r="C28" s="301"/>
      <c r="D28" s="106" t="s">
        <v>11</v>
      </c>
      <c r="E28" s="99">
        <v>390</v>
      </c>
      <c r="F28" s="96">
        <v>886</v>
      </c>
      <c r="G28" s="96">
        <v>1109</v>
      </c>
      <c r="H28" s="96">
        <v>1465</v>
      </c>
      <c r="I28" s="97">
        <v>1057</v>
      </c>
      <c r="J28" s="98">
        <v>4907</v>
      </c>
      <c r="K28" s="67"/>
      <c r="L28" s="99">
        <v>83796</v>
      </c>
      <c r="M28" s="96">
        <v>104523</v>
      </c>
      <c r="N28" s="96">
        <v>120826</v>
      </c>
      <c r="O28" s="96">
        <v>112830</v>
      </c>
      <c r="P28" s="97">
        <v>54623</v>
      </c>
      <c r="Q28" s="98">
        <v>476598</v>
      </c>
      <c r="R28" s="67"/>
      <c r="S28" s="99">
        <v>455</v>
      </c>
      <c r="T28" s="96">
        <v>768</v>
      </c>
      <c r="U28" s="96">
        <v>1312</v>
      </c>
      <c r="V28" s="96">
        <v>1149</v>
      </c>
      <c r="W28" s="97">
        <v>589</v>
      </c>
      <c r="X28" s="100">
        <v>4273</v>
      </c>
    </row>
    <row r="29" spans="1:36" ht="15" customHeight="1" outlineLevel="1" collapsed="1" thickTop="1" thickBot="1" x14ac:dyDescent="0.4">
      <c r="B29" s="300"/>
      <c r="C29" s="301"/>
      <c r="D29" s="5" t="s">
        <v>12</v>
      </c>
      <c r="E29" s="23">
        <v>92.643678160919535</v>
      </c>
      <c r="F29" s="15">
        <v>99.353448275862064</v>
      </c>
      <c r="G29" s="15">
        <v>93.285371702637889</v>
      </c>
      <c r="H29" s="15">
        <v>90.859924283396438</v>
      </c>
      <c r="I29" s="16">
        <v>96.753246753246756</v>
      </c>
      <c r="J29" s="84">
        <v>94.187884108867422</v>
      </c>
      <c r="K29" s="67"/>
      <c r="L29" s="23">
        <v>95.41895812098879</v>
      </c>
      <c r="M29" s="15">
        <v>94.128807842310536</v>
      </c>
      <c r="N29" s="15">
        <v>93.955846181534582</v>
      </c>
      <c r="O29" s="15">
        <v>93.227323976517241</v>
      </c>
      <c r="P29" s="16">
        <v>95.967543643963609</v>
      </c>
      <c r="Q29" s="84">
        <v>94.296760801920598</v>
      </c>
      <c r="R29" s="67"/>
      <c r="S29" s="23">
        <v>93.927125506072869</v>
      </c>
      <c r="T29" s="15">
        <v>94.850299401197603</v>
      </c>
      <c r="U29" s="15">
        <v>96.312056737588648</v>
      </c>
      <c r="V29" s="15">
        <v>98.612244897959172</v>
      </c>
      <c r="W29" s="16">
        <v>93.082706766917283</v>
      </c>
      <c r="X29" s="17">
        <v>95.938647656081216</v>
      </c>
    </row>
    <row r="30" spans="1:36" ht="15" customHeight="1" outlineLevel="1" thickTop="1" thickBot="1" x14ac:dyDescent="0.4">
      <c r="B30" s="300"/>
      <c r="C30" s="301"/>
      <c r="D30" s="6" t="s">
        <v>13</v>
      </c>
      <c r="E30" s="24">
        <v>89.65517241379311</v>
      </c>
      <c r="F30" s="18">
        <v>95.474137931034491</v>
      </c>
      <c r="G30" s="18">
        <v>88.649080735411673</v>
      </c>
      <c r="H30" s="18">
        <v>79.232017306652253</v>
      </c>
      <c r="I30" s="19">
        <v>85.795454545454547</v>
      </c>
      <c r="J30" s="85">
        <v>86.163301141352065</v>
      </c>
      <c r="K30" s="67"/>
      <c r="L30" s="24">
        <v>93.856475621912836</v>
      </c>
      <c r="M30" s="18">
        <v>91.812480236112577</v>
      </c>
      <c r="N30" s="18">
        <v>90.606815045893569</v>
      </c>
      <c r="O30" s="18">
        <v>87.733758407526921</v>
      </c>
      <c r="P30" s="19">
        <v>89.538562412916974</v>
      </c>
      <c r="Q30" s="85">
        <v>90.59300077743795</v>
      </c>
      <c r="R30" s="67"/>
      <c r="S30" s="24">
        <v>92.10526315789474</v>
      </c>
      <c r="T30" s="18">
        <v>91.976047904191617</v>
      </c>
      <c r="U30" s="18">
        <v>93.049645390070921</v>
      </c>
      <c r="V30" s="18">
        <v>93.795918367346943</v>
      </c>
      <c r="W30" s="19">
        <v>88.571428571428569</v>
      </c>
      <c r="X30" s="20">
        <v>92.309354072153809</v>
      </c>
    </row>
    <row r="31" spans="1:36" s="7" customFormat="1" ht="6" customHeight="1" thickTop="1" thickBot="1" x14ac:dyDescent="0.4">
      <c r="B31" s="55"/>
      <c r="C31" s="55"/>
      <c r="D31" s="55"/>
      <c r="E31" s="55"/>
      <c r="F31" s="55"/>
      <c r="G31" s="55"/>
      <c r="H31" s="55"/>
      <c r="I31" s="55"/>
      <c r="J31" s="55"/>
      <c r="L31" s="55"/>
      <c r="M31" s="55"/>
      <c r="N31" s="55"/>
      <c r="O31" s="55"/>
      <c r="P31" s="55"/>
      <c r="Q31" s="55"/>
      <c r="S31" s="55"/>
      <c r="T31" s="55"/>
      <c r="U31" s="55"/>
      <c r="V31" s="55"/>
      <c r="W31" s="55"/>
      <c r="X31" s="55"/>
    </row>
    <row r="32" spans="1:36" ht="15.75" hidden="1" customHeight="1" outlineLevel="2" thickTop="1" thickBot="1" x14ac:dyDescent="0.4">
      <c r="B32" s="300" t="s">
        <v>19</v>
      </c>
      <c r="C32" s="302" t="s">
        <v>20</v>
      </c>
      <c r="D32" s="107" t="s">
        <v>9</v>
      </c>
      <c r="E32" s="22">
        <f t="array" ref="E32:J56">'Green Pivot'!C26:H50</f>
        <v>109</v>
      </c>
      <c r="F32" s="12">
        <v>244</v>
      </c>
      <c r="G32" s="12">
        <v>401</v>
      </c>
      <c r="H32" s="12">
        <v>550</v>
      </c>
      <c r="I32" s="13">
        <v>342</v>
      </c>
      <c r="J32" s="62">
        <v>1646</v>
      </c>
      <c r="K32" s="67"/>
      <c r="L32" s="22">
        <f t="array" ref="L32:Q56">'Orange Pivot'!C26:H50</f>
        <v>70337</v>
      </c>
      <c r="M32" s="12">
        <v>77426</v>
      </c>
      <c r="N32" s="12">
        <v>77958</v>
      </c>
      <c r="O32" s="12">
        <v>86587</v>
      </c>
      <c r="P32" s="13">
        <v>44868</v>
      </c>
      <c r="Q32" s="62">
        <v>357176</v>
      </c>
      <c r="R32" s="67"/>
      <c r="S32" s="22">
        <f t="array" ref="S32:X56">'Blue Pivot'!C26:H50</f>
        <v>188</v>
      </c>
      <c r="T32" s="12">
        <v>353</v>
      </c>
      <c r="U32" s="12">
        <v>741</v>
      </c>
      <c r="V32" s="12">
        <v>631</v>
      </c>
      <c r="W32" s="13">
        <v>289</v>
      </c>
      <c r="X32" s="14">
        <v>2202</v>
      </c>
    </row>
    <row r="33" spans="1:36" ht="15" hidden="1" customHeight="1" outlineLevel="2" thickTop="1" thickBot="1" x14ac:dyDescent="0.4">
      <c r="B33" s="300"/>
      <c r="C33" s="302"/>
      <c r="D33" s="105" t="s">
        <v>10</v>
      </c>
      <c r="E33" s="94">
        <v>105</v>
      </c>
      <c r="F33" s="91">
        <v>246</v>
      </c>
      <c r="G33" s="91">
        <v>386</v>
      </c>
      <c r="H33" s="91">
        <v>529</v>
      </c>
      <c r="I33" s="92">
        <v>338</v>
      </c>
      <c r="J33" s="93">
        <v>1604</v>
      </c>
      <c r="K33" s="67"/>
      <c r="L33" s="94">
        <v>68341</v>
      </c>
      <c r="M33" s="91">
        <v>71800</v>
      </c>
      <c r="N33" s="91">
        <v>70770</v>
      </c>
      <c r="O33" s="91">
        <v>77625</v>
      </c>
      <c r="P33" s="92">
        <v>40149</v>
      </c>
      <c r="Q33" s="93">
        <v>328685</v>
      </c>
      <c r="R33" s="67"/>
      <c r="S33" s="94">
        <v>179</v>
      </c>
      <c r="T33" s="91">
        <v>344</v>
      </c>
      <c r="U33" s="91">
        <v>733</v>
      </c>
      <c r="V33" s="91">
        <v>611</v>
      </c>
      <c r="W33" s="92">
        <v>289</v>
      </c>
      <c r="X33" s="95">
        <v>2156</v>
      </c>
    </row>
    <row r="34" spans="1:36" ht="15" hidden="1" customHeight="1" outlineLevel="2" thickTop="1" thickBot="1" x14ac:dyDescent="0.4">
      <c r="B34" s="300"/>
      <c r="C34" s="302"/>
      <c r="D34" s="106" t="s">
        <v>11</v>
      </c>
      <c r="E34" s="99">
        <v>100</v>
      </c>
      <c r="F34" s="96">
        <v>238</v>
      </c>
      <c r="G34" s="96">
        <v>357</v>
      </c>
      <c r="H34" s="96">
        <v>453</v>
      </c>
      <c r="I34" s="97">
        <v>304</v>
      </c>
      <c r="J34" s="98">
        <v>1452</v>
      </c>
      <c r="K34" s="67"/>
      <c r="L34" s="99">
        <v>66951</v>
      </c>
      <c r="M34" s="96">
        <v>69028</v>
      </c>
      <c r="N34" s="96">
        <v>65974</v>
      </c>
      <c r="O34" s="96">
        <v>68871</v>
      </c>
      <c r="P34" s="97">
        <v>35190</v>
      </c>
      <c r="Q34" s="98">
        <v>306014</v>
      </c>
      <c r="R34" s="67"/>
      <c r="S34" s="99">
        <v>176</v>
      </c>
      <c r="T34" s="96">
        <v>332</v>
      </c>
      <c r="U34" s="96">
        <v>709</v>
      </c>
      <c r="V34" s="96">
        <v>568</v>
      </c>
      <c r="W34" s="97">
        <v>273</v>
      </c>
      <c r="X34" s="100">
        <v>2058</v>
      </c>
    </row>
    <row r="35" spans="1:36" ht="15" customHeight="1" outlineLevel="1" collapsed="1" thickTop="1" thickBot="1" x14ac:dyDescent="0.4">
      <c r="B35" s="300"/>
      <c r="C35" s="302"/>
      <c r="D35" s="5" t="s">
        <v>12</v>
      </c>
      <c r="E35" s="23">
        <v>96.330275229357795</v>
      </c>
      <c r="F35" s="15">
        <v>100.81967213114753</v>
      </c>
      <c r="G35" s="15">
        <v>96.259351620947626</v>
      </c>
      <c r="H35" s="15">
        <v>96.181818181818173</v>
      </c>
      <c r="I35" s="16">
        <v>98.830409356725141</v>
      </c>
      <c r="J35" s="84">
        <v>97.448359659781289</v>
      </c>
      <c r="K35" s="67"/>
      <c r="L35" s="23">
        <v>97.16223324850364</v>
      </c>
      <c r="M35" s="15">
        <v>92.733707023480477</v>
      </c>
      <c r="N35" s="15">
        <v>90.779650581082123</v>
      </c>
      <c r="O35" s="15">
        <v>89.649716470139865</v>
      </c>
      <c r="P35" s="16">
        <v>89.482481947044661</v>
      </c>
      <c r="Q35" s="84">
        <v>92.023260241449591</v>
      </c>
      <c r="R35" s="67"/>
      <c r="S35" s="23">
        <v>95.212765957446805</v>
      </c>
      <c r="T35" s="15">
        <v>97.450424929178467</v>
      </c>
      <c r="U35" s="15">
        <v>98.920377867746296</v>
      </c>
      <c r="V35" s="15">
        <v>96.830427892234553</v>
      </c>
      <c r="W35" s="16">
        <v>100</v>
      </c>
      <c r="X35" s="17">
        <v>97.910990009082653</v>
      </c>
    </row>
    <row r="36" spans="1:36" ht="15" customHeight="1" outlineLevel="1" thickTop="1" thickBot="1" x14ac:dyDescent="0.4">
      <c r="B36" s="300"/>
      <c r="C36" s="302"/>
      <c r="D36" s="134" t="s">
        <v>13</v>
      </c>
      <c r="E36" s="131">
        <v>91.743119266055047</v>
      </c>
      <c r="F36" s="132">
        <v>97.540983606557376</v>
      </c>
      <c r="G36" s="132">
        <v>89.02743142144638</v>
      </c>
      <c r="H36" s="132">
        <v>82.36363636363636</v>
      </c>
      <c r="I36" s="133">
        <v>88.888888888888886</v>
      </c>
      <c r="J36" s="135">
        <v>88.213851761846911</v>
      </c>
      <c r="K36" s="67"/>
      <c r="L36" s="24">
        <v>95.186032955627908</v>
      </c>
      <c r="M36" s="18">
        <v>89.153514323353917</v>
      </c>
      <c r="N36" s="18">
        <v>84.62762000051309</v>
      </c>
      <c r="O36" s="18">
        <v>79.539653758647376</v>
      </c>
      <c r="P36" s="19">
        <v>78.430061513773737</v>
      </c>
      <c r="Q36" s="85">
        <v>85.675969270051738</v>
      </c>
      <c r="R36" s="67"/>
      <c r="S36" s="24">
        <v>93.61702127659575</v>
      </c>
      <c r="T36" s="18">
        <v>94.050991501416419</v>
      </c>
      <c r="U36" s="18">
        <v>95.681511470985157</v>
      </c>
      <c r="V36" s="18">
        <v>90.015847860538827</v>
      </c>
      <c r="W36" s="19">
        <v>94.463667820069205</v>
      </c>
      <c r="X36" s="20">
        <v>93.460490463215265</v>
      </c>
    </row>
    <row r="37" spans="1:36" ht="15" hidden="1" customHeight="1" outlineLevel="2" thickTop="1" thickBot="1" x14ac:dyDescent="0.4">
      <c r="B37" s="300"/>
      <c r="C37" s="291" t="s">
        <v>21</v>
      </c>
      <c r="D37" s="110" t="s">
        <v>9</v>
      </c>
      <c r="E37" s="94">
        <v>38</v>
      </c>
      <c r="F37" s="91">
        <v>95</v>
      </c>
      <c r="G37" s="91">
        <v>164</v>
      </c>
      <c r="H37" s="91">
        <v>200</v>
      </c>
      <c r="I37" s="92">
        <v>134</v>
      </c>
      <c r="J37" s="95">
        <v>631</v>
      </c>
      <c r="K37" s="67"/>
      <c r="L37" s="22">
        <v>51008</v>
      </c>
      <c r="M37" s="12">
        <v>48880</v>
      </c>
      <c r="N37" s="12">
        <v>45885</v>
      </c>
      <c r="O37" s="12">
        <v>45131</v>
      </c>
      <c r="P37" s="13">
        <v>26037</v>
      </c>
      <c r="Q37" s="62">
        <v>216941</v>
      </c>
      <c r="R37" s="67"/>
      <c r="S37" s="22">
        <v>47</v>
      </c>
      <c r="T37" s="12">
        <v>70</v>
      </c>
      <c r="U37" s="12">
        <v>132</v>
      </c>
      <c r="V37" s="12">
        <v>130</v>
      </c>
      <c r="W37" s="13">
        <v>65</v>
      </c>
      <c r="X37" s="14">
        <v>444</v>
      </c>
    </row>
    <row r="38" spans="1:36" ht="15" hidden="1" customHeight="1" outlineLevel="2" thickTop="1" thickBot="1" x14ac:dyDescent="0.4">
      <c r="B38" s="300"/>
      <c r="C38" s="291"/>
      <c r="D38" s="105" t="s">
        <v>10</v>
      </c>
      <c r="E38" s="94">
        <v>33</v>
      </c>
      <c r="F38" s="91">
        <v>102</v>
      </c>
      <c r="G38" s="91">
        <v>210</v>
      </c>
      <c r="H38" s="91">
        <v>265</v>
      </c>
      <c r="I38" s="92">
        <v>124</v>
      </c>
      <c r="J38" s="95">
        <v>734</v>
      </c>
      <c r="K38" s="67"/>
      <c r="L38" s="94">
        <v>49231</v>
      </c>
      <c r="M38" s="91">
        <v>44742</v>
      </c>
      <c r="N38" s="91">
        <v>41241</v>
      </c>
      <c r="O38" s="91">
        <v>40989</v>
      </c>
      <c r="P38" s="92">
        <v>22120</v>
      </c>
      <c r="Q38" s="93">
        <v>198323</v>
      </c>
      <c r="R38" s="67"/>
      <c r="S38" s="94">
        <v>54</v>
      </c>
      <c r="T38" s="91">
        <v>67</v>
      </c>
      <c r="U38" s="91">
        <v>171</v>
      </c>
      <c r="V38" s="91">
        <v>170</v>
      </c>
      <c r="W38" s="92">
        <v>67</v>
      </c>
      <c r="X38" s="95">
        <v>529</v>
      </c>
    </row>
    <row r="39" spans="1:36" s="7" customFormat="1" ht="15" hidden="1" customHeight="1" outlineLevel="2" thickTop="1" thickBot="1" x14ac:dyDescent="0.4">
      <c r="A39" s="1"/>
      <c r="B39" s="300"/>
      <c r="C39" s="291"/>
      <c r="D39" s="106" t="s">
        <v>11</v>
      </c>
      <c r="E39" s="99">
        <v>31</v>
      </c>
      <c r="F39" s="96">
        <v>91</v>
      </c>
      <c r="G39" s="96">
        <v>173</v>
      </c>
      <c r="H39" s="96">
        <v>212</v>
      </c>
      <c r="I39" s="97">
        <v>97</v>
      </c>
      <c r="J39" s="100">
        <v>604</v>
      </c>
      <c r="K39" s="67"/>
      <c r="L39" s="99">
        <v>48145</v>
      </c>
      <c r="M39" s="96">
        <v>42618</v>
      </c>
      <c r="N39" s="96">
        <v>37286</v>
      </c>
      <c r="O39" s="96">
        <v>34443</v>
      </c>
      <c r="P39" s="97">
        <v>17961</v>
      </c>
      <c r="Q39" s="98">
        <v>180453</v>
      </c>
      <c r="R39" s="67"/>
      <c r="S39" s="99">
        <v>52</v>
      </c>
      <c r="T39" s="96">
        <v>63</v>
      </c>
      <c r="U39" s="96">
        <v>161</v>
      </c>
      <c r="V39" s="96">
        <v>153</v>
      </c>
      <c r="W39" s="97">
        <v>61</v>
      </c>
      <c r="X39" s="100">
        <v>490</v>
      </c>
      <c r="Z39" s="1"/>
      <c r="AA39" s="1"/>
    </row>
    <row r="40" spans="1:36" s="7" customFormat="1" ht="15" customHeight="1" outlineLevel="1" collapsed="1" thickTop="1" thickBot="1" x14ac:dyDescent="0.4">
      <c r="A40" s="1"/>
      <c r="B40" s="300"/>
      <c r="C40" s="291"/>
      <c r="D40" s="5" t="s">
        <v>12</v>
      </c>
      <c r="E40" s="23">
        <v>86.842105263157904</v>
      </c>
      <c r="F40" s="15">
        <v>107.36842105263158</v>
      </c>
      <c r="G40" s="15">
        <v>128.04878048780489</v>
      </c>
      <c r="H40" s="15">
        <v>132.5</v>
      </c>
      <c r="I40" s="16">
        <v>92.537313432835816</v>
      </c>
      <c r="J40" s="17">
        <v>116.32329635499208</v>
      </c>
      <c r="K40" s="67"/>
      <c r="L40" s="23">
        <v>96.516232747804267</v>
      </c>
      <c r="M40" s="15">
        <v>91.534369885433719</v>
      </c>
      <c r="N40" s="15">
        <v>89.879045439686166</v>
      </c>
      <c r="O40" s="15">
        <v>90.822272938778227</v>
      </c>
      <c r="P40" s="16">
        <v>84.956024119522226</v>
      </c>
      <c r="Q40" s="84">
        <v>91.417943127394082</v>
      </c>
      <c r="R40" s="67"/>
      <c r="S40" s="23">
        <v>114.89361702127661</v>
      </c>
      <c r="T40" s="15">
        <v>95.714285714285722</v>
      </c>
      <c r="U40" s="15">
        <v>129.54545454545453</v>
      </c>
      <c r="V40" s="15">
        <v>130.76923076923077</v>
      </c>
      <c r="W40" s="16">
        <v>103.07692307692307</v>
      </c>
      <c r="X40" s="17">
        <v>119.14414414414414</v>
      </c>
      <c r="Z40" s="1"/>
      <c r="AA40" s="1"/>
    </row>
    <row r="41" spans="1:36" s="7" customFormat="1" ht="15" customHeight="1" outlineLevel="1" thickTop="1" thickBot="1" x14ac:dyDescent="0.4">
      <c r="A41" s="1"/>
      <c r="B41" s="300"/>
      <c r="C41" s="291"/>
      <c r="D41" s="6" t="s">
        <v>13</v>
      </c>
      <c r="E41" s="24">
        <v>81.578947368421055</v>
      </c>
      <c r="F41" s="18">
        <v>95.78947368421052</v>
      </c>
      <c r="G41" s="18">
        <v>105.48780487804879</v>
      </c>
      <c r="H41" s="18">
        <v>106</v>
      </c>
      <c r="I41" s="19">
        <v>72.388059701492537</v>
      </c>
      <c r="J41" s="20">
        <v>95.721077654516634</v>
      </c>
      <c r="K41" s="67"/>
      <c r="L41" s="131">
        <v>94.387154956085311</v>
      </c>
      <c r="M41" s="132">
        <v>87.189034369885434</v>
      </c>
      <c r="N41" s="132">
        <v>81.259670916421484</v>
      </c>
      <c r="O41" s="132">
        <v>76.317830316190651</v>
      </c>
      <c r="P41" s="133">
        <v>68.982601682221457</v>
      </c>
      <c r="Q41" s="136">
        <v>83.180680461507976</v>
      </c>
      <c r="R41" s="67"/>
      <c r="S41" s="131">
        <v>110.63829787234043</v>
      </c>
      <c r="T41" s="132">
        <v>90</v>
      </c>
      <c r="U41" s="132">
        <v>121.96969696969697</v>
      </c>
      <c r="V41" s="132">
        <v>117.69230769230769</v>
      </c>
      <c r="W41" s="133">
        <v>93.84615384615384</v>
      </c>
      <c r="X41" s="135">
        <v>110.36036036036036</v>
      </c>
      <c r="Z41" s="1"/>
      <c r="AA41" s="1"/>
      <c r="AJ41" s="7" t="s">
        <v>122</v>
      </c>
    </row>
    <row r="42" spans="1:36" s="7" customFormat="1" ht="15" hidden="1" customHeight="1" outlineLevel="2" thickTop="1" thickBot="1" x14ac:dyDescent="0.4">
      <c r="A42" s="1"/>
      <c r="B42" s="300"/>
      <c r="C42" s="291" t="s">
        <v>22</v>
      </c>
      <c r="D42" s="110" t="s">
        <v>9</v>
      </c>
      <c r="E42" s="94">
        <v>32</v>
      </c>
      <c r="F42" s="91">
        <v>73</v>
      </c>
      <c r="G42" s="91">
        <v>104</v>
      </c>
      <c r="H42" s="91">
        <v>112</v>
      </c>
      <c r="I42" s="92">
        <v>84</v>
      </c>
      <c r="J42" s="95">
        <v>405</v>
      </c>
      <c r="K42" s="67"/>
      <c r="L42" s="191">
        <v>7892</v>
      </c>
      <c r="M42" s="192">
        <v>9447</v>
      </c>
      <c r="N42" s="192">
        <v>8886</v>
      </c>
      <c r="O42" s="192">
        <v>9696</v>
      </c>
      <c r="P42" s="193">
        <v>6044</v>
      </c>
      <c r="Q42" s="194">
        <v>41965</v>
      </c>
      <c r="R42" s="67"/>
      <c r="S42" s="191">
        <v>8</v>
      </c>
      <c r="T42" s="192">
        <v>25</v>
      </c>
      <c r="U42" s="192">
        <v>39</v>
      </c>
      <c r="V42" s="192">
        <v>42</v>
      </c>
      <c r="W42" s="193">
        <v>9</v>
      </c>
      <c r="X42" s="194">
        <v>123</v>
      </c>
      <c r="Z42" s="1"/>
      <c r="AA42" s="1"/>
    </row>
    <row r="43" spans="1:36" s="7" customFormat="1" ht="15" hidden="1" customHeight="1" outlineLevel="2" thickTop="1" thickBot="1" x14ac:dyDescent="0.4">
      <c r="A43" s="1"/>
      <c r="B43" s="300"/>
      <c r="C43" s="291"/>
      <c r="D43" s="105" t="s">
        <v>10</v>
      </c>
      <c r="E43" s="94">
        <v>32</v>
      </c>
      <c r="F43" s="91">
        <v>80</v>
      </c>
      <c r="G43" s="91">
        <v>101</v>
      </c>
      <c r="H43" s="91">
        <v>133</v>
      </c>
      <c r="I43" s="92">
        <v>85</v>
      </c>
      <c r="J43" s="95">
        <v>431</v>
      </c>
      <c r="K43" s="67"/>
      <c r="L43" s="94">
        <v>7688</v>
      </c>
      <c r="M43" s="91">
        <v>8569</v>
      </c>
      <c r="N43" s="91">
        <v>7661</v>
      </c>
      <c r="O43" s="91">
        <v>8143</v>
      </c>
      <c r="P43" s="92">
        <v>5081</v>
      </c>
      <c r="Q43" s="93">
        <v>37142</v>
      </c>
      <c r="R43" s="67"/>
      <c r="S43" s="94">
        <v>9</v>
      </c>
      <c r="T43" s="91">
        <v>28</v>
      </c>
      <c r="U43" s="91">
        <v>49</v>
      </c>
      <c r="V43" s="91">
        <v>59</v>
      </c>
      <c r="W43" s="92">
        <v>7</v>
      </c>
      <c r="X43" s="95">
        <v>152</v>
      </c>
      <c r="Z43" s="1"/>
      <c r="AA43" s="1"/>
    </row>
    <row r="44" spans="1:36" s="7" customFormat="1" ht="15" hidden="1" customHeight="1" outlineLevel="2" thickTop="1" thickBot="1" x14ac:dyDescent="0.4">
      <c r="A44" s="1"/>
      <c r="B44" s="300"/>
      <c r="C44" s="291"/>
      <c r="D44" s="106" t="s">
        <v>11</v>
      </c>
      <c r="E44" s="99">
        <v>30</v>
      </c>
      <c r="F44" s="96">
        <v>74</v>
      </c>
      <c r="G44" s="96">
        <v>89</v>
      </c>
      <c r="H44" s="96">
        <v>105</v>
      </c>
      <c r="I44" s="97">
        <v>69</v>
      </c>
      <c r="J44" s="100">
        <v>367</v>
      </c>
      <c r="K44" s="67"/>
      <c r="L44" s="99">
        <v>7491</v>
      </c>
      <c r="M44" s="96">
        <v>8090</v>
      </c>
      <c r="N44" s="96">
        <v>6840</v>
      </c>
      <c r="O44" s="96">
        <v>6639</v>
      </c>
      <c r="P44" s="97">
        <v>4151</v>
      </c>
      <c r="Q44" s="98">
        <v>33211</v>
      </c>
      <c r="R44" s="67"/>
      <c r="S44" s="99">
        <v>9</v>
      </c>
      <c r="T44" s="96">
        <v>28</v>
      </c>
      <c r="U44" s="96">
        <v>46</v>
      </c>
      <c r="V44" s="96">
        <v>49</v>
      </c>
      <c r="W44" s="97">
        <v>6</v>
      </c>
      <c r="X44" s="100">
        <v>138</v>
      </c>
      <c r="Z44" s="1"/>
      <c r="AA44" s="1"/>
    </row>
    <row r="45" spans="1:36" s="7" customFormat="1" ht="15" customHeight="1" outlineLevel="1" collapsed="1" thickTop="1" thickBot="1" x14ac:dyDescent="0.4">
      <c r="A45" s="1"/>
      <c r="B45" s="300"/>
      <c r="C45" s="291"/>
      <c r="D45" s="5" t="s">
        <v>12</v>
      </c>
      <c r="E45" s="23">
        <v>100</v>
      </c>
      <c r="F45" s="15">
        <v>109.58904109589041</v>
      </c>
      <c r="G45" s="15">
        <v>97.115384615384613</v>
      </c>
      <c r="H45" s="15">
        <v>118.75</v>
      </c>
      <c r="I45" s="16">
        <v>101.19047619047619</v>
      </c>
      <c r="J45" s="17">
        <v>106.41975308641976</v>
      </c>
      <c r="K45" s="67"/>
      <c r="L45" s="23">
        <v>97.415103902686269</v>
      </c>
      <c r="M45" s="15">
        <v>90.706044246850851</v>
      </c>
      <c r="N45" s="15">
        <v>86.214269637632242</v>
      </c>
      <c r="O45" s="15">
        <v>83.983085808580853</v>
      </c>
      <c r="P45" s="16">
        <v>84.066843150231634</v>
      </c>
      <c r="Q45" s="84">
        <v>88.507089241034194</v>
      </c>
      <c r="R45" s="67"/>
      <c r="S45" s="23">
        <v>112.5</v>
      </c>
      <c r="T45" s="15">
        <v>112.00000000000001</v>
      </c>
      <c r="U45" s="15">
        <v>125.64102564102564</v>
      </c>
      <c r="V45" s="15">
        <v>140.47619047619045</v>
      </c>
      <c r="W45" s="16">
        <v>77.777777777777786</v>
      </c>
      <c r="X45" s="17">
        <v>123.57723577235772</v>
      </c>
      <c r="Z45" s="1"/>
      <c r="AA45" s="1"/>
    </row>
    <row r="46" spans="1:36" s="7" customFormat="1" ht="15" customHeight="1" outlineLevel="1" thickTop="1" thickBot="1" x14ac:dyDescent="0.4">
      <c r="A46" s="1"/>
      <c r="B46" s="300"/>
      <c r="C46" s="291"/>
      <c r="D46" s="6" t="s">
        <v>13</v>
      </c>
      <c r="E46" s="24">
        <v>93.75</v>
      </c>
      <c r="F46" s="18">
        <v>101.36986301369863</v>
      </c>
      <c r="G46" s="18">
        <v>85.576923076923066</v>
      </c>
      <c r="H46" s="18">
        <v>93.75</v>
      </c>
      <c r="I46" s="19">
        <v>82.142857142857139</v>
      </c>
      <c r="J46" s="20">
        <v>90.617283950617292</v>
      </c>
      <c r="K46" s="67"/>
      <c r="L46" s="24">
        <v>94.918905220476432</v>
      </c>
      <c r="M46" s="18">
        <v>85.635651529586113</v>
      </c>
      <c r="N46" s="18">
        <v>76.975016880486152</v>
      </c>
      <c r="O46" s="18">
        <v>68.471534653465355</v>
      </c>
      <c r="P46" s="19">
        <v>68.679682329583059</v>
      </c>
      <c r="Q46" s="85">
        <v>79.139759323245556</v>
      </c>
      <c r="R46" s="67"/>
      <c r="S46" s="24">
        <v>112.5</v>
      </c>
      <c r="T46" s="18">
        <v>112.00000000000001</v>
      </c>
      <c r="U46" s="18">
        <v>117.94871794871796</v>
      </c>
      <c r="V46" s="18">
        <v>116.66666666666667</v>
      </c>
      <c r="W46" s="19">
        <v>66.666666666666657</v>
      </c>
      <c r="X46" s="20">
        <v>112.19512195121952</v>
      </c>
      <c r="Z46" s="1"/>
      <c r="AA46" s="1"/>
    </row>
    <row r="47" spans="1:36" s="7" customFormat="1" ht="15" hidden="1" customHeight="1" outlineLevel="2" thickTop="1" thickBot="1" x14ac:dyDescent="0.4">
      <c r="A47" s="1"/>
      <c r="B47" s="300"/>
      <c r="C47" s="291" t="s">
        <v>23</v>
      </c>
      <c r="D47" s="110" t="s">
        <v>9</v>
      </c>
      <c r="E47" s="94">
        <v>25</v>
      </c>
      <c r="F47" s="91">
        <v>37</v>
      </c>
      <c r="G47" s="91">
        <v>57</v>
      </c>
      <c r="H47" s="91">
        <v>57</v>
      </c>
      <c r="I47" s="92">
        <v>32</v>
      </c>
      <c r="J47" s="95">
        <v>208</v>
      </c>
      <c r="K47" s="67"/>
      <c r="L47" s="22">
        <v>18519</v>
      </c>
      <c r="M47" s="12">
        <v>21508</v>
      </c>
      <c r="N47" s="12">
        <v>20565</v>
      </c>
      <c r="O47" s="12">
        <v>21588</v>
      </c>
      <c r="P47" s="13">
        <v>12239</v>
      </c>
      <c r="Q47" s="62">
        <v>94419</v>
      </c>
      <c r="R47" s="67"/>
      <c r="S47" s="22">
        <v>25</v>
      </c>
      <c r="T47" s="12">
        <v>73</v>
      </c>
      <c r="U47" s="12">
        <v>179</v>
      </c>
      <c r="V47" s="12">
        <v>155</v>
      </c>
      <c r="W47" s="13">
        <v>70</v>
      </c>
      <c r="X47" s="14">
        <v>502</v>
      </c>
      <c r="Z47" s="1"/>
      <c r="AA47" s="1"/>
    </row>
    <row r="48" spans="1:36" s="7" customFormat="1" ht="15" hidden="1" customHeight="1" outlineLevel="2" thickTop="1" thickBot="1" x14ac:dyDescent="0.4">
      <c r="A48" s="1"/>
      <c r="B48" s="300"/>
      <c r="C48" s="291"/>
      <c r="D48" s="105" t="s">
        <v>10</v>
      </c>
      <c r="E48" s="94">
        <v>25</v>
      </c>
      <c r="F48" s="91">
        <v>32</v>
      </c>
      <c r="G48" s="91">
        <v>51</v>
      </c>
      <c r="H48" s="91">
        <v>44</v>
      </c>
      <c r="I48" s="92">
        <v>26</v>
      </c>
      <c r="J48" s="95">
        <v>178</v>
      </c>
      <c r="K48" s="67"/>
      <c r="L48" s="94">
        <v>18021</v>
      </c>
      <c r="M48" s="91">
        <v>19871</v>
      </c>
      <c r="N48" s="91">
        <v>18095</v>
      </c>
      <c r="O48" s="91">
        <v>18366</v>
      </c>
      <c r="P48" s="92">
        <v>10525</v>
      </c>
      <c r="Q48" s="93">
        <v>84878</v>
      </c>
      <c r="R48" s="67"/>
      <c r="S48" s="94">
        <v>27</v>
      </c>
      <c r="T48" s="91">
        <v>64</v>
      </c>
      <c r="U48" s="91">
        <v>169</v>
      </c>
      <c r="V48" s="91">
        <v>140</v>
      </c>
      <c r="W48" s="92">
        <v>58</v>
      </c>
      <c r="X48" s="95">
        <v>458</v>
      </c>
      <c r="Z48" s="1"/>
      <c r="AA48" s="1"/>
    </row>
    <row r="49" spans="1:27" s="7" customFormat="1" ht="15" hidden="1" customHeight="1" outlineLevel="2" thickTop="1" thickBot="1" x14ac:dyDescent="0.4">
      <c r="A49" s="1"/>
      <c r="B49" s="300"/>
      <c r="C49" s="291"/>
      <c r="D49" s="106" t="s">
        <v>11</v>
      </c>
      <c r="E49" s="99">
        <v>24</v>
      </c>
      <c r="F49" s="96">
        <v>29</v>
      </c>
      <c r="G49" s="96">
        <v>47</v>
      </c>
      <c r="H49" s="96">
        <v>36</v>
      </c>
      <c r="I49" s="97">
        <v>23</v>
      </c>
      <c r="J49" s="100">
        <v>159</v>
      </c>
      <c r="K49" s="67"/>
      <c r="L49" s="99">
        <v>17573</v>
      </c>
      <c r="M49" s="96">
        <v>18894</v>
      </c>
      <c r="N49" s="96">
        <v>16419</v>
      </c>
      <c r="O49" s="96">
        <v>15246</v>
      </c>
      <c r="P49" s="97">
        <v>8637</v>
      </c>
      <c r="Q49" s="98">
        <v>76769</v>
      </c>
      <c r="R49" s="67"/>
      <c r="S49" s="99">
        <v>27</v>
      </c>
      <c r="T49" s="96">
        <v>64</v>
      </c>
      <c r="U49" s="96">
        <v>155</v>
      </c>
      <c r="V49" s="96">
        <v>117</v>
      </c>
      <c r="W49" s="97">
        <v>54</v>
      </c>
      <c r="X49" s="100">
        <v>417</v>
      </c>
      <c r="Z49" s="1"/>
      <c r="AA49" s="1"/>
    </row>
    <row r="50" spans="1:27" s="7" customFormat="1" ht="15" customHeight="1" outlineLevel="1" collapsed="1" thickTop="1" thickBot="1" x14ac:dyDescent="0.4">
      <c r="A50" s="1"/>
      <c r="B50" s="300"/>
      <c r="C50" s="291"/>
      <c r="D50" s="5" t="s">
        <v>12</v>
      </c>
      <c r="E50" s="23">
        <v>100</v>
      </c>
      <c r="F50" s="15">
        <v>86.486486486486484</v>
      </c>
      <c r="G50" s="15">
        <v>89.473684210526315</v>
      </c>
      <c r="H50" s="15">
        <v>77.192982456140342</v>
      </c>
      <c r="I50" s="16">
        <v>81.25</v>
      </c>
      <c r="J50" s="17">
        <v>85.576923076923066</v>
      </c>
      <c r="K50" s="67"/>
      <c r="L50" s="23">
        <v>97.310869917382149</v>
      </c>
      <c r="M50" s="15">
        <v>92.388878556816067</v>
      </c>
      <c r="N50" s="15">
        <v>87.989302212496952</v>
      </c>
      <c r="O50" s="15">
        <v>85.075041689827685</v>
      </c>
      <c r="P50" s="16">
        <v>85.99558787482637</v>
      </c>
      <c r="Q50" s="84">
        <v>89.89504231139918</v>
      </c>
      <c r="R50" s="67"/>
      <c r="S50" s="23">
        <v>108</v>
      </c>
      <c r="T50" s="15">
        <v>87.671232876712324</v>
      </c>
      <c r="U50" s="15">
        <v>94.413407821229043</v>
      </c>
      <c r="V50" s="15">
        <v>90.322580645161281</v>
      </c>
      <c r="W50" s="16">
        <v>82.857142857142861</v>
      </c>
      <c r="X50" s="17">
        <v>91.235059760956176</v>
      </c>
      <c r="Z50" s="1"/>
      <c r="AA50" s="1"/>
    </row>
    <row r="51" spans="1:27" ht="15" customHeight="1" outlineLevel="1" thickTop="1" thickBot="1" x14ac:dyDescent="0.4">
      <c r="B51" s="300"/>
      <c r="C51" s="291"/>
      <c r="D51" s="6" t="s">
        <v>13</v>
      </c>
      <c r="E51" s="24">
        <v>96</v>
      </c>
      <c r="F51" s="18">
        <v>78.378378378378372</v>
      </c>
      <c r="G51" s="18">
        <v>82.456140350877192</v>
      </c>
      <c r="H51" s="18">
        <v>63.157894736842103</v>
      </c>
      <c r="I51" s="19">
        <v>71.875</v>
      </c>
      <c r="J51" s="20">
        <v>76.442307692307693</v>
      </c>
      <c r="K51" s="67"/>
      <c r="L51" s="131">
        <v>94.89173281494682</v>
      </c>
      <c r="M51" s="132">
        <v>87.846382741305561</v>
      </c>
      <c r="N51" s="132">
        <v>79.839533187454421</v>
      </c>
      <c r="O51" s="132">
        <v>70.622568093385212</v>
      </c>
      <c r="P51" s="133">
        <v>70.569490971484598</v>
      </c>
      <c r="Q51" s="136">
        <v>81.306728518624425</v>
      </c>
      <c r="R51" s="67"/>
      <c r="S51" s="131">
        <v>108</v>
      </c>
      <c r="T51" s="132">
        <v>87.671232876712324</v>
      </c>
      <c r="U51" s="132">
        <v>86.592178770949729</v>
      </c>
      <c r="V51" s="132">
        <v>75.483870967741936</v>
      </c>
      <c r="W51" s="133">
        <v>77.142857142857153</v>
      </c>
      <c r="X51" s="135">
        <v>83.067729083665341</v>
      </c>
    </row>
    <row r="52" spans="1:27" ht="14.25" hidden="1" customHeight="1" outlineLevel="2" thickTop="1" thickBot="1" x14ac:dyDescent="0.4">
      <c r="B52" s="300"/>
      <c r="C52" s="301" t="s">
        <v>24</v>
      </c>
      <c r="D52" s="107" t="s">
        <v>9</v>
      </c>
      <c r="E52" s="191">
        <v>6</v>
      </c>
      <c r="F52" s="192">
        <v>12</v>
      </c>
      <c r="G52" s="192">
        <v>25</v>
      </c>
      <c r="H52" s="192">
        <v>33</v>
      </c>
      <c r="I52" s="193">
        <v>29</v>
      </c>
      <c r="J52" s="194">
        <v>105</v>
      </c>
      <c r="K52" s="67"/>
      <c r="L52" s="197">
        <v>22028</v>
      </c>
      <c r="M52" s="198">
        <v>23855</v>
      </c>
      <c r="N52" s="198">
        <v>22526</v>
      </c>
      <c r="O52" s="198">
        <v>21224</v>
      </c>
      <c r="P52" s="199">
        <v>12514</v>
      </c>
      <c r="Q52" s="200">
        <v>102147</v>
      </c>
      <c r="R52" s="67"/>
      <c r="S52" s="197">
        <v>12</v>
      </c>
      <c r="T52" s="198">
        <v>39</v>
      </c>
      <c r="U52" s="198">
        <v>102</v>
      </c>
      <c r="V52" s="198">
        <v>106</v>
      </c>
      <c r="W52" s="199">
        <v>56</v>
      </c>
      <c r="X52" s="201">
        <v>315</v>
      </c>
    </row>
    <row r="53" spans="1:27" ht="15" hidden="1" customHeight="1" outlineLevel="2" thickTop="1" thickBot="1" x14ac:dyDescent="0.4">
      <c r="B53" s="300"/>
      <c r="C53" s="301"/>
      <c r="D53" s="3" t="s">
        <v>10</v>
      </c>
      <c r="E53" s="22">
        <v>5</v>
      </c>
      <c r="F53" s="12">
        <v>12</v>
      </c>
      <c r="G53" s="12">
        <v>26</v>
      </c>
      <c r="H53" s="12">
        <v>29</v>
      </c>
      <c r="I53" s="13">
        <v>21</v>
      </c>
      <c r="J53" s="62">
        <v>93</v>
      </c>
      <c r="K53" s="67"/>
      <c r="L53" s="22">
        <v>21700</v>
      </c>
      <c r="M53" s="12">
        <v>22161</v>
      </c>
      <c r="N53" s="12">
        <v>20059</v>
      </c>
      <c r="O53" s="12">
        <v>18063</v>
      </c>
      <c r="P53" s="13">
        <v>11125</v>
      </c>
      <c r="Q53" s="62">
        <v>93108</v>
      </c>
      <c r="R53" s="67"/>
      <c r="S53" s="22">
        <v>10</v>
      </c>
      <c r="T53" s="12">
        <v>45</v>
      </c>
      <c r="U53" s="12">
        <v>99</v>
      </c>
      <c r="V53" s="12">
        <v>102</v>
      </c>
      <c r="W53" s="13">
        <v>55</v>
      </c>
      <c r="X53" s="14">
        <v>311</v>
      </c>
    </row>
    <row r="54" spans="1:27" ht="15" hidden="1" customHeight="1" outlineLevel="2" thickTop="1" thickBot="1" x14ac:dyDescent="0.4">
      <c r="B54" s="300"/>
      <c r="C54" s="301"/>
      <c r="D54" s="4" t="s">
        <v>11</v>
      </c>
      <c r="E54" s="65">
        <v>5</v>
      </c>
      <c r="F54" s="40">
        <v>10</v>
      </c>
      <c r="G54" s="40">
        <v>22</v>
      </c>
      <c r="H54" s="40">
        <v>25</v>
      </c>
      <c r="I54" s="41">
        <v>20</v>
      </c>
      <c r="J54" s="57">
        <v>82</v>
      </c>
      <c r="K54" s="67"/>
      <c r="L54" s="65">
        <v>21258</v>
      </c>
      <c r="M54" s="40">
        <v>21239</v>
      </c>
      <c r="N54" s="40">
        <v>18419</v>
      </c>
      <c r="O54" s="40">
        <v>15411</v>
      </c>
      <c r="P54" s="41">
        <v>9474</v>
      </c>
      <c r="Q54" s="57">
        <v>85801</v>
      </c>
      <c r="R54" s="67"/>
      <c r="S54" s="65">
        <v>10</v>
      </c>
      <c r="T54" s="40">
        <v>42</v>
      </c>
      <c r="U54" s="40">
        <v>92</v>
      </c>
      <c r="V54" s="40">
        <v>82</v>
      </c>
      <c r="W54" s="41">
        <v>47</v>
      </c>
      <c r="X54" s="42">
        <v>273</v>
      </c>
    </row>
    <row r="55" spans="1:27" ht="15" customHeight="1" outlineLevel="1" collapsed="1" thickTop="1" thickBot="1" x14ac:dyDescent="0.4">
      <c r="B55" s="300"/>
      <c r="C55" s="301"/>
      <c r="D55" s="5" t="s">
        <v>12</v>
      </c>
      <c r="E55" s="196">
        <v>83.333333333333343</v>
      </c>
      <c r="F55" s="15">
        <v>100</v>
      </c>
      <c r="G55" s="15">
        <v>104</v>
      </c>
      <c r="H55" s="15">
        <v>87.878787878787875</v>
      </c>
      <c r="I55" s="16">
        <v>72.41379310344827</v>
      </c>
      <c r="J55" s="17">
        <v>88.571428571428569</v>
      </c>
      <c r="K55" s="67"/>
      <c r="L55" s="196">
        <v>98.510986017795531</v>
      </c>
      <c r="M55" s="15">
        <v>92.898763361978624</v>
      </c>
      <c r="N55" s="15">
        <v>89.04821095622836</v>
      </c>
      <c r="O55" s="15">
        <v>85.106483226536</v>
      </c>
      <c r="P55" s="16">
        <v>88.900431516701289</v>
      </c>
      <c r="Q55" s="17">
        <v>91.150988281594167</v>
      </c>
      <c r="R55" s="67"/>
      <c r="S55" s="196">
        <v>83.333333333333343</v>
      </c>
      <c r="T55" s="15">
        <v>115.38461538461537</v>
      </c>
      <c r="U55" s="15">
        <v>97.058823529411768</v>
      </c>
      <c r="V55" s="15">
        <v>96.226415094339629</v>
      </c>
      <c r="W55" s="16">
        <v>98.214285714285708</v>
      </c>
      <c r="X55" s="17">
        <v>98.730158730158735</v>
      </c>
    </row>
    <row r="56" spans="1:27" ht="14.25" customHeight="1" outlineLevel="1" thickTop="1" thickBot="1" x14ac:dyDescent="0.4">
      <c r="B56" s="300"/>
      <c r="C56" s="301"/>
      <c r="D56" s="6" t="s">
        <v>13</v>
      </c>
      <c r="E56" s="66">
        <v>83.333333333333343</v>
      </c>
      <c r="F56" s="43">
        <v>83.333333333333343</v>
      </c>
      <c r="G56" s="43">
        <v>88</v>
      </c>
      <c r="H56" s="43">
        <v>75.757575757575751</v>
      </c>
      <c r="I56" s="44">
        <v>68.965517241379317</v>
      </c>
      <c r="J56" s="58">
        <v>78.095238095238102</v>
      </c>
      <c r="K56" s="67"/>
      <c r="L56" s="66">
        <v>96.504448883239519</v>
      </c>
      <c r="M56" s="43">
        <v>89.033745546007125</v>
      </c>
      <c r="N56" s="43">
        <v>81.767735061706475</v>
      </c>
      <c r="O56" s="43">
        <v>72.611194873727854</v>
      </c>
      <c r="P56" s="44">
        <v>75.70720792712163</v>
      </c>
      <c r="Q56" s="58">
        <v>83.99757212644522</v>
      </c>
      <c r="R56" s="67"/>
      <c r="S56" s="66">
        <v>83.333333333333343</v>
      </c>
      <c r="T56" s="43">
        <v>107.69230769230769</v>
      </c>
      <c r="U56" s="43">
        <v>90.196078431372555</v>
      </c>
      <c r="V56" s="43">
        <v>77.358490566037744</v>
      </c>
      <c r="W56" s="44">
        <v>83.928571428571431</v>
      </c>
      <c r="X56" s="45">
        <v>86.666666666666671</v>
      </c>
    </row>
    <row r="57" spans="1:27" s="7" customFormat="1" ht="6.75" customHeight="1" thickTop="1" thickBot="1" x14ac:dyDescent="0.4">
      <c r="B57" s="55"/>
      <c r="C57" s="55"/>
      <c r="D57" s="55"/>
      <c r="E57" s="55"/>
      <c r="F57" s="55"/>
      <c r="G57" s="55"/>
      <c r="H57" s="55"/>
      <c r="I57" s="55"/>
      <c r="J57" s="55"/>
      <c r="L57" s="55"/>
      <c r="M57" s="55"/>
      <c r="N57" s="55"/>
      <c r="O57" s="55"/>
      <c r="P57" s="55"/>
      <c r="Q57" s="55"/>
      <c r="S57" s="55"/>
      <c r="T57" s="55"/>
      <c r="U57" s="55"/>
      <c r="V57" s="55"/>
      <c r="W57" s="55"/>
      <c r="X57" s="55"/>
    </row>
    <row r="58" spans="1:27" ht="15" hidden="1" customHeight="1" outlineLevel="2" thickTop="1" thickBot="1" x14ac:dyDescent="0.4">
      <c r="B58" s="300" t="s">
        <v>25</v>
      </c>
      <c r="C58" s="302" t="s">
        <v>26</v>
      </c>
      <c r="D58" s="107" t="s">
        <v>9</v>
      </c>
      <c r="E58" s="74">
        <f t="array" ref="E58:J87">'Green Pivot'!C51:H80</f>
        <v>4</v>
      </c>
      <c r="F58" s="72">
        <v>6</v>
      </c>
      <c r="G58" s="72">
        <v>15</v>
      </c>
      <c r="H58" s="72">
        <v>19</v>
      </c>
      <c r="I58" s="73">
        <v>4</v>
      </c>
      <c r="J58" s="75">
        <v>48</v>
      </c>
      <c r="K58" s="67"/>
      <c r="L58" s="22">
        <f t="array" ref="L58:Q87">'Orange Pivot'!C51:H80</f>
        <v>13533</v>
      </c>
      <c r="M58" s="12">
        <v>13864</v>
      </c>
      <c r="N58" s="12">
        <v>11108</v>
      </c>
      <c r="O58" s="12">
        <v>11843</v>
      </c>
      <c r="P58" s="13">
        <v>6899</v>
      </c>
      <c r="Q58" s="62">
        <v>57247</v>
      </c>
      <c r="R58" s="67"/>
      <c r="S58" s="22">
        <f t="array" ref="S58:X87">'Blue Pivot'!C51:H80</f>
        <v>21</v>
      </c>
      <c r="T58" s="12">
        <v>64</v>
      </c>
      <c r="U58" s="12">
        <v>78</v>
      </c>
      <c r="V58" s="12">
        <v>96</v>
      </c>
      <c r="W58" s="13">
        <v>43</v>
      </c>
      <c r="X58" s="14">
        <v>302</v>
      </c>
      <c r="AA58" s="28"/>
    </row>
    <row r="59" spans="1:27" ht="15" hidden="1" customHeight="1" outlineLevel="2" thickTop="1" thickBot="1" x14ac:dyDescent="0.4">
      <c r="B59" s="300"/>
      <c r="C59" s="302"/>
      <c r="D59" s="105" t="s">
        <v>10</v>
      </c>
      <c r="E59" s="94">
        <v>4</v>
      </c>
      <c r="F59" s="91">
        <v>7</v>
      </c>
      <c r="G59" s="91">
        <v>16</v>
      </c>
      <c r="H59" s="91">
        <v>16</v>
      </c>
      <c r="I59" s="92">
        <v>8</v>
      </c>
      <c r="J59" s="95">
        <v>51</v>
      </c>
      <c r="K59" s="67"/>
      <c r="L59" s="94">
        <v>13079</v>
      </c>
      <c r="M59" s="91">
        <v>12651</v>
      </c>
      <c r="N59" s="91">
        <v>9509</v>
      </c>
      <c r="O59" s="91">
        <v>9833</v>
      </c>
      <c r="P59" s="92">
        <v>5683</v>
      </c>
      <c r="Q59" s="93">
        <v>50755</v>
      </c>
      <c r="R59" s="67"/>
      <c r="S59" s="94">
        <v>17</v>
      </c>
      <c r="T59" s="91">
        <v>63</v>
      </c>
      <c r="U59" s="91">
        <v>73</v>
      </c>
      <c r="V59" s="91">
        <v>79</v>
      </c>
      <c r="W59" s="92">
        <v>45</v>
      </c>
      <c r="X59" s="95">
        <v>277</v>
      </c>
      <c r="AA59" s="28"/>
    </row>
    <row r="60" spans="1:27" ht="15" hidden="1" customHeight="1" outlineLevel="2" thickTop="1" thickBot="1" x14ac:dyDescent="0.4">
      <c r="B60" s="300"/>
      <c r="C60" s="302"/>
      <c r="D60" s="106" t="s">
        <v>11</v>
      </c>
      <c r="E60" s="99">
        <v>4</v>
      </c>
      <c r="F60" s="96">
        <v>5</v>
      </c>
      <c r="G60" s="96">
        <v>15</v>
      </c>
      <c r="H60" s="96">
        <v>12</v>
      </c>
      <c r="I60" s="97">
        <v>8</v>
      </c>
      <c r="J60" s="100">
        <v>44</v>
      </c>
      <c r="K60" s="67"/>
      <c r="L60" s="99">
        <v>12796</v>
      </c>
      <c r="M60" s="96">
        <v>12079</v>
      </c>
      <c r="N60" s="96">
        <v>8585</v>
      </c>
      <c r="O60" s="96">
        <v>8156</v>
      </c>
      <c r="P60" s="97">
        <v>4731</v>
      </c>
      <c r="Q60" s="98">
        <v>46347</v>
      </c>
      <c r="R60" s="67"/>
      <c r="S60" s="99">
        <v>17</v>
      </c>
      <c r="T60" s="96">
        <v>61</v>
      </c>
      <c r="U60" s="96">
        <v>69</v>
      </c>
      <c r="V60" s="96">
        <v>62</v>
      </c>
      <c r="W60" s="97">
        <v>35</v>
      </c>
      <c r="X60" s="100">
        <v>244</v>
      </c>
    </row>
    <row r="61" spans="1:27" ht="15" customHeight="1" outlineLevel="1" collapsed="1" thickTop="1" thickBot="1" x14ac:dyDescent="0.4">
      <c r="B61" s="300"/>
      <c r="C61" s="302"/>
      <c r="D61" s="5" t="s">
        <v>12</v>
      </c>
      <c r="E61" s="23">
        <v>100</v>
      </c>
      <c r="F61" s="15">
        <v>116.66666666666667</v>
      </c>
      <c r="G61" s="15">
        <v>106.66666666666667</v>
      </c>
      <c r="H61" s="15">
        <v>84.210526315789465</v>
      </c>
      <c r="I61" s="16">
        <v>200</v>
      </c>
      <c r="J61" s="17">
        <v>106.25</v>
      </c>
      <c r="K61" s="67"/>
      <c r="L61" s="23">
        <v>96.64523756742777</v>
      </c>
      <c r="M61" s="15">
        <v>91.250721292556264</v>
      </c>
      <c r="N61" s="15">
        <v>85.604969391429591</v>
      </c>
      <c r="O61" s="15">
        <v>83.027948999408935</v>
      </c>
      <c r="P61" s="16">
        <v>82.374257138715762</v>
      </c>
      <c r="Q61" s="17">
        <v>88.659667755515571</v>
      </c>
      <c r="R61" s="67"/>
      <c r="S61" s="23">
        <v>80.952380952380949</v>
      </c>
      <c r="T61" s="15">
        <v>98.4375</v>
      </c>
      <c r="U61" s="15">
        <v>93.589743589743591</v>
      </c>
      <c r="V61" s="15">
        <v>82.291666666666657</v>
      </c>
      <c r="W61" s="16">
        <v>104.65116279069768</v>
      </c>
      <c r="X61" s="17">
        <v>91.721854304635769</v>
      </c>
    </row>
    <row r="62" spans="1:27" ht="15" customHeight="1" outlineLevel="1" thickTop="1" thickBot="1" x14ac:dyDescent="0.4">
      <c r="B62" s="300"/>
      <c r="C62" s="302"/>
      <c r="D62" s="134" t="s">
        <v>13</v>
      </c>
      <c r="E62" s="24">
        <v>100</v>
      </c>
      <c r="F62" s="18">
        <v>83.333333333333343</v>
      </c>
      <c r="G62" s="18">
        <v>100</v>
      </c>
      <c r="H62" s="18">
        <v>63.157894736842103</v>
      </c>
      <c r="I62" s="19">
        <v>200</v>
      </c>
      <c r="J62" s="20">
        <v>91.666666666666657</v>
      </c>
      <c r="K62" s="67"/>
      <c r="L62" s="24">
        <v>94.554053055493981</v>
      </c>
      <c r="M62" s="18">
        <v>87.124927870744372</v>
      </c>
      <c r="N62" s="18">
        <v>77.286640259272602</v>
      </c>
      <c r="O62" s="18">
        <v>68.867685552647131</v>
      </c>
      <c r="P62" s="19">
        <v>68.575155819684014</v>
      </c>
      <c r="Q62" s="20">
        <v>80.959700945027691</v>
      </c>
      <c r="R62" s="67"/>
      <c r="S62" s="24">
        <v>80.952380952380949</v>
      </c>
      <c r="T62" s="18">
        <v>95.3125</v>
      </c>
      <c r="U62" s="18">
        <v>88.461538461538453</v>
      </c>
      <c r="V62" s="18">
        <v>64.583333333333343</v>
      </c>
      <c r="W62" s="19">
        <v>81.395348837209298</v>
      </c>
      <c r="X62" s="20">
        <v>80.794701986754973</v>
      </c>
    </row>
    <row r="63" spans="1:27" ht="15" hidden="1" customHeight="1" outlineLevel="2" thickTop="1" thickBot="1" x14ac:dyDescent="0.4">
      <c r="B63" s="300"/>
      <c r="C63" s="291" t="s">
        <v>27</v>
      </c>
      <c r="D63" s="110" t="s">
        <v>9</v>
      </c>
      <c r="E63" s="191">
        <v>18</v>
      </c>
      <c r="F63" s="192">
        <v>52</v>
      </c>
      <c r="G63" s="192">
        <v>73</v>
      </c>
      <c r="H63" s="192">
        <v>161</v>
      </c>
      <c r="I63" s="193">
        <v>85</v>
      </c>
      <c r="J63" s="194">
        <v>389</v>
      </c>
      <c r="K63" s="67"/>
      <c r="L63" s="197">
        <v>32314</v>
      </c>
      <c r="M63" s="198">
        <v>33756</v>
      </c>
      <c r="N63" s="198">
        <v>30528</v>
      </c>
      <c r="O63" s="198">
        <v>30450</v>
      </c>
      <c r="P63" s="199">
        <v>18523</v>
      </c>
      <c r="Q63" s="200">
        <v>145571</v>
      </c>
      <c r="R63" s="67"/>
      <c r="S63" s="197">
        <v>21</v>
      </c>
      <c r="T63" s="198">
        <v>60</v>
      </c>
      <c r="U63" s="198">
        <v>93</v>
      </c>
      <c r="V63" s="198">
        <v>97</v>
      </c>
      <c r="W63" s="199">
        <v>52</v>
      </c>
      <c r="X63" s="201">
        <v>323</v>
      </c>
    </row>
    <row r="64" spans="1:27" ht="15" hidden="1" customHeight="1" outlineLevel="2" thickTop="1" thickBot="1" x14ac:dyDescent="0.4">
      <c r="B64" s="300"/>
      <c r="C64" s="291"/>
      <c r="D64" s="105" t="s">
        <v>10</v>
      </c>
      <c r="E64" s="65">
        <v>16</v>
      </c>
      <c r="F64" s="40">
        <v>60</v>
      </c>
      <c r="G64" s="40">
        <v>121</v>
      </c>
      <c r="H64" s="40">
        <v>260</v>
      </c>
      <c r="I64" s="41">
        <v>79</v>
      </c>
      <c r="J64" s="42">
        <v>536</v>
      </c>
      <c r="K64" s="67"/>
      <c r="L64" s="65">
        <v>31481</v>
      </c>
      <c r="M64" s="40">
        <v>31662</v>
      </c>
      <c r="N64" s="40">
        <v>27619</v>
      </c>
      <c r="O64" s="40">
        <v>27611</v>
      </c>
      <c r="P64" s="41">
        <v>16243</v>
      </c>
      <c r="Q64" s="42">
        <v>134616</v>
      </c>
      <c r="R64" s="67"/>
      <c r="S64" s="65">
        <v>24</v>
      </c>
      <c r="T64" s="40">
        <v>54</v>
      </c>
      <c r="U64" s="40">
        <v>112</v>
      </c>
      <c r="V64" s="40">
        <v>139</v>
      </c>
      <c r="W64" s="41">
        <v>49</v>
      </c>
      <c r="X64" s="42">
        <v>378</v>
      </c>
    </row>
    <row r="65" spans="1:27" ht="15" hidden="1" customHeight="1" outlineLevel="2" thickTop="1" thickBot="1" x14ac:dyDescent="0.4">
      <c r="B65" s="300"/>
      <c r="C65" s="291"/>
      <c r="D65" s="106" t="s">
        <v>11</v>
      </c>
      <c r="E65" s="121">
        <v>16</v>
      </c>
      <c r="F65" s="122">
        <v>57</v>
      </c>
      <c r="G65" s="122">
        <v>112</v>
      </c>
      <c r="H65" s="122">
        <v>234</v>
      </c>
      <c r="I65" s="123">
        <v>71</v>
      </c>
      <c r="J65" s="170">
        <v>490</v>
      </c>
      <c r="K65" s="67"/>
      <c r="L65" s="121">
        <v>30844</v>
      </c>
      <c r="M65" s="122">
        <v>30321</v>
      </c>
      <c r="N65" s="122">
        <v>25260</v>
      </c>
      <c r="O65" s="122">
        <v>23378</v>
      </c>
      <c r="P65" s="123">
        <v>13664</v>
      </c>
      <c r="Q65" s="170">
        <v>123467</v>
      </c>
      <c r="R65" s="67"/>
      <c r="S65" s="121">
        <v>23</v>
      </c>
      <c r="T65" s="122">
        <v>53</v>
      </c>
      <c r="U65" s="122">
        <v>107</v>
      </c>
      <c r="V65" s="122">
        <v>123</v>
      </c>
      <c r="W65" s="123">
        <v>42</v>
      </c>
      <c r="X65" s="170">
        <v>348</v>
      </c>
    </row>
    <row r="66" spans="1:27" ht="15" customHeight="1" outlineLevel="1" collapsed="1" thickTop="1" thickBot="1" x14ac:dyDescent="0.4">
      <c r="B66" s="300"/>
      <c r="C66" s="291"/>
      <c r="D66" s="5" t="s">
        <v>12</v>
      </c>
      <c r="E66" s="196">
        <v>88.888888888888886</v>
      </c>
      <c r="F66" s="15">
        <v>115.38461538461537</v>
      </c>
      <c r="G66" s="15">
        <v>165.75342465753425</v>
      </c>
      <c r="H66" s="15">
        <v>161.49068322981367</v>
      </c>
      <c r="I66" s="16">
        <v>92.941176470588232</v>
      </c>
      <c r="J66" s="17">
        <v>137.78920308483291</v>
      </c>
      <c r="K66" s="67"/>
      <c r="L66" s="196">
        <v>97.422169957294045</v>
      </c>
      <c r="M66" s="15">
        <v>93.796658371845012</v>
      </c>
      <c r="N66" s="15">
        <v>90.471042976939202</v>
      </c>
      <c r="O66" s="15">
        <v>90.67651888341544</v>
      </c>
      <c r="P66" s="16">
        <v>87.690978783134483</v>
      </c>
      <c r="Q66" s="17">
        <v>92.474462633354165</v>
      </c>
      <c r="R66" s="67"/>
      <c r="S66" s="196">
        <v>114.28571428571428</v>
      </c>
      <c r="T66" s="15">
        <v>90</v>
      </c>
      <c r="U66" s="15">
        <v>120.43010752688173</v>
      </c>
      <c r="V66" s="15">
        <v>143.29896907216494</v>
      </c>
      <c r="W66" s="16">
        <v>94.230769230769226</v>
      </c>
      <c r="X66" s="17">
        <v>117.02786377708978</v>
      </c>
    </row>
    <row r="67" spans="1:27" ht="15" customHeight="1" outlineLevel="1" thickTop="1" thickBot="1" x14ac:dyDescent="0.4">
      <c r="B67" s="300"/>
      <c r="C67" s="291"/>
      <c r="D67" s="6" t="s">
        <v>13</v>
      </c>
      <c r="E67" s="24">
        <v>88.888888888888886</v>
      </c>
      <c r="F67" s="18">
        <v>109.61538461538463</v>
      </c>
      <c r="G67" s="18">
        <v>153.42465753424656</v>
      </c>
      <c r="H67" s="18">
        <v>145.34161490683232</v>
      </c>
      <c r="I67" s="19">
        <v>83.529411764705884</v>
      </c>
      <c r="J67" s="20">
        <v>125.96401028277636</v>
      </c>
      <c r="K67" s="67"/>
      <c r="L67" s="24">
        <v>95.450888159930685</v>
      </c>
      <c r="M67" s="18">
        <v>89.824031283327415</v>
      </c>
      <c r="N67" s="18">
        <v>82.743710691823907</v>
      </c>
      <c r="O67" s="18">
        <v>76.775041050903113</v>
      </c>
      <c r="P67" s="19">
        <v>73.767748204934406</v>
      </c>
      <c r="Q67" s="20">
        <v>84.815656964642685</v>
      </c>
      <c r="R67" s="67"/>
      <c r="S67" s="24">
        <v>109.52380952380953</v>
      </c>
      <c r="T67" s="18">
        <v>88.333333333333329</v>
      </c>
      <c r="U67" s="18">
        <v>115.05376344086022</v>
      </c>
      <c r="V67" s="18">
        <v>126.8041237113402</v>
      </c>
      <c r="W67" s="19">
        <v>80.769230769230774</v>
      </c>
      <c r="X67" s="20">
        <v>107.73993808049536</v>
      </c>
    </row>
    <row r="68" spans="1:27" ht="15" hidden="1" customHeight="1" outlineLevel="2" thickTop="1" thickBot="1" x14ac:dyDescent="0.4">
      <c r="B68" s="300"/>
      <c r="C68" s="291" t="s">
        <v>28</v>
      </c>
      <c r="D68" s="107" t="s">
        <v>9</v>
      </c>
      <c r="E68" s="191">
        <v>69</v>
      </c>
      <c r="F68" s="192">
        <v>110</v>
      </c>
      <c r="G68" s="192">
        <v>191</v>
      </c>
      <c r="H68" s="192">
        <v>219</v>
      </c>
      <c r="I68" s="193">
        <v>210</v>
      </c>
      <c r="J68" s="194">
        <v>799</v>
      </c>
      <c r="K68" s="67"/>
      <c r="L68" s="197">
        <v>33146</v>
      </c>
      <c r="M68" s="198">
        <v>34438</v>
      </c>
      <c r="N68" s="198">
        <v>30837</v>
      </c>
      <c r="O68" s="198">
        <v>34755</v>
      </c>
      <c r="P68" s="199">
        <v>19126</v>
      </c>
      <c r="Q68" s="200">
        <v>152302</v>
      </c>
      <c r="R68" s="67"/>
      <c r="S68" s="197">
        <v>55</v>
      </c>
      <c r="T68" s="198">
        <v>111</v>
      </c>
      <c r="U68" s="198">
        <v>177</v>
      </c>
      <c r="V68" s="198">
        <v>182</v>
      </c>
      <c r="W68" s="199">
        <v>71</v>
      </c>
      <c r="X68" s="201">
        <v>596</v>
      </c>
      <c r="Z68" s="28"/>
    </row>
    <row r="69" spans="1:27" ht="15" hidden="1" customHeight="1" outlineLevel="2" thickTop="1" thickBot="1" x14ac:dyDescent="0.4">
      <c r="B69" s="300"/>
      <c r="C69" s="291"/>
      <c r="D69" s="105" t="s">
        <v>10</v>
      </c>
      <c r="E69" s="65">
        <v>66</v>
      </c>
      <c r="F69" s="40">
        <v>113</v>
      </c>
      <c r="G69" s="40">
        <v>179</v>
      </c>
      <c r="H69" s="40">
        <v>216</v>
      </c>
      <c r="I69" s="41">
        <v>201</v>
      </c>
      <c r="J69" s="42">
        <v>775</v>
      </c>
      <c r="K69" s="67"/>
      <c r="L69" s="65">
        <v>32264</v>
      </c>
      <c r="M69" s="40">
        <v>32169</v>
      </c>
      <c r="N69" s="40">
        <v>28411</v>
      </c>
      <c r="O69" s="40">
        <v>32195</v>
      </c>
      <c r="P69" s="41">
        <v>17308</v>
      </c>
      <c r="Q69" s="42">
        <v>142347</v>
      </c>
      <c r="R69" s="67"/>
      <c r="S69" s="65">
        <v>49</v>
      </c>
      <c r="T69" s="40">
        <v>106</v>
      </c>
      <c r="U69" s="40">
        <v>169</v>
      </c>
      <c r="V69" s="40">
        <v>190</v>
      </c>
      <c r="W69" s="41">
        <v>74</v>
      </c>
      <c r="X69" s="42">
        <v>588</v>
      </c>
      <c r="Z69" s="28"/>
    </row>
    <row r="70" spans="1:27" ht="15" hidden="1" customHeight="1" outlineLevel="2" thickTop="1" thickBot="1" x14ac:dyDescent="0.4">
      <c r="B70" s="300"/>
      <c r="C70" s="291"/>
      <c r="D70" s="106" t="s">
        <v>11</v>
      </c>
      <c r="E70" s="65">
        <v>63</v>
      </c>
      <c r="F70" s="40">
        <v>109</v>
      </c>
      <c r="G70" s="40">
        <v>164</v>
      </c>
      <c r="H70" s="40">
        <v>191</v>
      </c>
      <c r="I70" s="41">
        <v>174</v>
      </c>
      <c r="J70" s="42">
        <v>701</v>
      </c>
      <c r="K70" s="67"/>
      <c r="L70" s="65">
        <v>31556</v>
      </c>
      <c r="M70" s="40">
        <v>30834</v>
      </c>
      <c r="N70" s="40">
        <v>26197</v>
      </c>
      <c r="O70" s="40">
        <v>27931</v>
      </c>
      <c r="P70" s="41">
        <v>14681</v>
      </c>
      <c r="Q70" s="42">
        <v>131199</v>
      </c>
      <c r="R70" s="67"/>
      <c r="S70" s="65">
        <v>49</v>
      </c>
      <c r="T70" s="40">
        <v>99</v>
      </c>
      <c r="U70" s="40">
        <v>158</v>
      </c>
      <c r="V70" s="40">
        <v>174</v>
      </c>
      <c r="W70" s="41">
        <v>70</v>
      </c>
      <c r="X70" s="42">
        <v>550</v>
      </c>
      <c r="Z70" s="28"/>
    </row>
    <row r="71" spans="1:27" ht="15" customHeight="1" outlineLevel="1" collapsed="1" thickTop="1" thickBot="1" x14ac:dyDescent="0.4">
      <c r="B71" s="300"/>
      <c r="C71" s="291"/>
      <c r="D71" s="5" t="s">
        <v>12</v>
      </c>
      <c r="E71" s="196">
        <v>95.652173913043484</v>
      </c>
      <c r="F71" s="15">
        <v>102.72727272727273</v>
      </c>
      <c r="G71" s="15">
        <v>93.717277486911001</v>
      </c>
      <c r="H71" s="15">
        <v>98.630136986301366</v>
      </c>
      <c r="I71" s="16">
        <v>95.714285714285722</v>
      </c>
      <c r="J71" s="17">
        <v>96.996245306633284</v>
      </c>
      <c r="K71" s="67"/>
      <c r="L71" s="196">
        <v>97.339045435346648</v>
      </c>
      <c r="M71" s="15">
        <v>93.411347929612646</v>
      </c>
      <c r="N71" s="15">
        <v>92.132827447546788</v>
      </c>
      <c r="O71" s="15">
        <v>92.63415335922889</v>
      </c>
      <c r="P71" s="16">
        <v>90.494614660671331</v>
      </c>
      <c r="Q71" s="17">
        <v>93.463644600858814</v>
      </c>
      <c r="R71" s="67"/>
      <c r="S71" s="196">
        <v>89.090909090909093</v>
      </c>
      <c r="T71" s="15">
        <v>95.495495495495504</v>
      </c>
      <c r="U71" s="15">
        <v>95.480225988700568</v>
      </c>
      <c r="V71" s="15">
        <v>104.39560439560441</v>
      </c>
      <c r="W71" s="16">
        <v>104.22535211267605</v>
      </c>
      <c r="X71" s="17">
        <v>98.65771812080537</v>
      </c>
    </row>
    <row r="72" spans="1:27" ht="15" customHeight="1" outlineLevel="1" thickTop="1" thickBot="1" x14ac:dyDescent="0.4">
      <c r="B72" s="300"/>
      <c r="C72" s="291"/>
      <c r="D72" s="134" t="s">
        <v>13</v>
      </c>
      <c r="E72" s="24">
        <v>91.304347826086953</v>
      </c>
      <c r="F72" s="18">
        <v>99.090909090909093</v>
      </c>
      <c r="G72" s="18">
        <v>85.863874345549746</v>
      </c>
      <c r="H72" s="18">
        <v>87.214611872146122</v>
      </c>
      <c r="I72" s="19">
        <v>82.857142857142861</v>
      </c>
      <c r="J72" s="20">
        <v>87.734668335419272</v>
      </c>
      <c r="K72" s="67"/>
      <c r="L72" s="24">
        <v>95.203041090931023</v>
      </c>
      <c r="M72" s="18">
        <v>89.534816191416454</v>
      </c>
      <c r="N72" s="18">
        <v>84.95314070759153</v>
      </c>
      <c r="O72" s="18">
        <v>80.365415048194507</v>
      </c>
      <c r="P72" s="19">
        <v>76.759385130189273</v>
      </c>
      <c r="Q72" s="20">
        <v>86.143977098133973</v>
      </c>
      <c r="R72" s="67"/>
      <c r="S72" s="24">
        <v>89.090909090909093</v>
      </c>
      <c r="T72" s="18">
        <v>89.189189189189193</v>
      </c>
      <c r="U72" s="18">
        <v>89.265536723163848</v>
      </c>
      <c r="V72" s="18">
        <v>95.604395604395606</v>
      </c>
      <c r="W72" s="19">
        <v>98.591549295774655</v>
      </c>
      <c r="X72" s="20">
        <v>92.281879194630861</v>
      </c>
    </row>
    <row r="73" spans="1:27" s="7" customFormat="1" ht="15" hidden="1" customHeight="1" outlineLevel="2" thickTop="1" thickBot="1" x14ac:dyDescent="0.4">
      <c r="A73" s="1"/>
      <c r="B73" s="300"/>
      <c r="C73" s="291" t="s">
        <v>29</v>
      </c>
      <c r="D73" s="110" t="s">
        <v>9</v>
      </c>
      <c r="E73" s="191">
        <v>5</v>
      </c>
      <c r="F73" s="192">
        <v>7</v>
      </c>
      <c r="G73" s="192">
        <v>8</v>
      </c>
      <c r="H73" s="192">
        <v>14</v>
      </c>
      <c r="I73" s="193">
        <v>8</v>
      </c>
      <c r="J73" s="194">
        <v>42</v>
      </c>
      <c r="K73" s="67"/>
      <c r="L73" s="197">
        <v>10611</v>
      </c>
      <c r="M73" s="198">
        <v>10258</v>
      </c>
      <c r="N73" s="198">
        <v>8270</v>
      </c>
      <c r="O73" s="198">
        <v>7575</v>
      </c>
      <c r="P73" s="199">
        <v>4713</v>
      </c>
      <c r="Q73" s="200">
        <v>41427</v>
      </c>
      <c r="R73" s="67"/>
      <c r="S73" s="197">
        <v>8</v>
      </c>
      <c r="T73" s="198">
        <v>13</v>
      </c>
      <c r="U73" s="198">
        <v>36</v>
      </c>
      <c r="V73" s="198">
        <v>20</v>
      </c>
      <c r="W73" s="199">
        <v>20</v>
      </c>
      <c r="X73" s="201">
        <v>97</v>
      </c>
      <c r="Z73" s="1"/>
      <c r="AA73" s="1"/>
    </row>
    <row r="74" spans="1:27" s="7" customFormat="1" ht="15" hidden="1" customHeight="1" outlineLevel="2" thickTop="1" thickBot="1" x14ac:dyDescent="0.4">
      <c r="A74" s="1"/>
      <c r="B74" s="300"/>
      <c r="C74" s="291"/>
      <c r="D74" s="105" t="s">
        <v>10</v>
      </c>
      <c r="E74" s="65">
        <v>6</v>
      </c>
      <c r="F74" s="40">
        <v>5</v>
      </c>
      <c r="G74" s="40">
        <v>9</v>
      </c>
      <c r="H74" s="40">
        <v>8</v>
      </c>
      <c r="I74" s="41">
        <v>6</v>
      </c>
      <c r="J74" s="42">
        <v>34</v>
      </c>
      <c r="K74" s="67"/>
      <c r="L74" s="65">
        <v>10447</v>
      </c>
      <c r="M74" s="40">
        <v>9794</v>
      </c>
      <c r="N74" s="40">
        <v>7556</v>
      </c>
      <c r="O74" s="40">
        <v>6703</v>
      </c>
      <c r="P74" s="41">
        <v>4292</v>
      </c>
      <c r="Q74" s="42">
        <v>38792</v>
      </c>
      <c r="R74" s="67"/>
      <c r="S74" s="65">
        <v>7</v>
      </c>
      <c r="T74" s="40">
        <v>19</v>
      </c>
      <c r="U74" s="40">
        <v>36</v>
      </c>
      <c r="V74" s="40">
        <v>26</v>
      </c>
      <c r="W74" s="41">
        <v>19</v>
      </c>
      <c r="X74" s="42">
        <v>107</v>
      </c>
      <c r="Z74" s="1"/>
      <c r="AA74" s="1"/>
    </row>
    <row r="75" spans="1:27" s="7" customFormat="1" ht="15" hidden="1" customHeight="1" outlineLevel="2" thickTop="1" thickBot="1" x14ac:dyDescent="0.4">
      <c r="A75" s="1"/>
      <c r="B75" s="300"/>
      <c r="C75" s="291"/>
      <c r="D75" s="106" t="s">
        <v>11</v>
      </c>
      <c r="E75" s="65">
        <v>6</v>
      </c>
      <c r="F75" s="40">
        <v>4</v>
      </c>
      <c r="G75" s="40">
        <v>7</v>
      </c>
      <c r="H75" s="40">
        <v>8</v>
      </c>
      <c r="I75" s="41">
        <v>5</v>
      </c>
      <c r="J75" s="42">
        <v>30</v>
      </c>
      <c r="K75" s="67"/>
      <c r="L75" s="65">
        <v>10247</v>
      </c>
      <c r="M75" s="40">
        <v>9358</v>
      </c>
      <c r="N75" s="40">
        <v>6928</v>
      </c>
      <c r="O75" s="40">
        <v>5547</v>
      </c>
      <c r="P75" s="41">
        <v>3583</v>
      </c>
      <c r="Q75" s="42">
        <v>35663</v>
      </c>
      <c r="R75" s="67"/>
      <c r="S75" s="65">
        <v>7</v>
      </c>
      <c r="T75" s="40">
        <v>18</v>
      </c>
      <c r="U75" s="40">
        <v>33</v>
      </c>
      <c r="V75" s="40">
        <v>23</v>
      </c>
      <c r="W75" s="41">
        <v>14</v>
      </c>
      <c r="X75" s="42">
        <v>95</v>
      </c>
      <c r="Z75" s="1"/>
      <c r="AA75" s="1"/>
    </row>
    <row r="76" spans="1:27" s="7" customFormat="1" ht="15" customHeight="1" outlineLevel="1" collapsed="1" thickTop="1" thickBot="1" x14ac:dyDescent="0.4">
      <c r="A76" s="1"/>
      <c r="B76" s="300"/>
      <c r="C76" s="291"/>
      <c r="D76" s="5" t="s">
        <v>12</v>
      </c>
      <c r="E76" s="196">
        <v>120</v>
      </c>
      <c r="F76" s="15">
        <v>71.428571428571431</v>
      </c>
      <c r="G76" s="15">
        <v>112.5</v>
      </c>
      <c r="H76" s="15">
        <v>57.142857142857139</v>
      </c>
      <c r="I76" s="16">
        <v>75</v>
      </c>
      <c r="J76" s="17">
        <v>80.952380952380949</v>
      </c>
      <c r="K76" s="67"/>
      <c r="L76" s="196">
        <v>98.454434077843743</v>
      </c>
      <c r="M76" s="15">
        <v>95.476701111327742</v>
      </c>
      <c r="N76" s="15">
        <v>91.366384522370012</v>
      </c>
      <c r="O76" s="15">
        <v>88.488448844884488</v>
      </c>
      <c r="P76" s="16">
        <v>91.067260768088261</v>
      </c>
      <c r="Q76" s="17">
        <v>93.639413908803434</v>
      </c>
      <c r="R76" s="67"/>
      <c r="S76" s="196">
        <v>87.5</v>
      </c>
      <c r="T76" s="15">
        <v>146.15384615384613</v>
      </c>
      <c r="U76" s="15">
        <v>100</v>
      </c>
      <c r="V76" s="15">
        <v>130</v>
      </c>
      <c r="W76" s="16">
        <v>95</v>
      </c>
      <c r="X76" s="17">
        <v>110.30927835051547</v>
      </c>
      <c r="Z76" s="1"/>
      <c r="AA76" s="1"/>
    </row>
    <row r="77" spans="1:27" s="7" customFormat="1" ht="15" customHeight="1" outlineLevel="1" thickTop="1" thickBot="1" x14ac:dyDescent="0.4">
      <c r="A77" s="1"/>
      <c r="B77" s="300"/>
      <c r="C77" s="291"/>
      <c r="D77" s="6" t="s">
        <v>13</v>
      </c>
      <c r="E77" s="24">
        <v>120</v>
      </c>
      <c r="F77" s="18">
        <v>57.142857142857139</v>
      </c>
      <c r="G77" s="18">
        <v>87.5</v>
      </c>
      <c r="H77" s="18">
        <v>57.142857142857139</v>
      </c>
      <c r="I77" s="19">
        <v>62.5</v>
      </c>
      <c r="J77" s="20">
        <v>71.428571428571431</v>
      </c>
      <c r="K77" s="67"/>
      <c r="L77" s="24">
        <v>96.569597587409291</v>
      </c>
      <c r="M77" s="18">
        <v>91.22635991421329</v>
      </c>
      <c r="N77" s="18">
        <v>83.772672309552604</v>
      </c>
      <c r="O77" s="18">
        <v>73.227722772277232</v>
      </c>
      <c r="P77" s="19">
        <v>76.023764056863996</v>
      </c>
      <c r="Q77" s="20">
        <v>86.086368793299044</v>
      </c>
      <c r="R77" s="67"/>
      <c r="S77" s="24">
        <v>87.5</v>
      </c>
      <c r="T77" s="18">
        <v>138.46153846153845</v>
      </c>
      <c r="U77" s="18">
        <v>91.666666666666657</v>
      </c>
      <c r="V77" s="18">
        <v>114.99999999999999</v>
      </c>
      <c r="W77" s="19">
        <v>70</v>
      </c>
      <c r="X77" s="20">
        <v>97.9381443298969</v>
      </c>
      <c r="Z77" s="1"/>
      <c r="AA77" s="1"/>
    </row>
    <row r="78" spans="1:27" s="7" customFormat="1" ht="15" hidden="1" customHeight="1" outlineLevel="2" thickTop="1" thickBot="1" x14ac:dyDescent="0.4">
      <c r="A78" s="1"/>
      <c r="B78" s="300"/>
      <c r="C78" s="291" t="s">
        <v>30</v>
      </c>
      <c r="D78" s="110" t="s">
        <v>9</v>
      </c>
      <c r="E78" s="191">
        <v>89</v>
      </c>
      <c r="F78" s="192">
        <v>151</v>
      </c>
      <c r="G78" s="192">
        <v>222</v>
      </c>
      <c r="H78" s="192">
        <v>261</v>
      </c>
      <c r="I78" s="193">
        <v>173</v>
      </c>
      <c r="J78" s="194">
        <v>896</v>
      </c>
      <c r="K78" s="67"/>
      <c r="L78" s="197">
        <v>22427</v>
      </c>
      <c r="M78" s="198">
        <v>29102</v>
      </c>
      <c r="N78" s="198">
        <v>31777</v>
      </c>
      <c r="O78" s="198">
        <v>31639</v>
      </c>
      <c r="P78" s="199">
        <v>15294</v>
      </c>
      <c r="Q78" s="200">
        <v>130239</v>
      </c>
      <c r="R78" s="67"/>
      <c r="S78" s="197">
        <v>68</v>
      </c>
      <c r="T78" s="198">
        <v>149</v>
      </c>
      <c r="U78" s="198">
        <v>297</v>
      </c>
      <c r="V78" s="198">
        <v>233</v>
      </c>
      <c r="W78" s="199">
        <v>96</v>
      </c>
      <c r="X78" s="201">
        <v>843</v>
      </c>
      <c r="Z78" s="1"/>
      <c r="AA78" s="1"/>
    </row>
    <row r="79" spans="1:27" s="7" customFormat="1" ht="15" hidden="1" customHeight="1" outlineLevel="2" thickTop="1" thickBot="1" x14ac:dyDescent="0.4">
      <c r="A79" s="1"/>
      <c r="B79" s="300"/>
      <c r="C79" s="291"/>
      <c r="D79" s="105" t="s">
        <v>10</v>
      </c>
      <c r="E79" s="65">
        <v>75</v>
      </c>
      <c r="F79" s="40">
        <v>139</v>
      </c>
      <c r="G79" s="40">
        <v>201</v>
      </c>
      <c r="H79" s="40">
        <v>245</v>
      </c>
      <c r="I79" s="41">
        <v>183</v>
      </c>
      <c r="J79" s="42">
        <v>843</v>
      </c>
      <c r="K79" s="67"/>
      <c r="L79" s="65">
        <v>21841</v>
      </c>
      <c r="M79" s="40">
        <v>27792</v>
      </c>
      <c r="N79" s="40">
        <v>29891</v>
      </c>
      <c r="O79" s="40">
        <v>28844</v>
      </c>
      <c r="P79" s="41">
        <v>14168</v>
      </c>
      <c r="Q79" s="42">
        <v>122536</v>
      </c>
      <c r="R79" s="67"/>
      <c r="S79" s="65">
        <v>64</v>
      </c>
      <c r="T79" s="40">
        <v>150</v>
      </c>
      <c r="U79" s="40">
        <v>302</v>
      </c>
      <c r="V79" s="40">
        <v>216</v>
      </c>
      <c r="W79" s="41">
        <v>96</v>
      </c>
      <c r="X79" s="42">
        <v>828</v>
      </c>
      <c r="Z79" s="1"/>
      <c r="AA79" s="1"/>
    </row>
    <row r="80" spans="1:27" s="7" customFormat="1" ht="15" hidden="1" customHeight="1" outlineLevel="2" thickTop="1" thickBot="1" x14ac:dyDescent="0.4">
      <c r="A80" s="1"/>
      <c r="B80" s="300"/>
      <c r="C80" s="291"/>
      <c r="D80" s="106" t="s">
        <v>11</v>
      </c>
      <c r="E80" s="65">
        <v>74</v>
      </c>
      <c r="F80" s="40">
        <v>134</v>
      </c>
      <c r="G80" s="40">
        <v>180</v>
      </c>
      <c r="H80" s="40">
        <v>202</v>
      </c>
      <c r="I80" s="41">
        <v>150</v>
      </c>
      <c r="J80" s="42">
        <v>740</v>
      </c>
      <c r="K80" s="67"/>
      <c r="L80" s="65">
        <v>21401</v>
      </c>
      <c r="M80" s="40">
        <v>26891</v>
      </c>
      <c r="N80" s="40">
        <v>28236</v>
      </c>
      <c r="O80" s="40">
        <v>25894</v>
      </c>
      <c r="P80" s="41">
        <v>12575</v>
      </c>
      <c r="Q80" s="42">
        <v>114997</v>
      </c>
      <c r="R80" s="67"/>
      <c r="S80" s="65">
        <v>61</v>
      </c>
      <c r="T80" s="40">
        <v>146</v>
      </c>
      <c r="U80" s="40">
        <v>283</v>
      </c>
      <c r="V80" s="40">
        <v>198</v>
      </c>
      <c r="W80" s="41">
        <v>88</v>
      </c>
      <c r="X80" s="42">
        <v>776</v>
      </c>
      <c r="Z80" s="1"/>
      <c r="AA80" s="1"/>
    </row>
    <row r="81" spans="1:27" s="7" customFormat="1" ht="15" customHeight="1" outlineLevel="1" collapsed="1" thickTop="1" thickBot="1" x14ac:dyDescent="0.4">
      <c r="A81" s="1"/>
      <c r="B81" s="300"/>
      <c r="C81" s="291"/>
      <c r="D81" s="5" t="s">
        <v>12</v>
      </c>
      <c r="E81" s="196">
        <v>84.269662921348313</v>
      </c>
      <c r="F81" s="15">
        <v>92.05298013245033</v>
      </c>
      <c r="G81" s="15">
        <v>90.540540540540533</v>
      </c>
      <c r="H81" s="15">
        <v>93.869731800766289</v>
      </c>
      <c r="I81" s="16">
        <v>105.78034682080926</v>
      </c>
      <c r="J81" s="17">
        <v>94.084821428571431</v>
      </c>
      <c r="K81" s="67"/>
      <c r="L81" s="196">
        <v>97.38707807553395</v>
      </c>
      <c r="M81" s="15">
        <v>95.498591162119439</v>
      </c>
      <c r="N81" s="15">
        <v>94.064889700097552</v>
      </c>
      <c r="O81" s="15">
        <v>91.165966054552925</v>
      </c>
      <c r="P81" s="16">
        <v>92.63763567412056</v>
      </c>
      <c r="Q81" s="17">
        <v>94.0854889856341</v>
      </c>
      <c r="R81" s="67"/>
      <c r="S81" s="196">
        <v>94.117647058823522</v>
      </c>
      <c r="T81" s="15">
        <v>100.67114093959732</v>
      </c>
      <c r="U81" s="15">
        <v>101.68350168350169</v>
      </c>
      <c r="V81" s="15">
        <v>92.703862660944196</v>
      </c>
      <c r="W81" s="16">
        <v>100</v>
      </c>
      <c r="X81" s="17">
        <v>98.220640569395016</v>
      </c>
      <c r="Z81" s="1"/>
      <c r="AA81" s="1"/>
    </row>
    <row r="82" spans="1:27" s="7" customFormat="1" ht="15" customHeight="1" outlineLevel="1" thickTop="1" thickBot="1" x14ac:dyDescent="0.4">
      <c r="A82" s="1"/>
      <c r="B82" s="300"/>
      <c r="C82" s="291"/>
      <c r="D82" s="6" t="s">
        <v>13</v>
      </c>
      <c r="E82" s="24">
        <v>83.146067415730343</v>
      </c>
      <c r="F82" s="18">
        <v>88.741721854304629</v>
      </c>
      <c r="G82" s="18">
        <v>81.081081081081081</v>
      </c>
      <c r="H82" s="18">
        <v>77.394636015325673</v>
      </c>
      <c r="I82" s="19">
        <v>86.705202312138724</v>
      </c>
      <c r="J82" s="20">
        <v>82.589285714285708</v>
      </c>
      <c r="K82" s="67"/>
      <c r="L82" s="24">
        <v>95.425157176617475</v>
      </c>
      <c r="M82" s="18">
        <v>92.402584014844336</v>
      </c>
      <c r="N82" s="18">
        <v>88.85672026937722</v>
      </c>
      <c r="O82" s="18">
        <v>81.84203040551219</v>
      </c>
      <c r="P82" s="19">
        <v>82.221786321433243</v>
      </c>
      <c r="Q82" s="20">
        <v>88.296900314038041</v>
      </c>
      <c r="R82" s="67"/>
      <c r="S82" s="24">
        <v>89.705882352941174</v>
      </c>
      <c r="T82" s="18">
        <v>97.986577181208062</v>
      </c>
      <c r="U82" s="18">
        <v>95.28619528619528</v>
      </c>
      <c r="V82" s="18">
        <v>84.978540772532185</v>
      </c>
      <c r="W82" s="19">
        <v>91.666666666666657</v>
      </c>
      <c r="X82" s="20">
        <v>92.052194543297745</v>
      </c>
      <c r="Z82" s="1"/>
      <c r="AA82" s="1"/>
    </row>
    <row r="83" spans="1:27" s="7" customFormat="1" ht="15" hidden="1" customHeight="1" outlineLevel="2" thickTop="1" thickBot="1" x14ac:dyDescent="0.4">
      <c r="A83" s="1"/>
      <c r="B83" s="300"/>
      <c r="C83" s="301" t="s">
        <v>31</v>
      </c>
      <c r="D83" s="107" t="s">
        <v>9</v>
      </c>
      <c r="E83" s="191">
        <v>69</v>
      </c>
      <c r="F83" s="192">
        <v>126</v>
      </c>
      <c r="G83" s="192">
        <v>220</v>
      </c>
      <c r="H83" s="192">
        <v>307</v>
      </c>
      <c r="I83" s="193">
        <v>150</v>
      </c>
      <c r="J83" s="194">
        <v>872</v>
      </c>
      <c r="K83" s="67"/>
      <c r="L83" s="197">
        <v>42891</v>
      </c>
      <c r="M83" s="198">
        <v>56530</v>
      </c>
      <c r="N83" s="198">
        <v>65057</v>
      </c>
      <c r="O83" s="198">
        <v>76069</v>
      </c>
      <c r="P83" s="199">
        <v>30627</v>
      </c>
      <c r="Q83" s="200">
        <v>271174</v>
      </c>
      <c r="R83" s="67"/>
      <c r="S83" s="197">
        <v>125</v>
      </c>
      <c r="T83" s="198">
        <v>275</v>
      </c>
      <c r="U83" s="198">
        <v>379</v>
      </c>
      <c r="V83" s="198">
        <v>488</v>
      </c>
      <c r="W83" s="199">
        <v>146</v>
      </c>
      <c r="X83" s="201">
        <v>1413</v>
      </c>
      <c r="Z83" s="1"/>
      <c r="AA83" s="1"/>
    </row>
    <row r="84" spans="1:27" s="7" customFormat="1" ht="15" hidden="1" customHeight="1" outlineLevel="2" thickTop="1" thickBot="1" x14ac:dyDescent="0.4">
      <c r="A84" s="1"/>
      <c r="B84" s="300"/>
      <c r="C84" s="301"/>
      <c r="D84" s="3" t="s">
        <v>10</v>
      </c>
      <c r="E84" s="65">
        <v>65</v>
      </c>
      <c r="F84" s="40">
        <v>127</v>
      </c>
      <c r="G84" s="40">
        <v>176</v>
      </c>
      <c r="H84" s="40">
        <v>309</v>
      </c>
      <c r="I84" s="41">
        <v>139</v>
      </c>
      <c r="J84" s="57">
        <v>816</v>
      </c>
      <c r="K84" s="67"/>
      <c r="L84" s="65">
        <v>41985</v>
      </c>
      <c r="M84" s="40">
        <v>54941</v>
      </c>
      <c r="N84" s="40">
        <v>61290</v>
      </c>
      <c r="O84" s="40">
        <v>73232</v>
      </c>
      <c r="P84" s="41">
        <v>29673</v>
      </c>
      <c r="Q84" s="57">
        <v>261121</v>
      </c>
      <c r="R84" s="67"/>
      <c r="S84" s="65">
        <v>119</v>
      </c>
      <c r="T84" s="40">
        <v>251</v>
      </c>
      <c r="U84" s="40">
        <v>403</v>
      </c>
      <c r="V84" s="40">
        <v>448</v>
      </c>
      <c r="W84" s="41">
        <v>149</v>
      </c>
      <c r="X84" s="42">
        <v>1370</v>
      </c>
      <c r="Z84" s="1"/>
      <c r="AA84" s="1"/>
    </row>
    <row r="85" spans="1:27" ht="15" hidden="1" customHeight="1" outlineLevel="2" thickTop="1" thickBot="1" x14ac:dyDescent="0.4">
      <c r="B85" s="300"/>
      <c r="C85" s="301"/>
      <c r="D85" s="4" t="s">
        <v>11</v>
      </c>
      <c r="E85" s="65">
        <v>65</v>
      </c>
      <c r="F85" s="40">
        <v>121</v>
      </c>
      <c r="G85" s="40">
        <v>168</v>
      </c>
      <c r="H85" s="40">
        <v>262</v>
      </c>
      <c r="I85" s="41">
        <v>124</v>
      </c>
      <c r="J85" s="57">
        <v>740</v>
      </c>
      <c r="K85" s="67"/>
      <c r="L85" s="65">
        <v>41308</v>
      </c>
      <c r="M85" s="40">
        <v>53611</v>
      </c>
      <c r="N85" s="40">
        <v>58882</v>
      </c>
      <c r="O85" s="40">
        <v>68716</v>
      </c>
      <c r="P85" s="41">
        <v>27233</v>
      </c>
      <c r="Q85" s="57">
        <v>249750</v>
      </c>
      <c r="R85" s="67"/>
      <c r="S85" s="65">
        <v>117</v>
      </c>
      <c r="T85" s="40">
        <v>239</v>
      </c>
      <c r="U85" s="40">
        <v>386</v>
      </c>
      <c r="V85" s="40">
        <v>420</v>
      </c>
      <c r="W85" s="41">
        <v>137</v>
      </c>
      <c r="X85" s="100">
        <v>1299</v>
      </c>
    </row>
    <row r="86" spans="1:27" ht="15" customHeight="1" outlineLevel="1" collapsed="1" thickTop="1" thickBot="1" x14ac:dyDescent="0.4">
      <c r="B86" s="300"/>
      <c r="C86" s="301"/>
      <c r="D86" s="5" t="s">
        <v>12</v>
      </c>
      <c r="E86" s="196">
        <v>94.20289855072464</v>
      </c>
      <c r="F86" s="15">
        <v>100.79365079365078</v>
      </c>
      <c r="G86" s="15">
        <v>80</v>
      </c>
      <c r="H86" s="15">
        <v>100.65146579804561</v>
      </c>
      <c r="I86" s="16">
        <v>92.666666666666657</v>
      </c>
      <c r="J86" s="17">
        <v>93.577981651376149</v>
      </c>
      <c r="K86" s="67"/>
      <c r="L86" s="196">
        <v>97.887668741694071</v>
      </c>
      <c r="M86" s="15">
        <v>97.189103131080842</v>
      </c>
      <c r="N86" s="15">
        <v>94.209693038412468</v>
      </c>
      <c r="O86" s="15">
        <v>96.270491264509843</v>
      </c>
      <c r="P86" s="16">
        <v>96.885101381134291</v>
      </c>
      <c r="Q86" s="17">
        <v>96.292786181566086</v>
      </c>
      <c r="R86" s="67"/>
      <c r="S86" s="196">
        <v>95.199999999999989</v>
      </c>
      <c r="T86" s="15">
        <v>91.272727272727266</v>
      </c>
      <c r="U86" s="15">
        <v>106.33245382585753</v>
      </c>
      <c r="V86" s="15">
        <v>91.803278688524586</v>
      </c>
      <c r="W86" s="16">
        <v>102.05479452054796</v>
      </c>
      <c r="X86" s="17">
        <v>96.956829440905878</v>
      </c>
    </row>
    <row r="87" spans="1:27" ht="15" customHeight="1" outlineLevel="1" thickTop="1" thickBot="1" x14ac:dyDescent="0.4">
      <c r="B87" s="300"/>
      <c r="C87" s="301"/>
      <c r="D87" s="6" t="s">
        <v>13</v>
      </c>
      <c r="E87" s="66">
        <v>94.20289855072464</v>
      </c>
      <c r="F87" s="43">
        <v>96.031746031746039</v>
      </c>
      <c r="G87" s="43">
        <v>76.363636363636374</v>
      </c>
      <c r="H87" s="43">
        <v>85.342019543973947</v>
      </c>
      <c r="I87" s="44">
        <v>82.666666666666671</v>
      </c>
      <c r="J87" s="58">
        <v>84.862385321100916</v>
      </c>
      <c r="K87" s="67"/>
      <c r="L87" s="66">
        <v>96.309249026602316</v>
      </c>
      <c r="M87" s="43">
        <v>94.836370068989922</v>
      </c>
      <c r="N87" s="43">
        <v>90.508323470187676</v>
      </c>
      <c r="O87" s="43">
        <v>90.333775913972829</v>
      </c>
      <c r="P87" s="44">
        <v>88.918274724915918</v>
      </c>
      <c r="Q87" s="58">
        <v>92.099537566285846</v>
      </c>
      <c r="R87" s="67"/>
      <c r="S87" s="66">
        <v>93.600000000000009</v>
      </c>
      <c r="T87" s="43">
        <v>86.909090909090907</v>
      </c>
      <c r="U87" s="43">
        <v>101.84696569920844</v>
      </c>
      <c r="V87" s="43">
        <v>86.065573770491795</v>
      </c>
      <c r="W87" s="44">
        <v>93.835616438356169</v>
      </c>
      <c r="X87" s="130">
        <v>91.932059447983022</v>
      </c>
    </row>
    <row r="88" spans="1:27" s="7" customFormat="1" ht="8.25" customHeight="1" thickTop="1" thickBot="1" x14ac:dyDescent="0.4">
      <c r="B88" s="55"/>
      <c r="C88" s="55"/>
      <c r="D88" s="55"/>
      <c r="E88" s="55"/>
      <c r="F88" s="55"/>
      <c r="G88" s="55"/>
      <c r="H88" s="55"/>
      <c r="I88" s="55"/>
      <c r="J88" s="55"/>
      <c r="L88" s="55"/>
      <c r="M88" s="55"/>
      <c r="N88" s="55"/>
      <c r="O88" s="55"/>
      <c r="P88" s="55"/>
      <c r="Q88" s="55"/>
      <c r="S88" s="55"/>
      <c r="T88" s="55"/>
      <c r="U88" s="55"/>
      <c r="V88" s="55"/>
      <c r="W88" s="55"/>
      <c r="X88" s="55"/>
    </row>
    <row r="89" spans="1:27" ht="15" hidden="1" customHeight="1" outlineLevel="2" thickTop="1" thickBot="1" x14ac:dyDescent="0.4">
      <c r="B89" s="292" t="s">
        <v>32</v>
      </c>
      <c r="C89" s="302" t="s">
        <v>33</v>
      </c>
      <c r="D89" s="107" t="s">
        <v>9</v>
      </c>
      <c r="E89" s="74">
        <f t="array" ref="E89:J113">'Green Pivot'!C81:H105</f>
        <v>22</v>
      </c>
      <c r="F89" s="72">
        <v>74</v>
      </c>
      <c r="G89" s="72">
        <v>126</v>
      </c>
      <c r="H89" s="72">
        <v>202</v>
      </c>
      <c r="I89" s="73">
        <v>118</v>
      </c>
      <c r="J89" s="75">
        <v>542</v>
      </c>
      <c r="K89" s="67"/>
      <c r="L89" s="22">
        <f t="array" ref="L89:Q113">'Orange Pivot'!C81:H105</f>
        <v>33804</v>
      </c>
      <c r="M89" s="12">
        <v>34423</v>
      </c>
      <c r="N89" s="12">
        <v>28469</v>
      </c>
      <c r="O89" s="12">
        <v>24179</v>
      </c>
      <c r="P89" s="13">
        <v>14868</v>
      </c>
      <c r="Q89" s="62">
        <v>135743</v>
      </c>
      <c r="R89" s="67"/>
      <c r="S89" s="22">
        <f t="array" ref="S89:X113">'Blue Pivot'!C81:H105</f>
        <v>22</v>
      </c>
      <c r="T89" s="12">
        <v>44</v>
      </c>
      <c r="U89" s="12">
        <v>85</v>
      </c>
      <c r="V89" s="12">
        <v>92</v>
      </c>
      <c r="W89" s="13">
        <v>31</v>
      </c>
      <c r="X89" s="14">
        <v>274</v>
      </c>
    </row>
    <row r="90" spans="1:27" ht="15" hidden="1" customHeight="1" outlineLevel="2" thickTop="1" thickBot="1" x14ac:dyDescent="0.4">
      <c r="B90" s="292"/>
      <c r="C90" s="302"/>
      <c r="D90" s="105" t="s">
        <v>10</v>
      </c>
      <c r="E90" s="94">
        <v>22</v>
      </c>
      <c r="F90" s="91">
        <v>85</v>
      </c>
      <c r="G90" s="91">
        <v>224</v>
      </c>
      <c r="H90" s="91">
        <v>478</v>
      </c>
      <c r="I90" s="92">
        <v>122</v>
      </c>
      <c r="J90" s="95">
        <v>931</v>
      </c>
      <c r="K90" s="67"/>
      <c r="L90" s="94">
        <v>33005</v>
      </c>
      <c r="M90" s="91">
        <v>31501</v>
      </c>
      <c r="N90" s="91">
        <v>25794</v>
      </c>
      <c r="O90" s="91">
        <v>22837</v>
      </c>
      <c r="P90" s="92">
        <v>13121</v>
      </c>
      <c r="Q90" s="93">
        <v>126258</v>
      </c>
      <c r="R90" s="67"/>
      <c r="S90" s="94">
        <v>19</v>
      </c>
      <c r="T90" s="91">
        <v>49</v>
      </c>
      <c r="U90" s="91">
        <v>109</v>
      </c>
      <c r="V90" s="91">
        <v>135</v>
      </c>
      <c r="W90" s="92">
        <v>32</v>
      </c>
      <c r="X90" s="95">
        <v>344</v>
      </c>
    </row>
    <row r="91" spans="1:27" ht="15" hidden="1" customHeight="1" outlineLevel="2" thickTop="1" thickBot="1" x14ac:dyDescent="0.4">
      <c r="B91" s="292"/>
      <c r="C91" s="302"/>
      <c r="D91" s="106" t="s">
        <v>11</v>
      </c>
      <c r="E91" s="99">
        <v>21</v>
      </c>
      <c r="F91" s="96">
        <v>81</v>
      </c>
      <c r="G91" s="96">
        <v>212</v>
      </c>
      <c r="H91" s="96">
        <v>433</v>
      </c>
      <c r="I91" s="97">
        <v>108</v>
      </c>
      <c r="J91" s="100">
        <v>855</v>
      </c>
      <c r="K91" s="67"/>
      <c r="L91" s="99">
        <v>32372</v>
      </c>
      <c r="M91" s="96">
        <v>30188</v>
      </c>
      <c r="N91" s="96">
        <v>23829</v>
      </c>
      <c r="O91" s="96">
        <v>19678</v>
      </c>
      <c r="P91" s="97">
        <v>11280</v>
      </c>
      <c r="Q91" s="98">
        <v>117347</v>
      </c>
      <c r="R91" s="67"/>
      <c r="S91" s="99">
        <v>19</v>
      </c>
      <c r="T91" s="96">
        <v>48</v>
      </c>
      <c r="U91" s="96">
        <v>104</v>
      </c>
      <c r="V91" s="96">
        <v>119</v>
      </c>
      <c r="W91" s="97">
        <v>23</v>
      </c>
      <c r="X91" s="100">
        <v>313</v>
      </c>
    </row>
    <row r="92" spans="1:27" ht="15" customHeight="1" outlineLevel="1" collapsed="1" thickTop="1" thickBot="1" x14ac:dyDescent="0.4">
      <c r="B92" s="292"/>
      <c r="C92" s="302"/>
      <c r="D92" s="5" t="s">
        <v>12</v>
      </c>
      <c r="E92" s="23">
        <v>100</v>
      </c>
      <c r="F92" s="15">
        <v>114.86486486486487</v>
      </c>
      <c r="G92" s="15">
        <v>177.77777777777777</v>
      </c>
      <c r="H92" s="15">
        <v>236.63366336633663</v>
      </c>
      <c r="I92" s="16">
        <v>103.38983050847457</v>
      </c>
      <c r="J92" s="84">
        <v>171.7712177121771</v>
      </c>
      <c r="K92" s="67"/>
      <c r="L92" s="23">
        <v>97.636374393562903</v>
      </c>
      <c r="M92" s="15">
        <v>91.511489411149526</v>
      </c>
      <c r="N92" s="15">
        <v>90.603814675612071</v>
      </c>
      <c r="O92" s="15">
        <v>94.449729103767737</v>
      </c>
      <c r="P92" s="16">
        <v>88.249932741458167</v>
      </c>
      <c r="Q92" s="84">
        <v>93.012531032907773</v>
      </c>
      <c r="R92" s="67"/>
      <c r="S92" s="23">
        <v>86.36363636363636</v>
      </c>
      <c r="T92" s="15">
        <v>111.36363636363636</v>
      </c>
      <c r="U92" s="15">
        <v>128.23529411764707</v>
      </c>
      <c r="V92" s="15">
        <v>146.73913043478262</v>
      </c>
      <c r="W92" s="16">
        <v>103.2258064516129</v>
      </c>
      <c r="X92" s="17">
        <v>125.54744525547446</v>
      </c>
    </row>
    <row r="93" spans="1:27" ht="15.75" customHeight="1" outlineLevel="1" thickTop="1" thickBot="1" x14ac:dyDescent="0.4">
      <c r="B93" s="292"/>
      <c r="C93" s="302"/>
      <c r="D93" s="134" t="s">
        <v>13</v>
      </c>
      <c r="E93" s="24">
        <v>95.454545454545453</v>
      </c>
      <c r="F93" s="18">
        <v>109.45945945945945</v>
      </c>
      <c r="G93" s="18">
        <v>168.25396825396825</v>
      </c>
      <c r="H93" s="18">
        <v>214.35643564356437</v>
      </c>
      <c r="I93" s="19">
        <v>91.525423728813564</v>
      </c>
      <c r="J93" s="85">
        <v>157.74907749077491</v>
      </c>
      <c r="K93" s="67"/>
      <c r="L93" s="24">
        <v>95.763814933144005</v>
      </c>
      <c r="M93" s="18">
        <v>87.697179211573655</v>
      </c>
      <c r="N93" s="18">
        <v>83.701570128912152</v>
      </c>
      <c r="O93" s="18">
        <v>81.384672649820089</v>
      </c>
      <c r="P93" s="19">
        <v>75.867635189669087</v>
      </c>
      <c r="Q93" s="85">
        <v>86.447919966407099</v>
      </c>
      <c r="R93" s="67"/>
      <c r="S93" s="24">
        <v>86.36363636363636</v>
      </c>
      <c r="T93" s="18">
        <v>109.09090909090908</v>
      </c>
      <c r="U93" s="18">
        <v>122.35294117647059</v>
      </c>
      <c r="V93" s="18">
        <v>129.34782608695653</v>
      </c>
      <c r="W93" s="19">
        <v>74.193548387096769</v>
      </c>
      <c r="X93" s="20">
        <v>114.23357664233578</v>
      </c>
    </row>
    <row r="94" spans="1:27" ht="15" hidden="1" customHeight="1" outlineLevel="2" thickTop="1" thickBot="1" x14ac:dyDescent="0.4">
      <c r="B94" s="292"/>
      <c r="C94" s="291" t="s">
        <v>34</v>
      </c>
      <c r="D94" s="110" t="s">
        <v>9</v>
      </c>
      <c r="E94" s="191">
        <v>2</v>
      </c>
      <c r="F94" s="192">
        <v>2</v>
      </c>
      <c r="G94" s="192">
        <v>10</v>
      </c>
      <c r="H94" s="192">
        <v>4</v>
      </c>
      <c r="I94" s="193">
        <v>7</v>
      </c>
      <c r="J94" s="194">
        <v>25</v>
      </c>
      <c r="K94" s="67"/>
      <c r="L94" s="197">
        <v>6762</v>
      </c>
      <c r="M94" s="198">
        <v>7893</v>
      </c>
      <c r="N94" s="198">
        <v>5492</v>
      </c>
      <c r="O94" s="198">
        <v>4994</v>
      </c>
      <c r="P94" s="199">
        <v>2765</v>
      </c>
      <c r="Q94" s="200">
        <v>27906</v>
      </c>
      <c r="R94" s="67"/>
      <c r="S94" s="197">
        <v>2</v>
      </c>
      <c r="T94" s="198">
        <v>7</v>
      </c>
      <c r="U94" s="198">
        <v>23</v>
      </c>
      <c r="V94" s="198">
        <v>28</v>
      </c>
      <c r="W94" s="199">
        <v>13</v>
      </c>
      <c r="X94" s="201">
        <v>73</v>
      </c>
    </row>
    <row r="95" spans="1:27" ht="15" hidden="1" customHeight="1" outlineLevel="2" thickTop="1" thickBot="1" x14ac:dyDescent="0.4">
      <c r="B95" s="292"/>
      <c r="C95" s="291"/>
      <c r="D95" s="105" t="s">
        <v>10</v>
      </c>
      <c r="E95" s="65">
        <v>1</v>
      </c>
      <c r="F95" s="40">
        <v>3</v>
      </c>
      <c r="G95" s="40">
        <v>6</v>
      </c>
      <c r="H95" s="40">
        <v>6</v>
      </c>
      <c r="I95" s="41">
        <v>5</v>
      </c>
      <c r="J95" s="42">
        <v>21</v>
      </c>
      <c r="K95" s="67"/>
      <c r="L95" s="65">
        <v>6503</v>
      </c>
      <c r="M95" s="40">
        <v>7185</v>
      </c>
      <c r="N95" s="40">
        <v>4734</v>
      </c>
      <c r="O95" s="40">
        <v>4105</v>
      </c>
      <c r="P95" s="41">
        <v>2474</v>
      </c>
      <c r="Q95" s="57">
        <v>25001</v>
      </c>
      <c r="R95" s="67"/>
      <c r="S95" s="65">
        <v>2</v>
      </c>
      <c r="T95" s="40">
        <v>9</v>
      </c>
      <c r="U95" s="40">
        <v>27</v>
      </c>
      <c r="V95" s="40">
        <v>29</v>
      </c>
      <c r="W95" s="41">
        <v>12</v>
      </c>
      <c r="X95" s="42">
        <v>79</v>
      </c>
    </row>
    <row r="96" spans="1:27" ht="15" hidden="1" customHeight="1" outlineLevel="2" thickTop="1" thickBot="1" x14ac:dyDescent="0.4">
      <c r="B96" s="292"/>
      <c r="C96" s="291"/>
      <c r="D96" s="106" t="s">
        <v>11</v>
      </c>
      <c r="E96" s="65">
        <v>1</v>
      </c>
      <c r="F96" s="40">
        <v>3</v>
      </c>
      <c r="G96" s="40">
        <v>6</v>
      </c>
      <c r="H96" s="40">
        <v>6</v>
      </c>
      <c r="I96" s="41">
        <v>4</v>
      </c>
      <c r="J96" s="42">
        <v>20</v>
      </c>
      <c r="K96" s="67"/>
      <c r="L96" s="65">
        <v>6306</v>
      </c>
      <c r="M96" s="40">
        <v>6773</v>
      </c>
      <c r="N96" s="40">
        <v>4242</v>
      </c>
      <c r="O96" s="40">
        <v>3395</v>
      </c>
      <c r="P96" s="41">
        <v>2047</v>
      </c>
      <c r="Q96" s="57">
        <v>22763</v>
      </c>
      <c r="R96" s="67"/>
      <c r="S96" s="65">
        <v>2</v>
      </c>
      <c r="T96" s="40">
        <v>9</v>
      </c>
      <c r="U96" s="40">
        <v>26</v>
      </c>
      <c r="V96" s="40">
        <v>26</v>
      </c>
      <c r="W96" s="41">
        <v>12</v>
      </c>
      <c r="X96" s="42">
        <v>75</v>
      </c>
    </row>
    <row r="97" spans="1:27" s="7" customFormat="1" ht="15" customHeight="1" outlineLevel="1" collapsed="1" thickTop="1" thickBot="1" x14ac:dyDescent="0.4">
      <c r="A97" s="1"/>
      <c r="B97" s="292"/>
      <c r="C97" s="291"/>
      <c r="D97" s="5" t="s">
        <v>12</v>
      </c>
      <c r="E97" s="196">
        <v>50</v>
      </c>
      <c r="F97" s="15">
        <v>150</v>
      </c>
      <c r="G97" s="15">
        <v>60</v>
      </c>
      <c r="H97" s="15">
        <v>150</v>
      </c>
      <c r="I97" s="16">
        <v>71.428571428571431</v>
      </c>
      <c r="J97" s="17">
        <v>84</v>
      </c>
      <c r="K97" s="67"/>
      <c r="L97" s="196">
        <v>96.169772256728777</v>
      </c>
      <c r="M97" s="15">
        <v>91.030026605853294</v>
      </c>
      <c r="N97" s="15">
        <v>86.198106336489445</v>
      </c>
      <c r="O97" s="15">
        <v>82.198638366039248</v>
      </c>
      <c r="P97" s="16">
        <v>89.475587703435792</v>
      </c>
      <c r="Q97" s="17">
        <v>89.590052318497811</v>
      </c>
      <c r="R97" s="67"/>
      <c r="S97" s="196">
        <v>100</v>
      </c>
      <c r="T97" s="15">
        <v>128.57142857142858</v>
      </c>
      <c r="U97" s="15">
        <v>117.39130434782609</v>
      </c>
      <c r="V97" s="15">
        <v>103.57142857142858</v>
      </c>
      <c r="W97" s="16">
        <v>92.307692307692307</v>
      </c>
      <c r="X97" s="17">
        <v>108.21917808219179</v>
      </c>
      <c r="Z97" s="1"/>
      <c r="AA97" s="1"/>
    </row>
    <row r="98" spans="1:27" s="7" customFormat="1" ht="15" customHeight="1" outlineLevel="1" thickTop="1" thickBot="1" x14ac:dyDescent="0.4">
      <c r="A98" s="1"/>
      <c r="B98" s="292"/>
      <c r="C98" s="291"/>
      <c r="D98" s="6" t="s">
        <v>13</v>
      </c>
      <c r="E98" s="24">
        <v>50</v>
      </c>
      <c r="F98" s="18">
        <v>150</v>
      </c>
      <c r="G98" s="18">
        <v>60</v>
      </c>
      <c r="H98" s="18">
        <v>150</v>
      </c>
      <c r="I98" s="19">
        <v>57.142857142857139</v>
      </c>
      <c r="J98" s="20">
        <v>80</v>
      </c>
      <c r="K98" s="67"/>
      <c r="L98" s="24">
        <v>93.256433007985805</v>
      </c>
      <c r="M98" s="18">
        <v>85.8102115798809</v>
      </c>
      <c r="N98" s="18">
        <v>77.239621267297892</v>
      </c>
      <c r="O98" s="18">
        <v>67.981577893472164</v>
      </c>
      <c r="P98" s="19">
        <v>74.032549728752258</v>
      </c>
      <c r="Q98" s="20">
        <v>81.570271626173579</v>
      </c>
      <c r="R98" s="67"/>
      <c r="S98" s="24">
        <v>100</v>
      </c>
      <c r="T98" s="18">
        <v>128.57142857142858</v>
      </c>
      <c r="U98" s="18">
        <v>113.04347826086956</v>
      </c>
      <c r="V98" s="18">
        <v>92.857142857142861</v>
      </c>
      <c r="W98" s="19">
        <v>92.307692307692307</v>
      </c>
      <c r="X98" s="20">
        <v>102.73972602739727</v>
      </c>
      <c r="Z98" s="1"/>
      <c r="AA98" s="1"/>
    </row>
    <row r="99" spans="1:27" s="7" customFormat="1" ht="15" hidden="1" customHeight="1" outlineLevel="2" thickTop="1" thickBot="1" x14ac:dyDescent="0.4">
      <c r="A99" s="1"/>
      <c r="B99" s="292"/>
      <c r="C99" s="291" t="s">
        <v>35</v>
      </c>
      <c r="D99" s="107" t="s">
        <v>9</v>
      </c>
      <c r="E99" s="191">
        <v>88</v>
      </c>
      <c r="F99" s="192">
        <v>193</v>
      </c>
      <c r="G99" s="192">
        <v>454</v>
      </c>
      <c r="H99" s="192">
        <v>573</v>
      </c>
      <c r="I99" s="193">
        <v>401</v>
      </c>
      <c r="J99" s="194">
        <v>1709</v>
      </c>
      <c r="K99" s="67"/>
      <c r="L99" s="197">
        <v>91616</v>
      </c>
      <c r="M99" s="198">
        <v>107741</v>
      </c>
      <c r="N99" s="198">
        <v>109511</v>
      </c>
      <c r="O99" s="198">
        <v>118762</v>
      </c>
      <c r="P99" s="199">
        <v>55260</v>
      </c>
      <c r="Q99" s="200">
        <v>482890</v>
      </c>
      <c r="R99" s="67"/>
      <c r="S99" s="197">
        <v>92</v>
      </c>
      <c r="T99" s="198">
        <v>297</v>
      </c>
      <c r="U99" s="198">
        <v>566</v>
      </c>
      <c r="V99" s="198">
        <v>647</v>
      </c>
      <c r="W99" s="199">
        <v>305</v>
      </c>
      <c r="X99" s="201">
        <v>1907</v>
      </c>
      <c r="Z99" s="1"/>
      <c r="AA99" s="1"/>
    </row>
    <row r="100" spans="1:27" s="7" customFormat="1" ht="15" hidden="1" customHeight="1" outlineLevel="2" thickTop="1" thickBot="1" x14ac:dyDescent="0.4">
      <c r="A100" s="1"/>
      <c r="B100" s="292"/>
      <c r="C100" s="291"/>
      <c r="D100" s="105" t="s">
        <v>10</v>
      </c>
      <c r="E100" s="65">
        <v>83</v>
      </c>
      <c r="F100" s="40">
        <v>223</v>
      </c>
      <c r="G100" s="40">
        <v>452</v>
      </c>
      <c r="H100" s="40">
        <v>530</v>
      </c>
      <c r="I100" s="41">
        <v>387</v>
      </c>
      <c r="J100" s="42">
        <v>1675</v>
      </c>
      <c r="K100" s="67"/>
      <c r="L100" s="65">
        <v>91398</v>
      </c>
      <c r="M100" s="40">
        <v>104210</v>
      </c>
      <c r="N100" s="40">
        <v>103644</v>
      </c>
      <c r="O100" s="40">
        <v>113773</v>
      </c>
      <c r="P100" s="41">
        <v>53179</v>
      </c>
      <c r="Q100" s="42">
        <v>466204</v>
      </c>
      <c r="R100" s="67"/>
      <c r="S100" s="65">
        <v>87</v>
      </c>
      <c r="T100" s="40">
        <v>296</v>
      </c>
      <c r="U100" s="40">
        <v>623</v>
      </c>
      <c r="V100" s="40">
        <v>630</v>
      </c>
      <c r="W100" s="41">
        <v>282</v>
      </c>
      <c r="X100" s="42">
        <v>1918</v>
      </c>
      <c r="Z100" s="1"/>
      <c r="AA100" s="1"/>
    </row>
    <row r="101" spans="1:27" s="7" customFormat="1" ht="15" hidden="1" customHeight="1" outlineLevel="2" thickTop="1" thickBot="1" x14ac:dyDescent="0.4">
      <c r="A101" s="1"/>
      <c r="B101" s="292"/>
      <c r="C101" s="291"/>
      <c r="D101" s="106" t="s">
        <v>11</v>
      </c>
      <c r="E101" s="65">
        <v>81</v>
      </c>
      <c r="F101" s="40">
        <v>209</v>
      </c>
      <c r="G101" s="40">
        <v>422</v>
      </c>
      <c r="H101" s="40">
        <v>441</v>
      </c>
      <c r="I101" s="41">
        <v>345</v>
      </c>
      <c r="J101" s="42">
        <v>1498</v>
      </c>
      <c r="K101" s="67"/>
      <c r="L101" s="65">
        <v>89860</v>
      </c>
      <c r="M101" s="40">
        <v>100966</v>
      </c>
      <c r="N101" s="40">
        <v>97826</v>
      </c>
      <c r="O101" s="40">
        <v>103616</v>
      </c>
      <c r="P101" s="41">
        <v>47863</v>
      </c>
      <c r="Q101" s="42">
        <v>440131</v>
      </c>
      <c r="R101" s="67"/>
      <c r="S101" s="65">
        <v>86</v>
      </c>
      <c r="T101" s="40">
        <v>287</v>
      </c>
      <c r="U101" s="40">
        <v>594</v>
      </c>
      <c r="V101" s="40">
        <v>568</v>
      </c>
      <c r="W101" s="41">
        <v>244</v>
      </c>
      <c r="X101" s="42">
        <v>1779</v>
      </c>
      <c r="Z101" s="1"/>
      <c r="AA101" s="1"/>
    </row>
    <row r="102" spans="1:27" s="7" customFormat="1" ht="15" customHeight="1" outlineLevel="1" collapsed="1" thickTop="1" thickBot="1" x14ac:dyDescent="0.4">
      <c r="A102" s="1"/>
      <c r="B102" s="292"/>
      <c r="C102" s="291"/>
      <c r="D102" s="5" t="s">
        <v>12</v>
      </c>
      <c r="E102" s="196">
        <v>94.318181818181827</v>
      </c>
      <c r="F102" s="15">
        <v>115.54404145077721</v>
      </c>
      <c r="G102" s="15">
        <v>99.559471365638757</v>
      </c>
      <c r="H102" s="15">
        <v>92.49563699825481</v>
      </c>
      <c r="I102" s="16">
        <v>96.508728179551113</v>
      </c>
      <c r="J102" s="17">
        <v>98.010532475131654</v>
      </c>
      <c r="K102" s="67"/>
      <c r="L102" s="196">
        <v>99.762050296891374</v>
      </c>
      <c r="M102" s="15">
        <v>96.722696095265491</v>
      </c>
      <c r="N102" s="15">
        <v>94.642547324013123</v>
      </c>
      <c r="O102" s="15">
        <v>95.799161347905894</v>
      </c>
      <c r="P102" s="16">
        <v>96.234165761853063</v>
      </c>
      <c r="Q102" s="17">
        <v>96.54455466048168</v>
      </c>
      <c r="R102" s="67"/>
      <c r="S102" s="196">
        <v>94.565217391304344</v>
      </c>
      <c r="T102" s="15">
        <v>99.663299663299668</v>
      </c>
      <c r="U102" s="15">
        <v>110.07067137809187</v>
      </c>
      <c r="V102" s="15">
        <v>97.3724884080371</v>
      </c>
      <c r="W102" s="16">
        <v>92.459016393442624</v>
      </c>
      <c r="X102" s="17">
        <v>100.57682223387521</v>
      </c>
      <c r="Z102" s="1"/>
      <c r="AA102" s="1"/>
    </row>
    <row r="103" spans="1:27" s="7" customFormat="1" ht="15" customHeight="1" outlineLevel="1" thickTop="1" thickBot="1" x14ac:dyDescent="0.4">
      <c r="A103" s="1"/>
      <c r="B103" s="292"/>
      <c r="C103" s="291"/>
      <c r="D103" s="134" t="s">
        <v>13</v>
      </c>
      <c r="E103" s="24">
        <v>92.045454545454547</v>
      </c>
      <c r="F103" s="18">
        <v>108.29015544041451</v>
      </c>
      <c r="G103" s="18">
        <v>92.951541850220266</v>
      </c>
      <c r="H103" s="18">
        <v>76.96335078534031</v>
      </c>
      <c r="I103" s="19">
        <v>86.034912718204495</v>
      </c>
      <c r="J103" s="20">
        <v>87.653598595669976</v>
      </c>
      <c r="K103" s="67"/>
      <c r="L103" s="24">
        <v>98.083304226336011</v>
      </c>
      <c r="M103" s="18">
        <v>93.711771748916391</v>
      </c>
      <c r="N103" s="18">
        <v>89.32983901160614</v>
      </c>
      <c r="O103" s="18">
        <v>87.246762432427886</v>
      </c>
      <c r="P103" s="19">
        <v>86.614187477379659</v>
      </c>
      <c r="Q103" s="20">
        <v>91.145188345171775</v>
      </c>
      <c r="R103" s="67"/>
      <c r="S103" s="24">
        <v>93.478260869565219</v>
      </c>
      <c r="T103" s="18">
        <v>96.632996632996637</v>
      </c>
      <c r="U103" s="18">
        <v>104.94699646643109</v>
      </c>
      <c r="V103" s="18">
        <v>87.789799072642978</v>
      </c>
      <c r="W103" s="19">
        <v>80</v>
      </c>
      <c r="X103" s="20">
        <v>93.287886733088627</v>
      </c>
      <c r="Z103" s="1"/>
      <c r="AA103" s="1"/>
    </row>
    <row r="104" spans="1:27" s="7" customFormat="1" ht="15" hidden="1" customHeight="1" outlineLevel="2" thickTop="1" thickBot="1" x14ac:dyDescent="0.4">
      <c r="A104" s="1"/>
      <c r="B104" s="292"/>
      <c r="C104" s="291" t="s">
        <v>36</v>
      </c>
      <c r="D104" s="110" t="s">
        <v>9</v>
      </c>
      <c r="E104" s="191">
        <v>3</v>
      </c>
      <c r="F104" s="192">
        <v>21</v>
      </c>
      <c r="G104" s="192">
        <v>59</v>
      </c>
      <c r="H104" s="192">
        <v>65</v>
      </c>
      <c r="I104" s="193">
        <v>39</v>
      </c>
      <c r="J104" s="194">
        <v>187</v>
      </c>
      <c r="K104" s="67"/>
      <c r="L104" s="197">
        <v>13143</v>
      </c>
      <c r="M104" s="198">
        <v>12763</v>
      </c>
      <c r="N104" s="198">
        <v>10485</v>
      </c>
      <c r="O104" s="198">
        <v>10532</v>
      </c>
      <c r="P104" s="199">
        <v>5661</v>
      </c>
      <c r="Q104" s="200">
        <v>52584</v>
      </c>
      <c r="R104" s="67"/>
      <c r="S104" s="197">
        <v>7</v>
      </c>
      <c r="T104" s="198">
        <v>9</v>
      </c>
      <c r="U104" s="198">
        <v>63</v>
      </c>
      <c r="V104" s="198">
        <v>60</v>
      </c>
      <c r="W104" s="199">
        <v>21</v>
      </c>
      <c r="X104" s="201">
        <v>160</v>
      </c>
      <c r="Z104" s="1"/>
      <c r="AA104" s="1"/>
    </row>
    <row r="105" spans="1:27" s="7" customFormat="1" ht="15" hidden="1" customHeight="1" outlineLevel="2" thickTop="1" thickBot="1" x14ac:dyDescent="0.4">
      <c r="A105" s="1"/>
      <c r="B105" s="292"/>
      <c r="C105" s="291"/>
      <c r="D105" s="105" t="s">
        <v>10</v>
      </c>
      <c r="E105" s="65">
        <v>3</v>
      </c>
      <c r="F105" s="40">
        <v>19</v>
      </c>
      <c r="G105" s="40">
        <v>58</v>
      </c>
      <c r="H105" s="40">
        <v>78</v>
      </c>
      <c r="I105" s="41">
        <v>44</v>
      </c>
      <c r="J105" s="42">
        <v>202</v>
      </c>
      <c r="K105" s="67"/>
      <c r="L105" s="65">
        <v>12905</v>
      </c>
      <c r="M105" s="40">
        <v>11965</v>
      </c>
      <c r="N105" s="40">
        <v>9354</v>
      </c>
      <c r="O105" s="40">
        <v>9129</v>
      </c>
      <c r="P105" s="41">
        <v>5071</v>
      </c>
      <c r="Q105" s="42">
        <v>48424</v>
      </c>
      <c r="R105" s="67"/>
      <c r="S105" s="65">
        <v>7</v>
      </c>
      <c r="T105" s="40">
        <v>11</v>
      </c>
      <c r="U105" s="40">
        <v>67</v>
      </c>
      <c r="V105" s="40">
        <v>56</v>
      </c>
      <c r="W105" s="41">
        <v>24</v>
      </c>
      <c r="X105" s="42">
        <v>165</v>
      </c>
      <c r="Z105" s="1"/>
      <c r="AA105" s="1"/>
    </row>
    <row r="106" spans="1:27" s="7" customFormat="1" ht="15" hidden="1" customHeight="1" outlineLevel="2" thickTop="1" thickBot="1" x14ac:dyDescent="0.4">
      <c r="A106" s="1"/>
      <c r="B106" s="292"/>
      <c r="C106" s="291"/>
      <c r="D106" s="106" t="s">
        <v>11</v>
      </c>
      <c r="E106" s="65">
        <v>3</v>
      </c>
      <c r="F106" s="40">
        <v>18</v>
      </c>
      <c r="G106" s="40">
        <v>51</v>
      </c>
      <c r="H106" s="40">
        <v>67</v>
      </c>
      <c r="I106" s="41">
        <v>38</v>
      </c>
      <c r="J106" s="42">
        <v>177</v>
      </c>
      <c r="K106" s="67"/>
      <c r="L106" s="65">
        <v>12697</v>
      </c>
      <c r="M106" s="40">
        <v>11549</v>
      </c>
      <c r="N106" s="40">
        <v>8733</v>
      </c>
      <c r="O106" s="40">
        <v>8000</v>
      </c>
      <c r="P106" s="41">
        <v>4402</v>
      </c>
      <c r="Q106" s="42">
        <v>45381</v>
      </c>
      <c r="R106" s="67"/>
      <c r="S106" s="65">
        <v>7</v>
      </c>
      <c r="T106" s="40">
        <v>11</v>
      </c>
      <c r="U106" s="40">
        <v>62</v>
      </c>
      <c r="V106" s="40">
        <v>52</v>
      </c>
      <c r="W106" s="41">
        <v>20</v>
      </c>
      <c r="X106" s="42">
        <v>152</v>
      </c>
      <c r="Z106" s="1"/>
      <c r="AA106" s="1"/>
    </row>
    <row r="107" spans="1:27" s="7" customFormat="1" ht="15" customHeight="1" outlineLevel="1" collapsed="1" thickTop="1" thickBot="1" x14ac:dyDescent="0.4">
      <c r="A107" s="1"/>
      <c r="B107" s="292"/>
      <c r="C107" s="291"/>
      <c r="D107" s="5" t="s">
        <v>12</v>
      </c>
      <c r="E107" s="196">
        <v>100</v>
      </c>
      <c r="F107" s="15">
        <v>90.476190476190482</v>
      </c>
      <c r="G107" s="15">
        <v>98.305084745762713</v>
      </c>
      <c r="H107" s="15">
        <v>120</v>
      </c>
      <c r="I107" s="16">
        <v>112.82051282051282</v>
      </c>
      <c r="J107" s="17">
        <v>108.02139037433156</v>
      </c>
      <c r="K107" s="67"/>
      <c r="L107" s="196">
        <v>98.189150117933494</v>
      </c>
      <c r="M107" s="15">
        <v>93.74755151610124</v>
      </c>
      <c r="N107" s="15">
        <v>89.213161659513602</v>
      </c>
      <c r="O107" s="15">
        <v>86.678693505507027</v>
      </c>
      <c r="P107" s="16">
        <v>89.57781310722487</v>
      </c>
      <c r="Q107" s="17">
        <v>92.088848318880267</v>
      </c>
      <c r="R107" s="67"/>
      <c r="S107" s="196">
        <v>100</v>
      </c>
      <c r="T107" s="15">
        <v>122.22222222222223</v>
      </c>
      <c r="U107" s="15">
        <v>106.34920634920636</v>
      </c>
      <c r="V107" s="15">
        <v>93.333333333333329</v>
      </c>
      <c r="W107" s="16">
        <v>114.28571428571428</v>
      </c>
      <c r="X107" s="17">
        <v>103.125</v>
      </c>
      <c r="Z107" s="1"/>
      <c r="AA107" s="1"/>
    </row>
    <row r="108" spans="1:27" s="7" customFormat="1" ht="15" customHeight="1" outlineLevel="1" thickTop="1" thickBot="1" x14ac:dyDescent="0.4">
      <c r="A108" s="1"/>
      <c r="B108" s="292"/>
      <c r="C108" s="291"/>
      <c r="D108" s="6" t="s">
        <v>13</v>
      </c>
      <c r="E108" s="24">
        <v>100</v>
      </c>
      <c r="F108" s="18">
        <v>85.714285714285708</v>
      </c>
      <c r="G108" s="18">
        <v>86.440677966101703</v>
      </c>
      <c r="H108" s="18">
        <v>103.07692307692307</v>
      </c>
      <c r="I108" s="19">
        <v>97.435897435897431</v>
      </c>
      <c r="J108" s="20">
        <v>94.652406417112303</v>
      </c>
      <c r="K108" s="67"/>
      <c r="L108" s="24">
        <v>96.606558624362776</v>
      </c>
      <c r="M108" s="18">
        <v>90.488129750058761</v>
      </c>
      <c r="N108" s="18">
        <v>83.290414878397712</v>
      </c>
      <c r="O108" s="18">
        <v>75.958982149639198</v>
      </c>
      <c r="P108" s="19">
        <v>77.7601130542307</v>
      </c>
      <c r="Q108" s="20">
        <v>86.301916932907346</v>
      </c>
      <c r="R108" s="67"/>
      <c r="S108" s="24">
        <v>100</v>
      </c>
      <c r="T108" s="18">
        <v>122.22222222222223</v>
      </c>
      <c r="U108" s="18">
        <v>98.412698412698404</v>
      </c>
      <c r="V108" s="18">
        <v>86.666666666666671</v>
      </c>
      <c r="W108" s="19">
        <v>95.238095238095227</v>
      </c>
      <c r="X108" s="20">
        <v>95</v>
      </c>
      <c r="Z108" s="1"/>
      <c r="AA108" s="1"/>
    </row>
    <row r="109" spans="1:27" ht="15" hidden="1" customHeight="1" outlineLevel="2" thickTop="1" thickBot="1" x14ac:dyDescent="0.4">
      <c r="B109" s="292"/>
      <c r="C109" s="293" t="s">
        <v>32</v>
      </c>
      <c r="D109" s="107" t="s">
        <v>9</v>
      </c>
      <c r="E109" s="191">
        <v>47</v>
      </c>
      <c r="F109" s="192">
        <v>110</v>
      </c>
      <c r="G109" s="192">
        <v>272</v>
      </c>
      <c r="H109" s="192">
        <v>366</v>
      </c>
      <c r="I109" s="193">
        <v>255</v>
      </c>
      <c r="J109" s="194">
        <v>1050</v>
      </c>
      <c r="K109" s="67"/>
      <c r="L109" s="197">
        <v>57081</v>
      </c>
      <c r="M109" s="198">
        <v>64519</v>
      </c>
      <c r="N109" s="198">
        <v>62474</v>
      </c>
      <c r="O109" s="198">
        <v>69795</v>
      </c>
      <c r="P109" s="199">
        <v>34146</v>
      </c>
      <c r="Q109" s="200">
        <v>288015</v>
      </c>
      <c r="R109" s="67"/>
      <c r="S109" s="197">
        <v>25</v>
      </c>
      <c r="T109" s="198">
        <v>113</v>
      </c>
      <c r="U109" s="198">
        <v>236</v>
      </c>
      <c r="V109" s="198">
        <v>273</v>
      </c>
      <c r="W109" s="199">
        <v>114</v>
      </c>
      <c r="X109" s="201">
        <v>761</v>
      </c>
    </row>
    <row r="110" spans="1:27" ht="15" hidden="1" customHeight="1" outlineLevel="2" thickTop="1" thickBot="1" x14ac:dyDescent="0.4">
      <c r="B110" s="292"/>
      <c r="C110" s="293"/>
      <c r="D110" s="3" t="s">
        <v>10</v>
      </c>
      <c r="E110" s="65">
        <v>45</v>
      </c>
      <c r="F110" s="40">
        <v>106</v>
      </c>
      <c r="G110" s="40">
        <v>278</v>
      </c>
      <c r="H110" s="40">
        <v>412</v>
      </c>
      <c r="I110" s="41">
        <v>227</v>
      </c>
      <c r="J110" s="42">
        <v>1068</v>
      </c>
      <c r="K110" s="67"/>
      <c r="L110" s="65">
        <v>56124</v>
      </c>
      <c r="M110" s="40">
        <v>60654</v>
      </c>
      <c r="N110" s="40">
        <v>57696</v>
      </c>
      <c r="O110" s="40">
        <v>68057</v>
      </c>
      <c r="P110" s="41">
        <v>31411</v>
      </c>
      <c r="Q110" s="42">
        <v>273942</v>
      </c>
      <c r="R110" s="67"/>
      <c r="S110" s="65">
        <v>24</v>
      </c>
      <c r="T110" s="40">
        <v>96</v>
      </c>
      <c r="U110" s="40">
        <v>250</v>
      </c>
      <c r="V110" s="40">
        <v>325</v>
      </c>
      <c r="W110" s="41">
        <v>128</v>
      </c>
      <c r="X110" s="42">
        <v>823</v>
      </c>
    </row>
    <row r="111" spans="1:27" ht="15" hidden="1" customHeight="1" outlineLevel="2" thickTop="1" thickBot="1" x14ac:dyDescent="0.4">
      <c r="B111" s="292"/>
      <c r="C111" s="293"/>
      <c r="D111" s="4" t="s">
        <v>11</v>
      </c>
      <c r="E111" s="65">
        <v>43</v>
      </c>
      <c r="F111" s="40">
        <v>105</v>
      </c>
      <c r="G111" s="40">
        <v>261</v>
      </c>
      <c r="H111" s="40">
        <v>354</v>
      </c>
      <c r="I111" s="41">
        <v>191</v>
      </c>
      <c r="J111" s="42">
        <v>954</v>
      </c>
      <c r="K111" s="67"/>
      <c r="L111" s="65">
        <v>55196</v>
      </c>
      <c r="M111" s="40">
        <v>58788</v>
      </c>
      <c r="N111" s="40">
        <v>54254</v>
      </c>
      <c r="O111" s="40">
        <v>61746</v>
      </c>
      <c r="P111" s="41">
        <v>28159</v>
      </c>
      <c r="Q111" s="42">
        <v>258143</v>
      </c>
      <c r="R111" s="67"/>
      <c r="S111" s="65">
        <v>24</v>
      </c>
      <c r="T111" s="40">
        <v>95</v>
      </c>
      <c r="U111" s="40">
        <v>238</v>
      </c>
      <c r="V111" s="40">
        <v>296</v>
      </c>
      <c r="W111" s="41">
        <v>103</v>
      </c>
      <c r="X111" s="42">
        <v>756</v>
      </c>
    </row>
    <row r="112" spans="1:27" ht="15" customHeight="1" outlineLevel="1" collapsed="1" thickTop="1" thickBot="1" x14ac:dyDescent="0.4">
      <c r="B112" s="292"/>
      <c r="C112" s="293"/>
      <c r="D112" s="5" t="s">
        <v>12</v>
      </c>
      <c r="E112" s="196">
        <v>95.744680851063833</v>
      </c>
      <c r="F112" s="15">
        <v>96.36363636363636</v>
      </c>
      <c r="G112" s="15">
        <v>102.20588235294117</v>
      </c>
      <c r="H112" s="15">
        <v>112.56830601092895</v>
      </c>
      <c r="I112" s="16">
        <v>89.019607843137251</v>
      </c>
      <c r="J112" s="17">
        <v>101.71428571428571</v>
      </c>
      <c r="K112" s="67"/>
      <c r="L112" s="196">
        <v>98.323435118515789</v>
      </c>
      <c r="M112" s="15">
        <v>94.00951657651234</v>
      </c>
      <c r="N112" s="15">
        <v>92.3520184396709</v>
      </c>
      <c r="O112" s="15">
        <v>97.509850275807722</v>
      </c>
      <c r="P112" s="16">
        <v>91.990277045627593</v>
      </c>
      <c r="Q112" s="17">
        <v>95.113796156450178</v>
      </c>
      <c r="R112" s="67"/>
      <c r="S112" s="196">
        <v>96</v>
      </c>
      <c r="T112" s="15">
        <v>84.955752212389385</v>
      </c>
      <c r="U112" s="15">
        <v>105.93220338983052</v>
      </c>
      <c r="V112" s="15">
        <v>119.04761904761905</v>
      </c>
      <c r="W112" s="16">
        <v>112.28070175438596</v>
      </c>
      <c r="X112" s="17">
        <v>108.14717477003941</v>
      </c>
    </row>
    <row r="113" spans="1:27" ht="15" customHeight="1" outlineLevel="1" thickTop="1" thickBot="1" x14ac:dyDescent="0.4">
      <c r="B113" s="292"/>
      <c r="C113" s="293"/>
      <c r="D113" s="126" t="s">
        <v>13</v>
      </c>
      <c r="E113" s="127">
        <v>91.489361702127653</v>
      </c>
      <c r="F113" s="128">
        <v>95.454545454545453</v>
      </c>
      <c r="G113" s="128">
        <v>95.955882352941174</v>
      </c>
      <c r="H113" s="128">
        <v>96.721311475409834</v>
      </c>
      <c r="I113" s="129">
        <v>74.901960784313729</v>
      </c>
      <c r="J113" s="130">
        <v>90.857142857142861</v>
      </c>
      <c r="K113" s="67"/>
      <c r="L113" s="127">
        <v>96.697675233440194</v>
      </c>
      <c r="M113" s="128">
        <v>91.117345278135119</v>
      </c>
      <c r="N113" s="128">
        <v>86.842526491020266</v>
      </c>
      <c r="O113" s="128">
        <v>88.467655276165914</v>
      </c>
      <c r="P113" s="129">
        <v>82.466467521818075</v>
      </c>
      <c r="Q113" s="130">
        <v>89.628317969550196</v>
      </c>
      <c r="R113" s="67"/>
      <c r="S113" s="127">
        <v>96</v>
      </c>
      <c r="T113" s="128">
        <v>84.070796460176993</v>
      </c>
      <c r="U113" s="128">
        <v>100.84745762711864</v>
      </c>
      <c r="V113" s="128">
        <v>108.42490842490842</v>
      </c>
      <c r="W113" s="129">
        <v>90.350877192982466</v>
      </c>
      <c r="X113" s="130">
        <v>99.342969776609721</v>
      </c>
    </row>
    <row r="114" spans="1:27" ht="11.25" customHeight="1" thickTop="1" x14ac:dyDescent="0.35"/>
    <row r="115" spans="1:27" ht="15" hidden="1" customHeight="1" outlineLevel="1" thickTop="1" x14ac:dyDescent="0.35">
      <c r="B115" s="294" t="s">
        <v>37</v>
      </c>
      <c r="C115" s="295"/>
      <c r="D115" s="8" t="s">
        <v>9</v>
      </c>
      <c r="E115" s="165">
        <f t="array" ref="E115:J119">'Green Pivot'!C106:H110</f>
        <v>20</v>
      </c>
      <c r="F115" s="118">
        <v>26</v>
      </c>
      <c r="G115" s="118">
        <v>40</v>
      </c>
      <c r="H115" s="118">
        <v>95</v>
      </c>
      <c r="I115" s="119">
        <v>28</v>
      </c>
      <c r="J115" s="204">
        <v>209</v>
      </c>
      <c r="K115" s="67"/>
      <c r="L115" s="165">
        <f t="array" ref="L115:Q119">'Orange Pivot'!C106:H110</f>
        <v>2709</v>
      </c>
      <c r="M115" s="118">
        <v>3258</v>
      </c>
      <c r="N115" s="118">
        <v>3676</v>
      </c>
      <c r="O115" s="118">
        <v>6340</v>
      </c>
      <c r="P115" s="119">
        <v>1190</v>
      </c>
      <c r="Q115" s="204">
        <v>17173</v>
      </c>
      <c r="R115" s="67"/>
      <c r="S115" s="165">
        <f t="array" ref="S115:X119">'Blue Pivot'!C106:H110</f>
        <v>14</v>
      </c>
      <c r="T115" s="118">
        <v>28</v>
      </c>
      <c r="U115" s="118">
        <v>31</v>
      </c>
      <c r="V115" s="118">
        <v>45</v>
      </c>
      <c r="W115" s="119">
        <v>9</v>
      </c>
      <c r="X115" s="204">
        <v>127</v>
      </c>
    </row>
    <row r="116" spans="1:27" ht="15" hidden="1" customHeight="1" outlineLevel="1" x14ac:dyDescent="0.35">
      <c r="B116" s="296"/>
      <c r="C116" s="297"/>
      <c r="D116" s="3" t="s">
        <v>38</v>
      </c>
      <c r="E116" s="22">
        <v>4</v>
      </c>
      <c r="F116" s="12">
        <v>6</v>
      </c>
      <c r="G116" s="12">
        <v>13</v>
      </c>
      <c r="H116" s="12">
        <v>28</v>
      </c>
      <c r="I116" s="13">
        <v>5</v>
      </c>
      <c r="J116" s="62">
        <v>56</v>
      </c>
      <c r="K116" s="67"/>
      <c r="L116" s="22">
        <v>410</v>
      </c>
      <c r="M116" s="12">
        <v>564</v>
      </c>
      <c r="N116" s="12">
        <v>657</v>
      </c>
      <c r="O116" s="12">
        <v>998</v>
      </c>
      <c r="P116" s="13">
        <v>190</v>
      </c>
      <c r="Q116" s="62">
        <v>2819</v>
      </c>
      <c r="R116" s="67"/>
      <c r="S116" s="22">
        <v>4</v>
      </c>
      <c r="T116" s="12">
        <v>5</v>
      </c>
      <c r="U116" s="12">
        <v>6</v>
      </c>
      <c r="V116" s="12">
        <v>2</v>
      </c>
      <c r="W116" s="13">
        <v>2</v>
      </c>
      <c r="X116" s="14">
        <v>19</v>
      </c>
    </row>
    <row r="117" spans="1:27" ht="15" hidden="1" customHeight="1" outlineLevel="1" x14ac:dyDescent="0.35">
      <c r="B117" s="296"/>
      <c r="C117" s="297"/>
      <c r="D117" s="4" t="s">
        <v>39</v>
      </c>
      <c r="E117" s="65">
        <v>3</v>
      </c>
      <c r="F117" s="40">
        <v>6</v>
      </c>
      <c r="G117" s="40">
        <v>10</v>
      </c>
      <c r="H117" s="40">
        <v>26</v>
      </c>
      <c r="I117" s="41">
        <v>4</v>
      </c>
      <c r="J117" s="57">
        <v>49</v>
      </c>
      <c r="K117" s="67"/>
      <c r="L117" s="65">
        <v>388</v>
      </c>
      <c r="M117" s="40">
        <v>536</v>
      </c>
      <c r="N117" s="40">
        <v>589</v>
      </c>
      <c r="O117" s="40">
        <v>881</v>
      </c>
      <c r="P117" s="41">
        <v>162</v>
      </c>
      <c r="Q117" s="57">
        <v>2556</v>
      </c>
      <c r="R117" s="67"/>
      <c r="S117" s="65">
        <v>4</v>
      </c>
      <c r="T117" s="40">
        <v>5</v>
      </c>
      <c r="U117" s="40">
        <v>5</v>
      </c>
      <c r="V117" s="40">
        <v>2</v>
      </c>
      <c r="W117" s="41">
        <v>2</v>
      </c>
      <c r="X117" s="42">
        <v>18</v>
      </c>
    </row>
    <row r="118" spans="1:27" ht="15" hidden="1" customHeight="1" outlineLevel="1" x14ac:dyDescent="0.35">
      <c r="B118" s="296"/>
      <c r="C118" s="297"/>
      <c r="D118" s="5" t="s">
        <v>40</v>
      </c>
      <c r="E118" s="196">
        <v>20</v>
      </c>
      <c r="F118" s="15">
        <v>23.076923076923077</v>
      </c>
      <c r="G118" s="15">
        <v>32.5</v>
      </c>
      <c r="H118" s="15">
        <v>29.473684210526311</v>
      </c>
      <c r="I118" s="16">
        <v>17.857142857142858</v>
      </c>
      <c r="J118" s="17">
        <v>26.794258373205743</v>
      </c>
      <c r="K118" s="67"/>
      <c r="L118" s="196">
        <v>15.134736064968624</v>
      </c>
      <c r="M118" s="15">
        <v>17.311233885819522</v>
      </c>
      <c r="N118" s="15">
        <v>17.872687704026117</v>
      </c>
      <c r="O118" s="15">
        <v>15.741324921135647</v>
      </c>
      <c r="P118" s="16">
        <v>15.966386554621847</v>
      </c>
      <c r="Q118" s="17">
        <v>16.415303092063123</v>
      </c>
      <c r="R118" s="67"/>
      <c r="S118" s="196">
        <v>28.571428571428569</v>
      </c>
      <c r="T118" s="15">
        <v>17.857142857142858</v>
      </c>
      <c r="U118" s="15">
        <v>19.35483870967742</v>
      </c>
      <c r="V118" s="15">
        <v>4.4444444444444446</v>
      </c>
      <c r="W118" s="16">
        <v>22.222222222222221</v>
      </c>
      <c r="X118" s="17">
        <v>14.960629921259844</v>
      </c>
    </row>
    <row r="119" spans="1:27" ht="15" hidden="1" customHeight="1" outlineLevel="1" thickBot="1" x14ac:dyDescent="0.4">
      <c r="B119" s="298"/>
      <c r="C119" s="299"/>
      <c r="D119" s="126" t="s">
        <v>41</v>
      </c>
      <c r="E119" s="127">
        <v>15</v>
      </c>
      <c r="F119" s="128">
        <v>23.076923076923077</v>
      </c>
      <c r="G119" s="128">
        <v>25</v>
      </c>
      <c r="H119" s="128">
        <v>27.368421052631582</v>
      </c>
      <c r="I119" s="129">
        <v>14.285714285714285</v>
      </c>
      <c r="J119" s="185">
        <v>23.444976076555022</v>
      </c>
      <c r="K119" s="67"/>
      <c r="L119" s="127">
        <v>14.322628276116648</v>
      </c>
      <c r="M119" s="128">
        <v>16.451810926949047</v>
      </c>
      <c r="N119" s="128">
        <v>16.022850924918387</v>
      </c>
      <c r="O119" s="128">
        <v>13.895899053627762</v>
      </c>
      <c r="P119" s="129">
        <v>13.61344537815126</v>
      </c>
      <c r="Q119" s="130">
        <v>14.883829266872418</v>
      </c>
      <c r="R119" s="67"/>
      <c r="S119" s="127">
        <v>28.571428571428569</v>
      </c>
      <c r="T119" s="128">
        <v>17.857142857142858</v>
      </c>
      <c r="U119" s="128">
        <v>16.129032258064516</v>
      </c>
      <c r="V119" s="128">
        <v>4.4444444444444446</v>
      </c>
      <c r="W119" s="129">
        <v>22.222222222222221</v>
      </c>
      <c r="X119" s="130">
        <v>14.173228346456693</v>
      </c>
    </row>
    <row r="120" spans="1:27" ht="11.25" customHeight="1" collapsed="1" thickBot="1" x14ac:dyDescent="0.4"/>
    <row r="121" spans="1:27" s="7" customFormat="1" ht="26.25" customHeight="1" thickTop="1" thickBot="1" x14ac:dyDescent="0.4">
      <c r="A121" s="1"/>
      <c r="B121" s="11"/>
      <c r="C121" s="11"/>
      <c r="D121" s="11"/>
      <c r="E121" s="1"/>
      <c r="F121" s="1"/>
      <c r="G121" s="1"/>
      <c r="H121" s="1"/>
      <c r="I121" s="145">
        <v>0</v>
      </c>
      <c r="J121" s="278">
        <v>0.1</v>
      </c>
      <c r="K121" s="278"/>
      <c r="L121" s="180">
        <v>0.2</v>
      </c>
      <c r="M121" s="180">
        <v>0.3</v>
      </c>
      <c r="N121" s="180">
        <v>0.4</v>
      </c>
      <c r="O121" s="180">
        <v>0.5</v>
      </c>
      <c r="P121" s="180">
        <v>0.6</v>
      </c>
      <c r="Q121" s="179">
        <v>0.7</v>
      </c>
      <c r="R121" s="279">
        <v>0.8</v>
      </c>
      <c r="S121" s="279"/>
      <c r="U121" s="1"/>
      <c r="V121" s="1"/>
      <c r="W121" s="1"/>
      <c r="X121" s="1"/>
      <c r="Z121" s="1"/>
      <c r="AA121" s="1"/>
    </row>
    <row r="122" spans="1:27" s="7" customFormat="1" ht="48.75" customHeight="1" thickTop="1" x14ac:dyDescent="0.35">
      <c r="A122" s="1"/>
      <c r="B122" s="11"/>
      <c r="C122" s="11"/>
      <c r="D122" s="11"/>
      <c r="E122" s="10"/>
      <c r="F122" s="1"/>
      <c r="G122" s="1"/>
      <c r="H122" s="1"/>
      <c r="I122" s="1"/>
      <c r="J122" s="1"/>
      <c r="L122" s="1"/>
      <c r="M122" s="1"/>
      <c r="N122" s="1"/>
      <c r="O122" s="1"/>
      <c r="P122" s="1"/>
      <c r="Q122" s="1"/>
      <c r="S122" s="1"/>
      <c r="T122" s="1"/>
      <c r="U122" s="1"/>
      <c r="V122" s="1"/>
      <c r="W122" s="9"/>
      <c r="X122" s="1"/>
      <c r="Z122" s="1"/>
      <c r="AA122" s="1"/>
    </row>
    <row r="123" spans="1:27" s="7" customFormat="1" ht="45.75" customHeight="1" x14ac:dyDescent="0.35">
      <c r="A123" s="1"/>
      <c r="B123" s="1"/>
      <c r="C123" s="138"/>
      <c r="D123" s="138"/>
      <c r="E123" s="287"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F123" s="287"/>
      <c r="G123" s="287"/>
      <c r="H123" s="287"/>
      <c r="I123" s="287"/>
      <c r="J123" s="287"/>
      <c r="K123" s="287"/>
      <c r="L123" s="287"/>
      <c r="M123" s="287"/>
      <c r="N123" s="287"/>
      <c r="O123" s="287"/>
      <c r="P123" s="287"/>
      <c r="Q123" s="287"/>
      <c r="R123" s="287"/>
      <c r="S123" s="287"/>
      <c r="T123" s="287"/>
      <c r="U123" s="287"/>
      <c r="V123" s="287"/>
      <c r="W123" s="138"/>
      <c r="X123" s="1"/>
      <c r="Z123" s="1"/>
      <c r="AA123" s="1"/>
    </row>
    <row r="124" spans="1:27" s="7" customFormat="1" ht="42.75" customHeight="1" x14ac:dyDescent="0.35">
      <c r="A124" s="1"/>
      <c r="B124" s="1"/>
      <c r="C124" s="138"/>
      <c r="D124" s="168" t="s">
        <v>42</v>
      </c>
      <c r="E124" s="288" t="str">
        <f>"Example: "&amp;ROUND(J19,0)&amp;"% of all eligible "&amp;E3&amp;" people in the Auckland DHB region have received their first dose of the COVID-19 vaccination. "&amp;ROUND(E8,0)&amp;"% of all "&amp;E3&amp;" people over the age of 65 have received their first dose of the COVID-19 vaccine."</f>
        <v>Example: 92% of all eligible Tongan people in the Auckland DHB region have received their first dose of the COVID-19 vaccination. 93% of all Tongan people over the age of 65 have received their first dose of the COVID-19 vaccine.</v>
      </c>
      <c r="F124" s="288"/>
      <c r="G124" s="288"/>
      <c r="H124" s="288"/>
      <c r="I124" s="288"/>
      <c r="J124" s="288"/>
      <c r="K124" s="288"/>
      <c r="L124" s="288"/>
      <c r="M124" s="288"/>
      <c r="N124" s="288"/>
      <c r="O124" s="288"/>
      <c r="P124" s="288"/>
      <c r="Q124" s="288"/>
      <c r="R124" s="288"/>
      <c r="S124" s="288"/>
      <c r="T124" s="288"/>
      <c r="U124" s="288"/>
      <c r="V124" s="288"/>
      <c r="W124" s="138"/>
      <c r="X124" s="1"/>
      <c r="Z124" s="1"/>
      <c r="AA124" s="1"/>
    </row>
    <row r="125" spans="1:27" s="7" customFormat="1" ht="39" customHeight="1" x14ac:dyDescent="0.35">
      <c r="A125" s="1"/>
      <c r="B125" s="1"/>
      <c r="C125" s="27"/>
      <c r="D125" s="1"/>
      <c r="E125" s="289" t="s">
        <v>43</v>
      </c>
      <c r="F125" s="289"/>
      <c r="G125" s="289"/>
      <c r="H125" s="289"/>
      <c r="I125" s="289"/>
      <c r="J125" s="289"/>
      <c r="K125" s="289"/>
      <c r="L125" s="289"/>
      <c r="M125" s="289"/>
      <c r="N125" s="289"/>
      <c r="O125" s="289"/>
      <c r="P125" s="289"/>
      <c r="Q125" s="289"/>
      <c r="R125" s="289"/>
      <c r="S125" s="289"/>
      <c r="T125" s="1"/>
      <c r="U125" s="1"/>
      <c r="V125" s="1"/>
      <c r="W125" s="1"/>
      <c r="X125" s="1"/>
      <c r="Z125" s="1"/>
      <c r="AA125" s="1"/>
    </row>
    <row r="126" spans="1:27" s="7" customFormat="1" ht="43.5" customHeight="1" x14ac:dyDescent="0.35">
      <c r="A126" s="1"/>
      <c r="B126" s="1"/>
      <c r="C126" s="27"/>
      <c r="D126" s="1"/>
      <c r="E126" s="182"/>
      <c r="F126" s="182"/>
      <c r="G126" s="182"/>
      <c r="H126" s="182"/>
      <c r="I126" s="182"/>
      <c r="J126" s="182"/>
      <c r="K126" s="202"/>
      <c r="L126" s="182"/>
      <c r="M126" s="182"/>
      <c r="N126" s="182"/>
      <c r="O126" s="182"/>
      <c r="P126" s="182"/>
      <c r="Q126" s="182"/>
      <c r="R126" s="202"/>
      <c r="S126" s="182"/>
      <c r="T126" s="1"/>
      <c r="U126" s="1"/>
      <c r="V126" s="1"/>
      <c r="W126" s="1"/>
      <c r="X126" s="1"/>
      <c r="Z126" s="1"/>
      <c r="AA126" s="1"/>
    </row>
    <row r="127" spans="1:27" ht="60.75" customHeight="1" x14ac:dyDescent="0.35">
      <c r="B127" s="280" t="s">
        <v>44</v>
      </c>
      <c r="C127" s="280"/>
      <c r="D127" s="280"/>
      <c r="E127" s="280"/>
      <c r="F127" s="280"/>
      <c r="G127" s="280"/>
      <c r="H127" s="280"/>
      <c r="I127" s="280"/>
      <c r="J127" s="280"/>
      <c r="K127" s="280"/>
      <c r="L127" s="280"/>
      <c r="O127" s="173" t="s">
        <v>42</v>
      </c>
      <c r="P127" s="290" t="s">
        <v>45</v>
      </c>
      <c r="Q127" s="290"/>
      <c r="R127" s="290"/>
      <c r="S127" s="290"/>
      <c r="T127" s="290"/>
      <c r="U127" s="290"/>
      <c r="V127" s="290"/>
      <c r="W127" s="290"/>
      <c r="X127" s="290"/>
    </row>
    <row r="128" spans="1:27" s="7" customFormat="1" x14ac:dyDescent="0.35">
      <c r="A128" s="1"/>
      <c r="B128" s="1"/>
      <c r="C128" s="27"/>
      <c r="D128" s="1"/>
      <c r="E128" s="1"/>
      <c r="F128" s="1"/>
      <c r="G128" s="1"/>
      <c r="H128" s="1"/>
      <c r="I128" s="1"/>
      <c r="J128" s="1"/>
      <c r="L128" s="1"/>
      <c r="M128" s="1"/>
      <c r="N128" s="1"/>
      <c r="O128" s="1"/>
      <c r="P128" s="1"/>
      <c r="Q128" s="1"/>
      <c r="S128" s="1"/>
      <c r="T128" s="1"/>
      <c r="U128" s="1"/>
      <c r="V128" s="1"/>
      <c r="W128" s="1"/>
      <c r="X128" s="1"/>
      <c r="Z128" s="1"/>
      <c r="AA128" s="1"/>
    </row>
    <row r="129" spans="1:27" s="7" customFormat="1" x14ac:dyDescent="0.35">
      <c r="A129" s="1"/>
      <c r="B129" s="1"/>
      <c r="C129" s="147" t="s">
        <v>46</v>
      </c>
      <c r="D129" s="1"/>
      <c r="E129" s="1"/>
      <c r="F129" s="1"/>
      <c r="G129" s="1"/>
      <c r="H129" s="1"/>
      <c r="I129" s="1"/>
      <c r="J129" s="1"/>
      <c r="L129" s="1"/>
      <c r="M129" s="1"/>
      <c r="N129" s="1"/>
      <c r="O129" s="1"/>
      <c r="P129" s="1"/>
      <c r="Q129" s="1"/>
      <c r="S129" s="1"/>
      <c r="T129" s="1"/>
      <c r="U129" s="1"/>
      <c r="V129" s="1"/>
      <c r="W129" s="1"/>
      <c r="X129" s="1"/>
      <c r="Z129" s="1"/>
      <c r="AA129" s="1"/>
    </row>
    <row r="130" spans="1:27" s="7" customFormat="1" ht="23.25" customHeight="1" x14ac:dyDescent="0.35">
      <c r="A130" s="1"/>
      <c r="B130" s="1"/>
      <c r="C130" s="285" t="s">
        <v>47</v>
      </c>
      <c r="D130" s="285"/>
      <c r="E130" s="285" t="s">
        <v>48</v>
      </c>
      <c r="F130" s="285"/>
      <c r="G130" s="285"/>
      <c r="H130" s="285"/>
      <c r="I130" s="1"/>
      <c r="J130" s="1"/>
      <c r="L130" s="1"/>
      <c r="M130" s="1"/>
      <c r="N130" s="1"/>
      <c r="O130" s="1"/>
      <c r="P130" s="1"/>
      <c r="Q130" s="1"/>
      <c r="S130" s="1"/>
      <c r="T130" s="1"/>
      <c r="U130" s="1"/>
      <c r="V130" s="1"/>
      <c r="W130" s="1"/>
      <c r="X130" s="1"/>
      <c r="Z130" s="1"/>
      <c r="AA130" s="1"/>
    </row>
    <row r="131" spans="1:27" s="7" customFormat="1" ht="57.75" customHeight="1" x14ac:dyDescent="0.35">
      <c r="A131" s="1"/>
      <c r="B131" s="1"/>
      <c r="C131" s="146" t="s">
        <v>49</v>
      </c>
      <c r="D131" s="181" t="s">
        <v>50</v>
      </c>
      <c r="E131" s="146" t="s">
        <v>51</v>
      </c>
      <c r="F131" s="286" t="s">
        <v>50</v>
      </c>
      <c r="G131" s="286"/>
      <c r="H131" s="286"/>
      <c r="I131" s="139"/>
      <c r="J131" s="139"/>
      <c r="K131" s="203"/>
      <c r="L131" s="139"/>
      <c r="M131" s="139"/>
      <c r="N131" s="139"/>
      <c r="O131" s="139"/>
      <c r="P131" s="139"/>
      <c r="Q131" s="139"/>
      <c r="R131" s="203"/>
      <c r="S131" s="139"/>
      <c r="T131" s="139"/>
      <c r="U131" s="139"/>
      <c r="V131" s="139"/>
      <c r="W131" s="139"/>
      <c r="X131" s="1"/>
      <c r="Z131" s="1"/>
      <c r="AA131" s="1"/>
    </row>
    <row r="132" spans="1:27" ht="21" customHeight="1" x14ac:dyDescent="0.35">
      <c r="C132" s="183">
        <v>1</v>
      </c>
      <c r="D132" s="183" t="s">
        <v>52</v>
      </c>
      <c r="E132" s="183">
        <v>1</v>
      </c>
      <c r="F132" s="283" t="s">
        <v>52</v>
      </c>
      <c r="G132" s="283"/>
      <c r="H132" s="283"/>
    </row>
    <row r="133" spans="1:27" ht="21" customHeight="1" x14ac:dyDescent="0.35">
      <c r="C133" s="283">
        <v>2</v>
      </c>
      <c r="D133" s="283" t="s">
        <v>53</v>
      </c>
      <c r="E133" s="183">
        <v>2</v>
      </c>
      <c r="F133" s="283" t="s">
        <v>54</v>
      </c>
      <c r="G133" s="283"/>
      <c r="H133" s="283"/>
    </row>
    <row r="134" spans="1:27" ht="21" customHeight="1" x14ac:dyDescent="0.35">
      <c r="C134" s="283"/>
      <c r="D134" s="283"/>
      <c r="E134" s="183">
        <v>3</v>
      </c>
      <c r="F134" s="283" t="s">
        <v>55</v>
      </c>
      <c r="G134" s="283"/>
      <c r="H134" s="283"/>
    </row>
    <row r="135" spans="1:27" ht="21" customHeight="1" x14ac:dyDescent="0.35">
      <c r="C135" s="283"/>
      <c r="D135" s="283"/>
      <c r="E135" s="183">
        <v>4</v>
      </c>
      <c r="F135" s="283" t="s">
        <v>56</v>
      </c>
      <c r="G135" s="283"/>
      <c r="H135" s="283"/>
    </row>
    <row r="136" spans="1:27" ht="21" customHeight="1" x14ac:dyDescent="0.35">
      <c r="C136" s="283"/>
      <c r="D136" s="283"/>
      <c r="E136" s="183">
        <v>5</v>
      </c>
      <c r="F136" s="283" t="s">
        <v>57</v>
      </c>
      <c r="G136" s="283"/>
      <c r="H136" s="283"/>
    </row>
    <row r="137" spans="1:27" ht="21" customHeight="1" x14ac:dyDescent="0.35">
      <c r="C137" s="283"/>
      <c r="D137" s="283"/>
      <c r="E137" s="183">
        <v>6</v>
      </c>
      <c r="F137" s="283" t="s">
        <v>58</v>
      </c>
      <c r="G137" s="283"/>
      <c r="H137" s="283"/>
    </row>
    <row r="138" spans="1:27" ht="21" customHeight="1" x14ac:dyDescent="0.35">
      <c r="C138" s="283"/>
      <c r="D138" s="283"/>
      <c r="E138" s="183">
        <v>7</v>
      </c>
      <c r="F138" s="283" t="s">
        <v>59</v>
      </c>
      <c r="G138" s="283"/>
      <c r="H138" s="283"/>
    </row>
    <row r="139" spans="1:27" ht="21" customHeight="1" x14ac:dyDescent="0.35">
      <c r="C139" s="283"/>
      <c r="D139" s="283"/>
      <c r="E139" s="183">
        <v>8</v>
      </c>
      <c r="F139" s="283" t="s">
        <v>60</v>
      </c>
      <c r="G139" s="283"/>
      <c r="H139" s="283"/>
    </row>
    <row r="140" spans="1:27" ht="21" customHeight="1" x14ac:dyDescent="0.35">
      <c r="C140" s="283"/>
      <c r="D140" s="283"/>
      <c r="E140" s="183">
        <v>9</v>
      </c>
      <c r="F140" s="283" t="s">
        <v>61</v>
      </c>
      <c r="G140" s="283"/>
      <c r="H140" s="283"/>
    </row>
    <row r="141" spans="1:27" ht="21" customHeight="1" x14ac:dyDescent="0.35">
      <c r="C141" s="283">
        <v>3</v>
      </c>
      <c r="D141" s="283" t="s">
        <v>62</v>
      </c>
      <c r="E141" s="183">
        <v>10</v>
      </c>
      <c r="F141" s="283" t="s">
        <v>63</v>
      </c>
      <c r="G141" s="283"/>
      <c r="H141" s="283"/>
    </row>
    <row r="142" spans="1:27" ht="21" customHeight="1" x14ac:dyDescent="0.35">
      <c r="C142" s="283"/>
      <c r="D142" s="283"/>
      <c r="E142" s="183">
        <v>11</v>
      </c>
      <c r="F142" s="283" t="s">
        <v>64</v>
      </c>
      <c r="G142" s="283"/>
      <c r="H142" s="283"/>
    </row>
    <row r="143" spans="1:27" ht="21" customHeight="1" x14ac:dyDescent="0.35">
      <c r="C143" s="283"/>
      <c r="D143" s="283"/>
      <c r="E143" s="183">
        <v>12</v>
      </c>
      <c r="F143" s="283" t="s">
        <v>65</v>
      </c>
      <c r="G143" s="283"/>
      <c r="H143" s="283"/>
    </row>
    <row r="144" spans="1:27" ht="21" customHeight="1" x14ac:dyDescent="0.35">
      <c r="C144" s="283"/>
      <c r="D144" s="283"/>
      <c r="E144" s="183">
        <v>13</v>
      </c>
      <c r="F144" s="283" t="s">
        <v>66</v>
      </c>
      <c r="G144" s="283"/>
      <c r="H144" s="283"/>
    </row>
    <row r="145" spans="3:8" ht="21" customHeight="1" x14ac:dyDescent="0.35">
      <c r="C145" s="283"/>
      <c r="D145" s="283"/>
      <c r="E145" s="183">
        <v>14</v>
      </c>
      <c r="F145" s="283" t="s">
        <v>67</v>
      </c>
      <c r="G145" s="283"/>
      <c r="H145" s="283"/>
    </row>
    <row r="146" spans="3:8" ht="21" customHeight="1" x14ac:dyDescent="0.35">
      <c r="C146" s="283">
        <v>4</v>
      </c>
      <c r="D146" s="284" t="s">
        <v>68</v>
      </c>
      <c r="E146" s="183">
        <v>15</v>
      </c>
      <c r="F146" s="283" t="s">
        <v>69</v>
      </c>
      <c r="G146" s="283"/>
      <c r="H146" s="283"/>
    </row>
    <row r="147" spans="3:8" ht="21" customHeight="1" x14ac:dyDescent="0.35">
      <c r="C147" s="283"/>
      <c r="D147" s="284"/>
      <c r="E147" s="183">
        <v>16</v>
      </c>
      <c r="F147" s="283" t="s">
        <v>70</v>
      </c>
      <c r="G147" s="283"/>
      <c r="H147" s="283"/>
    </row>
    <row r="148" spans="3:8" ht="21" customHeight="1" x14ac:dyDescent="0.35">
      <c r="C148" s="283"/>
      <c r="D148" s="284"/>
      <c r="E148" s="183">
        <v>17</v>
      </c>
      <c r="F148" s="283" t="s">
        <v>71</v>
      </c>
      <c r="G148" s="283"/>
      <c r="H148" s="283"/>
    </row>
    <row r="149" spans="3:8" ht="21" customHeight="1" x14ac:dyDescent="0.35">
      <c r="C149" s="183">
        <v>5</v>
      </c>
      <c r="D149" s="183" t="s">
        <v>72</v>
      </c>
      <c r="E149" s="183">
        <v>18</v>
      </c>
      <c r="F149" s="283" t="s">
        <v>72</v>
      </c>
      <c r="G149" s="283"/>
      <c r="H149" s="283"/>
    </row>
    <row r="150" spans="3:8" ht="21" customHeight="1" x14ac:dyDescent="0.35">
      <c r="C150" s="283">
        <v>6</v>
      </c>
      <c r="D150" s="283" t="s">
        <v>73</v>
      </c>
      <c r="E150" s="183">
        <v>20</v>
      </c>
      <c r="F150" s="283" t="s">
        <v>74</v>
      </c>
      <c r="G150" s="283"/>
      <c r="H150" s="283"/>
    </row>
    <row r="151" spans="3:8" ht="21" customHeight="1" x14ac:dyDescent="0.35">
      <c r="C151" s="283"/>
      <c r="D151" s="283"/>
      <c r="E151" s="183">
        <v>21</v>
      </c>
      <c r="F151" s="283" t="s">
        <v>75</v>
      </c>
      <c r="G151" s="283"/>
      <c r="H151" s="283"/>
    </row>
    <row r="152" spans="3:8" ht="21" customHeight="1" x14ac:dyDescent="0.35">
      <c r="C152" s="283"/>
      <c r="D152" s="283"/>
      <c r="E152" s="183">
        <v>22</v>
      </c>
      <c r="F152" s="283" t="s">
        <v>76</v>
      </c>
      <c r="G152" s="283"/>
      <c r="H152" s="283"/>
    </row>
    <row r="153" spans="3:8" ht="21" customHeight="1" x14ac:dyDescent="0.35">
      <c r="C153" s="283">
        <v>9</v>
      </c>
      <c r="D153" s="283" t="s">
        <v>77</v>
      </c>
      <c r="E153" s="183">
        <v>94</v>
      </c>
      <c r="F153" s="283" t="s">
        <v>78</v>
      </c>
      <c r="G153" s="283"/>
      <c r="H153" s="283"/>
    </row>
    <row r="154" spans="3:8" ht="21" customHeight="1" x14ac:dyDescent="0.35">
      <c r="C154" s="283"/>
      <c r="D154" s="283"/>
      <c r="E154" s="183">
        <v>95</v>
      </c>
      <c r="F154" s="283" t="s">
        <v>79</v>
      </c>
      <c r="G154" s="283"/>
      <c r="H154" s="283"/>
    </row>
    <row r="155" spans="3:8" ht="21" customHeight="1" x14ac:dyDescent="0.35">
      <c r="C155" s="283"/>
      <c r="D155" s="283"/>
      <c r="E155" s="183">
        <v>97</v>
      </c>
      <c r="F155" s="283" t="s">
        <v>80</v>
      </c>
      <c r="G155" s="283"/>
      <c r="H155" s="283"/>
    </row>
    <row r="156" spans="3:8" ht="21" customHeight="1" x14ac:dyDescent="0.35">
      <c r="C156" s="283"/>
      <c r="D156" s="283"/>
      <c r="E156" s="183">
        <v>99</v>
      </c>
      <c r="F156" s="283" t="s">
        <v>81</v>
      </c>
      <c r="G156" s="283"/>
      <c r="H156" s="283"/>
    </row>
    <row r="158" spans="3:8" x14ac:dyDescent="0.35">
      <c r="E158" s="161" t="s">
        <v>82</v>
      </c>
    </row>
  </sheetData>
  <sheetProtection formatColumns="0" formatRows="0"/>
  <mergeCells count="77">
    <mergeCell ref="B1:X1"/>
    <mergeCell ref="B3:D3"/>
    <mergeCell ref="E3:J3"/>
    <mergeCell ref="L3:Q3"/>
    <mergeCell ref="S3:X3"/>
    <mergeCell ref="B5:C9"/>
    <mergeCell ref="C11:C15"/>
    <mergeCell ref="C16:C20"/>
    <mergeCell ref="C21:C25"/>
    <mergeCell ref="B11:B30"/>
    <mergeCell ref="C26:C30"/>
    <mergeCell ref="C32:C36"/>
    <mergeCell ref="C37:C41"/>
    <mergeCell ref="C42:C46"/>
    <mergeCell ref="C47:C51"/>
    <mergeCell ref="B32:B56"/>
    <mergeCell ref="C52:C56"/>
    <mergeCell ref="B58:B87"/>
    <mergeCell ref="C83:C87"/>
    <mergeCell ref="C89:C93"/>
    <mergeCell ref="C94:C98"/>
    <mergeCell ref="C99:C103"/>
    <mergeCell ref="C58:C62"/>
    <mergeCell ref="C63:C67"/>
    <mergeCell ref="C68:C72"/>
    <mergeCell ref="C73:C77"/>
    <mergeCell ref="C78:C82"/>
    <mergeCell ref="C104:C108"/>
    <mergeCell ref="B89:B113"/>
    <mergeCell ref="C109:C113"/>
    <mergeCell ref="J121:K121"/>
    <mergeCell ref="B115:C119"/>
    <mergeCell ref="R121:S121"/>
    <mergeCell ref="E123:V123"/>
    <mergeCell ref="E124:V124"/>
    <mergeCell ref="E125:S125"/>
    <mergeCell ref="B127:L127"/>
    <mergeCell ref="P127:X127"/>
    <mergeCell ref="C130:D130"/>
    <mergeCell ref="E130:H130"/>
    <mergeCell ref="F131:H131"/>
    <mergeCell ref="F132:H132"/>
    <mergeCell ref="F133:H133"/>
    <mergeCell ref="C141:C145"/>
    <mergeCell ref="D141:D145"/>
    <mergeCell ref="F145:H145"/>
    <mergeCell ref="F139:H139"/>
    <mergeCell ref="C133:C140"/>
    <mergeCell ref="D133:D140"/>
    <mergeCell ref="F140:H140"/>
    <mergeCell ref="F141:H141"/>
    <mergeCell ref="F134:H134"/>
    <mergeCell ref="F135:H135"/>
    <mergeCell ref="F136:H136"/>
    <mergeCell ref="F137:H137"/>
    <mergeCell ref="F138:H138"/>
    <mergeCell ref="D146:D148"/>
    <mergeCell ref="F148:H148"/>
    <mergeCell ref="F142:H142"/>
    <mergeCell ref="F143:H143"/>
    <mergeCell ref="F144:H144"/>
    <mergeCell ref="B4:D4"/>
    <mergeCell ref="F153:H153"/>
    <mergeCell ref="F154:H154"/>
    <mergeCell ref="F155:H155"/>
    <mergeCell ref="C153:C156"/>
    <mergeCell ref="D153:D156"/>
    <mergeCell ref="F156:H156"/>
    <mergeCell ref="F149:H149"/>
    <mergeCell ref="F150:H150"/>
    <mergeCell ref="F151:H151"/>
    <mergeCell ref="C150:C152"/>
    <mergeCell ref="D150:D152"/>
    <mergeCell ref="F152:H152"/>
    <mergeCell ref="F146:H146"/>
    <mergeCell ref="F147:H147"/>
    <mergeCell ref="C146:C148"/>
  </mergeCells>
  <conditionalFormatting sqref="E14:J15 E103:J103 E56:J56 E66:J67 E72:J72 E77:J77 E82:J82 E87:J87 E98:J98 E108:J108 E113:J113 E119:J119 E19:J20 E24:J25 E29:J30 E35:J36 E40:J41 E50:J51 E45:J46 E61:J62 E92:J93 E8:J9 L56:Q56 L29:Q30 L24:Q25 L35:Q36 L40:Q41 L50:Q51 L19:Q20 L45:Q46 L92:Q93 L77:Q77 L66:Q67 L8:Q10 L14:Q15 L98:Q98 L103:Q103 L108:Q108 L113:Q113 L72:Q72 L82:Q82 L87:Q87 L61:Q62 S56:X56 S119:X119 S19:X20 S24:X25 S29:X30 S35:X36 S40:X41 S50:X51 S45:X46 S92:X93 S8:X9 S61:X62 S14:X15 S98:X98 S103:X103 S108:X108 S113:X113 S66:X67 S72:X72 S77:X77 S82:X82 S87:X87 L121:P121 I121:J121">
    <cfRule type="colorScale" priority="168">
      <colorScale>
        <cfvo type="num" val="0"/>
        <cfvo type="num" val="40"/>
        <cfvo type="num" val="80"/>
        <color rgb="FFF8696B"/>
        <color rgb="FFFFEB84"/>
        <color rgb="FF63BE7B"/>
      </colorScale>
    </cfRule>
  </conditionalFormatting>
  <conditionalFormatting sqref="L121:Q121 I121:J121">
    <cfRule type="colorScale" priority="99">
      <colorScale>
        <cfvo type="num" val="0"/>
        <cfvo type="num" val="0.4"/>
        <cfvo type="num" val="0.8"/>
        <color rgb="FFF8696B"/>
        <color rgb="FFFFEB84"/>
        <color rgb="FF63BE7B"/>
      </colorScale>
    </cfRule>
  </conditionalFormatting>
  <conditionalFormatting sqref="E5:J7 E11:J13 E16:J18 E21:J23 E26:J28 E32:J34 E37:J39 E42:J44 E47:J49 E53:J54 E58:J60 E64:J65 E69:J70 E74:J75 E79:J80 E84:J85 E89:J91 E95:J96 E100:J101 E105:J106 E110:J111 L5:Q7 L11:Q13 L16:Q18 L21:Q23 L26:Q28 L32:Q34 L37:Q39 L42:Q44 L47:Q49 L53:Q54 L58:Q60 L64:Q65 L69:Q70 L74:Q75 L79:Q80 L84:Q85 L89:Q91 L95:Q96 L100:Q101 L105:Q106 L110:Q111 S5:X7 S11:W13 S16:X18 S21:X23 S26:X28 S32:X34 S37:X39 S42:X44 S47:X49 S53:X54 S58:X60 S64:X65 S69:X70 S74:X75 S79:X80 S84:X85 S89:X91 S95:X96 S100:X101 S105:X106 S110:X111">
    <cfRule type="cellIs" dxfId="136" priority="63" operator="between">
      <formula>0</formula>
      <formula>5</formula>
    </cfRule>
  </conditionalFormatting>
  <conditionalFormatting sqref="E14:J15 E8:J9 E19:J20 E24:J25 E29:J30 E35:J36 E40:J41 E45:J46 E50:J51 E56:J56 E61:J62 E66:J67 E72:J72 E77:J77 E82:J82 E92:J93 E98:J98 E103:J103 E108:J108 E113:J113 E87:J87 S87:X87 S113:X113 S108:X108 S103:X103 S98:X98 S92:X93 S82:X82 S77:X77 S72:X72 S66:X67 S61:X62 S56:X56 S50:X51 S45:X46 S40:X41 S35:X36 S29:X30 S24:X25 S19:X20 S8:X9 S14:X15 L87:Q87 L113:Q113 L108:Q108 L103:Q103 L98:Q98 L92:Q93 L82:Q82 L77:Q77 L72:Q72 L66:Q67 L61:Q62 L56:Q56 L50:Q51 L45:Q46 L40:Q41 L35:Q36 L29:Q30 L24:Q25 L19:Q20 L8:Q9 L14:Q15 P127">
    <cfRule type="containsErrors" dxfId="135" priority="62">
      <formula>ISERROR(E8)</formula>
    </cfRule>
  </conditionalFormatting>
  <conditionalFormatting sqref="E8:J8 E14:J14 E19:J19 E24:J24 E29:J29 E35:J35 E40:J40 E45:J45 E50:J50 E61:J61 E66:J66 E92:J92 S92:X92 S66:X66 S61:X61 S50:X50 S45:X45 S40:X40 S35:X35 S29:X29 S24:X24 S19:X19 S14:X14 S8:X8 L92:Q92 L66:Q66 L61:Q61 L50:Q50 L45:Q45 L40:Q40 L35:Q35 L29:Q29 L24:Q24 L19:Q19 L14:Q14 L8:Q8">
    <cfRule type="expression" dxfId="134" priority="61">
      <formula>OR(E5&lt;6,E6&lt;6)</formula>
    </cfRule>
  </conditionalFormatting>
  <conditionalFormatting sqref="E9:J9 E15:J15 E20:J20 E25:J25 E30:J30 E36:J36 E41:J41 E46:J46 E51:J51 E56:J56 E62:J62 E67:J67 E72:J72 E77:J77 E82:J82 E87:J87 E93:J93 E98:J98 E103:J103 E108:J108 E113:J113 S113:X113 S108:X108 S103:X103 S98:X98 S93:X93 S87:X87 S82:X82 S77:X77 S72:X72 S67:X67 S62:X62 S56:X56 S51:X51 S46:X46 S41:X41 S36:X36 S30:X30 S25:X25 S20:X20 S15:X15 S9:X9 L113:Q113 L108:Q108 L103:Q103 L98:Q98 L93:Q93 L87:Q87 L82:Q82 L77:Q77 L72:Q72 L67:Q67 L62:Q62 L56:Q56 L51:Q51 L46:Q46 L41:Q41 L36:Q36 L30:Q30 L25:Q25 L20:Q20 L15:Q15 L9:Q9">
    <cfRule type="expression" dxfId="133" priority="60">
      <formula>OR(E5&lt;6,E7&lt;6)</formula>
    </cfRule>
  </conditionalFormatting>
  <conditionalFormatting sqref="L119:Q119">
    <cfRule type="colorScale" priority="55">
      <colorScale>
        <cfvo type="num" val="0"/>
        <cfvo type="num" val="50"/>
        <cfvo type="num" val="100"/>
        <color rgb="FFF8696B"/>
        <color rgb="FFFFEB84"/>
        <color rgb="FF63BE7B"/>
      </colorScale>
    </cfRule>
  </conditionalFormatting>
  <conditionalFormatting sqref="X11:X13">
    <cfRule type="cellIs" dxfId="132" priority="54" operator="between">
      <formula>0</formula>
      <formula>5</formula>
    </cfRule>
  </conditionalFormatting>
  <conditionalFormatting sqref="E71:J71 L71:Q71 S71:X71">
    <cfRule type="colorScale" priority="53">
      <colorScale>
        <cfvo type="num" val="0"/>
        <cfvo type="num" val="40"/>
        <cfvo type="num" val="80"/>
        <color rgb="FFF8696B"/>
        <color rgb="FFFFEB84"/>
        <color rgb="FF63BE7B"/>
      </colorScale>
    </cfRule>
  </conditionalFormatting>
  <conditionalFormatting sqref="E71:J71 S71:X71 L71:Q71">
    <cfRule type="containsErrors" dxfId="131" priority="52">
      <formula>ISERROR(E71)</formula>
    </cfRule>
  </conditionalFormatting>
  <conditionalFormatting sqref="E71:J71 S71:X71 L71:Q71">
    <cfRule type="expression" dxfId="130" priority="51">
      <formula>OR(E68&lt;6,E69&lt;6)</formula>
    </cfRule>
  </conditionalFormatting>
  <conditionalFormatting sqref="E76:J76 L76:Q76 S76:X76">
    <cfRule type="colorScale" priority="50">
      <colorScale>
        <cfvo type="num" val="0"/>
        <cfvo type="num" val="40"/>
        <cfvo type="num" val="80"/>
        <color rgb="FFF8696B"/>
        <color rgb="FFFFEB84"/>
        <color rgb="FF63BE7B"/>
      </colorScale>
    </cfRule>
  </conditionalFormatting>
  <conditionalFormatting sqref="E76:J76 S76:X76 L76:Q76">
    <cfRule type="containsErrors" dxfId="129" priority="49">
      <formula>ISERROR(E76)</formula>
    </cfRule>
  </conditionalFormatting>
  <conditionalFormatting sqref="E76:J76 S76:X76 L76:Q76">
    <cfRule type="expression" dxfId="128" priority="48">
      <formula>OR(E73&lt;6,E74&lt;6)</formula>
    </cfRule>
  </conditionalFormatting>
  <conditionalFormatting sqref="E81:J81 L81:Q81 S81:X81">
    <cfRule type="colorScale" priority="47">
      <colorScale>
        <cfvo type="num" val="0"/>
        <cfvo type="num" val="40"/>
        <cfvo type="num" val="80"/>
        <color rgb="FFF8696B"/>
        <color rgb="FFFFEB84"/>
        <color rgb="FF63BE7B"/>
      </colorScale>
    </cfRule>
  </conditionalFormatting>
  <conditionalFormatting sqref="E81:J81 S81:X81 L81:Q81">
    <cfRule type="containsErrors" dxfId="127" priority="46">
      <formula>ISERROR(E81)</formula>
    </cfRule>
  </conditionalFormatting>
  <conditionalFormatting sqref="E81:J81 S81:X81 L81:Q81">
    <cfRule type="expression" dxfId="126" priority="45">
      <formula>OR(E78&lt;6,E79&lt;6)</formula>
    </cfRule>
  </conditionalFormatting>
  <conditionalFormatting sqref="E86:J86 L86:Q86 S86:X86">
    <cfRule type="colorScale" priority="44">
      <colorScale>
        <cfvo type="num" val="0"/>
        <cfvo type="num" val="40"/>
        <cfvo type="num" val="80"/>
        <color rgb="FFF8696B"/>
        <color rgb="FFFFEB84"/>
        <color rgb="FF63BE7B"/>
      </colorScale>
    </cfRule>
  </conditionalFormatting>
  <conditionalFormatting sqref="E86:J86 S86:X86 L86:Q86">
    <cfRule type="containsErrors" dxfId="125" priority="43">
      <formula>ISERROR(E86)</formula>
    </cfRule>
  </conditionalFormatting>
  <conditionalFormatting sqref="E86:J86 S86:X86 L86:Q86">
    <cfRule type="expression" dxfId="124" priority="42">
      <formula>OR(E83&lt;6,E84&lt;6)</formula>
    </cfRule>
  </conditionalFormatting>
  <conditionalFormatting sqref="E55:J55 L55:Q55 S55:X55">
    <cfRule type="colorScale" priority="41">
      <colorScale>
        <cfvo type="num" val="0"/>
        <cfvo type="num" val="40"/>
        <cfvo type="num" val="80"/>
        <color rgb="FFF8696B"/>
        <color rgb="FFFFEB84"/>
        <color rgb="FF63BE7B"/>
      </colorScale>
    </cfRule>
  </conditionalFormatting>
  <conditionalFormatting sqref="E55:J55 S55:X55 L55:Q55">
    <cfRule type="containsErrors" dxfId="123" priority="40">
      <formula>ISERROR(E55)</formula>
    </cfRule>
  </conditionalFormatting>
  <conditionalFormatting sqref="E55:J55 S55:X55 L55:Q55">
    <cfRule type="expression" dxfId="122" priority="39">
      <formula>OR(E52&lt;6,E53&lt;6)</formula>
    </cfRule>
  </conditionalFormatting>
  <conditionalFormatting sqref="E97:J97 L97:Q97 S97:X97">
    <cfRule type="colorScale" priority="38">
      <colorScale>
        <cfvo type="num" val="0"/>
        <cfvo type="num" val="40"/>
        <cfvo type="num" val="80"/>
        <color rgb="FFF8696B"/>
        <color rgb="FFFFEB84"/>
        <color rgb="FF63BE7B"/>
      </colorScale>
    </cfRule>
  </conditionalFormatting>
  <conditionalFormatting sqref="E97:J97 S97:X97 L97:Q97">
    <cfRule type="containsErrors" dxfId="121" priority="37">
      <formula>ISERROR(E97)</formula>
    </cfRule>
  </conditionalFormatting>
  <conditionalFormatting sqref="E97:J97 S97:X97 L97:Q97">
    <cfRule type="expression" dxfId="120" priority="36">
      <formula>OR(E94&lt;6,E95&lt;6)</formula>
    </cfRule>
  </conditionalFormatting>
  <conditionalFormatting sqref="E102:J102 L102:Q102 S102:X102">
    <cfRule type="colorScale" priority="35">
      <colorScale>
        <cfvo type="num" val="0"/>
        <cfvo type="num" val="40"/>
        <cfvo type="num" val="80"/>
        <color rgb="FFF8696B"/>
        <color rgb="FFFFEB84"/>
        <color rgb="FF63BE7B"/>
      </colorScale>
    </cfRule>
  </conditionalFormatting>
  <conditionalFormatting sqref="E102:J102 S102:X102 L102:Q102">
    <cfRule type="containsErrors" dxfId="119" priority="34">
      <formula>ISERROR(E102)</formula>
    </cfRule>
  </conditionalFormatting>
  <conditionalFormatting sqref="E102:J102 S102:X102 L102:Q102">
    <cfRule type="expression" dxfId="118" priority="33">
      <formula>OR(E99&lt;6,E100&lt;6)</formula>
    </cfRule>
  </conditionalFormatting>
  <conditionalFormatting sqref="E107:J107 L107:Q107 S107:X107">
    <cfRule type="colorScale" priority="32">
      <colorScale>
        <cfvo type="num" val="0"/>
        <cfvo type="num" val="40"/>
        <cfvo type="num" val="80"/>
        <color rgb="FFF8696B"/>
        <color rgb="FFFFEB84"/>
        <color rgb="FF63BE7B"/>
      </colorScale>
    </cfRule>
  </conditionalFormatting>
  <conditionalFormatting sqref="E107:J107 S107:X107 L107:Q107">
    <cfRule type="containsErrors" dxfId="117" priority="31">
      <formula>ISERROR(E107)</formula>
    </cfRule>
  </conditionalFormatting>
  <conditionalFormatting sqref="E107:J107 S107:X107 L107:Q107">
    <cfRule type="expression" dxfId="116" priority="30">
      <formula>OR(E104&lt;6,E105&lt;6)</formula>
    </cfRule>
  </conditionalFormatting>
  <conditionalFormatting sqref="E112:J112 L112:Q112 S112:X112">
    <cfRule type="colorScale" priority="29">
      <colorScale>
        <cfvo type="num" val="0"/>
        <cfvo type="num" val="40"/>
        <cfvo type="num" val="80"/>
        <color rgb="FFF8696B"/>
        <color rgb="FFFFEB84"/>
        <color rgb="FF63BE7B"/>
      </colorScale>
    </cfRule>
  </conditionalFormatting>
  <conditionalFormatting sqref="E112:J112 S112:X112 L112:Q112">
    <cfRule type="containsErrors" dxfId="115" priority="28">
      <formula>ISERROR(E112)</formula>
    </cfRule>
  </conditionalFormatting>
  <conditionalFormatting sqref="E112:J112 S112:X112 L112:Q112">
    <cfRule type="expression" dxfId="114" priority="27">
      <formula>OR(E109&lt;6,E110&lt;6)</formula>
    </cfRule>
  </conditionalFormatting>
  <conditionalFormatting sqref="E118:J118 L118:Q118 S118:X118">
    <cfRule type="colorScale" priority="26">
      <colorScale>
        <cfvo type="num" val="0"/>
        <cfvo type="num" val="40"/>
        <cfvo type="num" val="80"/>
        <color rgb="FFF8696B"/>
        <color rgb="FFFFEB84"/>
        <color rgb="FF63BE7B"/>
      </colorScale>
    </cfRule>
  </conditionalFormatting>
  <conditionalFormatting sqref="E118:J118 S118:X118 L118:Q118">
    <cfRule type="containsErrors" dxfId="113" priority="25">
      <formula>ISERROR(E118)</formula>
    </cfRule>
  </conditionalFormatting>
  <conditionalFormatting sqref="E118:J118 S118:X118 L118:Q118">
    <cfRule type="expression" dxfId="112" priority="24">
      <formula>OR(E115&lt;6,E116&lt;6)</formula>
    </cfRule>
  </conditionalFormatting>
  <conditionalFormatting sqref="E52:J52 L52:Q52 S52:X52">
    <cfRule type="cellIs" dxfId="111" priority="12" operator="between">
      <formula>0</formula>
      <formula>5</formula>
    </cfRule>
  </conditionalFormatting>
  <conditionalFormatting sqref="E63:J63 L63:Q63 S63:X63">
    <cfRule type="cellIs" dxfId="110" priority="11" operator="between">
      <formula>0</formula>
      <formula>5</formula>
    </cfRule>
  </conditionalFormatting>
  <conditionalFormatting sqref="E68:J68 L68:Q68 S68:X68">
    <cfRule type="cellIs" dxfId="109" priority="10" operator="between">
      <formula>0</formula>
      <formula>5</formula>
    </cfRule>
  </conditionalFormatting>
  <conditionalFormatting sqref="E73:J73 L73:Q73 S73:X73">
    <cfRule type="cellIs" dxfId="108" priority="9" operator="between">
      <formula>0</formula>
      <formula>5</formula>
    </cfRule>
  </conditionalFormatting>
  <conditionalFormatting sqref="E78:J78 L78:Q78 S78:X78">
    <cfRule type="cellIs" dxfId="107" priority="8" operator="between">
      <formula>0</formula>
      <formula>5</formula>
    </cfRule>
  </conditionalFormatting>
  <conditionalFormatting sqref="E83:J83 L83:Q83 S83:X83">
    <cfRule type="cellIs" dxfId="106" priority="7" operator="between">
      <formula>0</formula>
      <formula>5</formula>
    </cfRule>
  </conditionalFormatting>
  <conditionalFormatting sqref="E94:J94 L94:Q94 S94:X94">
    <cfRule type="cellIs" dxfId="105" priority="6" operator="between">
      <formula>0</formula>
      <formula>5</formula>
    </cfRule>
  </conditionalFormatting>
  <conditionalFormatting sqref="E99:J99 L99:Q99 S99:X99">
    <cfRule type="cellIs" dxfId="104" priority="5" operator="between">
      <formula>0</formula>
      <formula>5</formula>
    </cfRule>
  </conditionalFormatting>
  <conditionalFormatting sqref="E104:J104 L104:Q104 S104:X104">
    <cfRule type="cellIs" dxfId="103" priority="4" operator="between">
      <formula>0</formula>
      <formula>5</formula>
    </cfRule>
  </conditionalFormatting>
  <conditionalFormatting sqref="E109:J109 L109:Q109 S109:X109">
    <cfRule type="cellIs" dxfId="102" priority="3" operator="between">
      <formula>0</formula>
      <formula>5</formula>
    </cfRule>
  </conditionalFormatting>
  <conditionalFormatting sqref="E115:J115">
    <cfRule type="cellIs" dxfId="101" priority="2" operator="between">
      <formula>0</formula>
      <formula>5</formula>
    </cfRule>
  </conditionalFormatting>
  <conditionalFormatting sqref="L115:Q115 S115:X115">
    <cfRule type="cellIs" dxfId="100" priority="1" operator="between">
      <formula>0</formula>
      <formula>5</formula>
    </cfRule>
  </conditionalFormatting>
  <printOptions horizontalCentered="1" verticalCentered="1"/>
  <pageMargins left="7.8740157480315001E-2" right="7.8740157480315001E-2" top="1.0629921259842501" bottom="0.66929133858267698" header="0.47244094488188998" footer="0.31496062992126"/>
  <pageSetup scale="54" fitToHeight="2" orientation="portrait" r:id="rId1"/>
  <headerFooter>
    <oddHeader>&amp;C&amp;"-,Bold"&amp;24COVID-19 Vaccine uptake by DHB, Ageband and Level 2 Ethnicity</oddHeader>
  </headerFooter>
  <rowBreaks count="1" manualBreakCount="1">
    <brk id="127" max="24" man="1"/>
  </rowBreaks>
  <ignoredErrors>
    <ignoredError sqref="P4 I4 W4" twoDigitTextYear="1"/>
  </ignoredError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582E-3358-4ABA-9E3E-E0745A1993EF}">
  <sheetPr codeName="Sheet2">
    <tabColor theme="7" tint="0.79998168889431442"/>
  </sheetPr>
  <dimension ref="A1:AP194"/>
  <sheetViews>
    <sheetView showGridLines="0" zoomScaleNormal="100" zoomScaleSheetLayoutView="85" workbookViewId="0">
      <pane xSplit="4" ySplit="4" topLeftCell="E5" activePane="bottomRight" state="frozen"/>
      <selection pane="topRight" activeCell="E1" sqref="E1"/>
      <selection pane="bottomLeft" activeCell="A5" sqref="A5"/>
      <selection pane="bottomRight" activeCell="B5" sqref="B5:C11"/>
    </sheetView>
  </sheetViews>
  <sheetFormatPr defaultRowHeight="14.5" outlineLevelRow="1" outlineLevelCol="1" x14ac:dyDescent="0.35"/>
  <cols>
    <col min="1" max="1" width="0.54296875" customWidth="1"/>
    <col min="2" max="2" width="3.7265625" customWidth="1"/>
    <col min="3" max="3" width="12.26953125" customWidth="1"/>
    <col min="4" max="4" width="13.1796875" customWidth="1"/>
    <col min="5" max="10" width="9.1796875" customWidth="1"/>
    <col min="11" max="11" width="1" style="7" customWidth="1"/>
    <col min="12" max="17" width="9.1796875" style="205" hidden="1" customWidth="1" outlineLevel="1"/>
    <col min="18" max="18" width="1.1796875" style="7" hidden="1" customWidth="1" outlineLevel="1"/>
    <col min="19" max="19" width="9.1796875" customWidth="1" collapsed="1"/>
    <col min="20" max="20" width="9.1796875" customWidth="1"/>
    <col min="21" max="22" width="9.1796875" style="1" customWidth="1"/>
    <col min="23" max="24" width="9.1796875" customWidth="1"/>
    <col min="25" max="25" width="1.453125" style="7" customWidth="1"/>
    <col min="41" max="41" width="5" customWidth="1"/>
  </cols>
  <sheetData>
    <row r="1" spans="1:42" s="1" customFormat="1" ht="42" customHeight="1" x14ac:dyDescent="0.35">
      <c r="B1" s="304" t="str">
        <f>"COVID-19 vaccine uptake rate ratios (unadjusted)
"&amp;E3&amp;" and "&amp;S3&amp;" compared with "&amp;L3</f>
        <v>COVID-19 vaccine uptake rate ratios (unadjusted)
Tongan and Fijian compared with All Ethnicities</v>
      </c>
      <c r="C1" s="304"/>
      <c r="D1" s="304"/>
      <c r="E1" s="304"/>
      <c r="F1" s="304"/>
      <c r="G1" s="304"/>
      <c r="H1" s="304"/>
      <c r="I1" s="304"/>
      <c r="J1" s="304"/>
      <c r="K1" s="304"/>
      <c r="L1" s="304"/>
      <c r="M1" s="304"/>
      <c r="N1" s="304"/>
      <c r="O1" s="304"/>
      <c r="P1" s="304"/>
      <c r="Q1" s="304"/>
      <c r="R1" s="304"/>
      <c r="S1" s="304"/>
      <c r="T1" s="304"/>
      <c r="U1" s="304"/>
      <c r="V1" s="304"/>
      <c r="W1" s="304"/>
      <c r="X1" s="304"/>
      <c r="Y1" s="7"/>
    </row>
    <row r="2" spans="1:42" s="1" customFormat="1" ht="12.75" customHeight="1" thickBot="1" x14ac:dyDescent="0.4">
      <c r="K2" s="7"/>
      <c r="L2" s="205"/>
      <c r="M2" s="205"/>
      <c r="N2" s="205"/>
      <c r="O2" s="205"/>
      <c r="P2" s="205"/>
      <c r="Q2" s="205"/>
      <c r="R2" s="7"/>
      <c r="Y2" s="7"/>
    </row>
    <row r="3" spans="1:42" ht="35.25" customHeight="1" thickTop="1" x14ac:dyDescent="0.45">
      <c r="A3" s="1" t="s">
        <v>0</v>
      </c>
      <c r="B3" s="305" t="s">
        <v>1</v>
      </c>
      <c r="C3" s="305"/>
      <c r="D3" s="305"/>
      <c r="E3" s="316" t="str">
        <f>'Green Pivot'!D1</f>
        <v>Tongan</v>
      </c>
      <c r="F3" s="316"/>
      <c r="G3" s="316"/>
      <c r="H3" s="316"/>
      <c r="I3" s="316"/>
      <c r="J3" s="316"/>
      <c r="K3" s="67"/>
      <c r="L3" s="307" t="str">
        <f>'Orange Pivot'!D1</f>
        <v>All Ethnicities</v>
      </c>
      <c r="M3" s="307"/>
      <c r="N3" s="307"/>
      <c r="O3" s="307"/>
      <c r="P3" s="307"/>
      <c r="Q3" s="307"/>
      <c r="R3" s="67"/>
      <c r="S3" s="274" t="str">
        <f>'Blue Pivot'!D1</f>
        <v>Fijian</v>
      </c>
      <c r="T3" s="274"/>
      <c r="U3" s="274"/>
      <c r="V3" s="274"/>
      <c r="W3" s="274"/>
      <c r="X3" s="274"/>
      <c r="Z3" s="1"/>
      <c r="AA3" s="1"/>
    </row>
    <row r="4" spans="1:42" ht="30" customHeight="1" thickBot="1" x14ac:dyDescent="0.4">
      <c r="A4" s="1"/>
      <c r="B4" s="281">
        <v>44535</v>
      </c>
      <c r="C4" s="281"/>
      <c r="D4" s="282"/>
      <c r="E4" s="31"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Z4" s="1"/>
      <c r="AA4" s="1"/>
    </row>
    <row r="5" spans="1:42" ht="15" customHeight="1" outlineLevel="1" thickTop="1" thickBot="1" x14ac:dyDescent="0.4">
      <c r="A5" s="7"/>
      <c r="B5" s="303" t="s">
        <v>8</v>
      </c>
      <c r="C5" s="303"/>
      <c r="D5" s="8" t="s">
        <v>9</v>
      </c>
      <c r="E5" s="117">
        <f t="array" ref="E5:J9">'Green Pivot'!C111:H115</f>
        <v>4146</v>
      </c>
      <c r="F5" s="118">
        <v>8341</v>
      </c>
      <c r="G5" s="118">
        <v>11804</v>
      </c>
      <c r="H5" s="118">
        <v>17394</v>
      </c>
      <c r="I5" s="119">
        <v>11562</v>
      </c>
      <c r="J5" s="120">
        <v>53247</v>
      </c>
      <c r="K5" s="67"/>
      <c r="L5" s="152">
        <f t="array" ref="L5:Q9">'Orange Pivot'!C111:H115</f>
        <v>788408</v>
      </c>
      <c r="M5" s="153">
        <v>927546</v>
      </c>
      <c r="N5" s="153">
        <v>956449</v>
      </c>
      <c r="O5" s="153">
        <v>1034274</v>
      </c>
      <c r="P5" s="188">
        <v>502380</v>
      </c>
      <c r="Q5" s="149">
        <v>4209057</v>
      </c>
      <c r="R5" s="67"/>
      <c r="S5" s="117">
        <f t="array" ref="S5:X9">'Blue Pivot'!C111:H115</f>
        <v>3268</v>
      </c>
      <c r="T5" s="118">
        <v>6670</v>
      </c>
      <c r="U5" s="118">
        <v>10576</v>
      </c>
      <c r="V5" s="118">
        <v>9771</v>
      </c>
      <c r="W5" s="119">
        <v>4175</v>
      </c>
      <c r="X5" s="149">
        <v>34460</v>
      </c>
      <c r="Z5" s="1"/>
      <c r="AA5" s="28"/>
    </row>
    <row r="6" spans="1:42" ht="15" customHeight="1" outlineLevel="1" thickTop="1" thickBot="1" x14ac:dyDescent="0.4">
      <c r="A6" s="7"/>
      <c r="B6" s="303"/>
      <c r="C6" s="303"/>
      <c r="D6" s="3" t="s">
        <v>10</v>
      </c>
      <c r="E6" s="22">
        <v>3853</v>
      </c>
      <c r="F6" s="12">
        <v>8261</v>
      </c>
      <c r="G6" s="12">
        <v>11336</v>
      </c>
      <c r="H6" s="12">
        <v>16275</v>
      </c>
      <c r="I6" s="13">
        <v>10487</v>
      </c>
      <c r="J6" s="62">
        <v>50212</v>
      </c>
      <c r="K6" s="67"/>
      <c r="L6" s="155">
        <v>762283</v>
      </c>
      <c r="M6" s="156">
        <v>868960</v>
      </c>
      <c r="N6" s="156">
        <v>882336</v>
      </c>
      <c r="O6" s="156">
        <v>955806</v>
      </c>
      <c r="P6" s="157">
        <v>461896</v>
      </c>
      <c r="Q6" s="189">
        <v>3931281</v>
      </c>
      <c r="R6" s="67"/>
      <c r="S6" s="22">
        <v>3184</v>
      </c>
      <c r="T6" s="12">
        <v>6527</v>
      </c>
      <c r="U6" s="12">
        <v>10543</v>
      </c>
      <c r="V6" s="12">
        <v>9450</v>
      </c>
      <c r="W6" s="13">
        <v>4163</v>
      </c>
      <c r="X6" s="150">
        <v>33867</v>
      </c>
      <c r="Z6" s="1"/>
      <c r="AA6" s="28"/>
    </row>
    <row r="7" spans="1:42" ht="15" customHeight="1" outlineLevel="1" thickTop="1" thickBot="1" x14ac:dyDescent="0.4">
      <c r="A7" s="7"/>
      <c r="B7" s="303"/>
      <c r="C7" s="303"/>
      <c r="D7" s="4" t="s">
        <v>11</v>
      </c>
      <c r="E7" s="121">
        <v>3743</v>
      </c>
      <c r="F7" s="122">
        <v>7955</v>
      </c>
      <c r="G7" s="122">
        <v>10512</v>
      </c>
      <c r="H7" s="122">
        <v>13992</v>
      </c>
      <c r="I7" s="123">
        <v>9296</v>
      </c>
      <c r="J7" s="124">
        <v>45498</v>
      </c>
      <c r="K7" s="67"/>
      <c r="L7" s="158">
        <v>747869</v>
      </c>
      <c r="M7" s="159">
        <v>839756</v>
      </c>
      <c r="N7" s="159">
        <v>831966</v>
      </c>
      <c r="O7" s="159">
        <v>865181</v>
      </c>
      <c r="P7" s="160">
        <v>411104</v>
      </c>
      <c r="Q7" s="190">
        <v>3695876</v>
      </c>
      <c r="R7" s="67"/>
      <c r="S7" s="121">
        <v>3133</v>
      </c>
      <c r="T7" s="122">
        <v>6367</v>
      </c>
      <c r="U7" s="122">
        <v>10204</v>
      </c>
      <c r="V7" s="122">
        <v>8807</v>
      </c>
      <c r="W7" s="123">
        <v>3824</v>
      </c>
      <c r="X7" s="151">
        <v>32335</v>
      </c>
      <c r="Z7" s="1"/>
      <c r="AA7" s="28"/>
    </row>
    <row r="8" spans="1:42" ht="15" customHeight="1" outlineLevel="1" thickTop="1" thickBot="1" x14ac:dyDescent="0.4">
      <c r="A8" s="7"/>
      <c r="B8" s="303"/>
      <c r="C8" s="303"/>
      <c r="D8" s="5" t="s">
        <v>12</v>
      </c>
      <c r="E8" s="23">
        <v>92.932947419199223</v>
      </c>
      <c r="F8" s="15">
        <v>99.04088238820286</v>
      </c>
      <c r="G8" s="15">
        <v>96.035242290748897</v>
      </c>
      <c r="H8" s="15">
        <v>93.566747154191106</v>
      </c>
      <c r="I8" s="16">
        <v>90.702300640027673</v>
      </c>
      <c r="J8" s="84">
        <v>94.300148365166109</v>
      </c>
      <c r="K8" s="67"/>
      <c r="L8" s="23">
        <v>96.686360361640169</v>
      </c>
      <c r="M8" s="15">
        <v>93.683763392866766</v>
      </c>
      <c r="N8" s="15">
        <v>92.251233468799697</v>
      </c>
      <c r="O8" s="15">
        <v>92.413228989610104</v>
      </c>
      <c r="P8" s="16">
        <v>91.941558183048684</v>
      </c>
      <c r="Q8" s="84">
        <v>93.400517027923357</v>
      </c>
      <c r="R8" s="67"/>
      <c r="S8" s="23">
        <v>97.429620563035485</v>
      </c>
      <c r="T8" s="15">
        <v>97.856071964017985</v>
      </c>
      <c r="U8" s="15">
        <v>99.687972768532532</v>
      </c>
      <c r="V8" s="15">
        <v>96.714768191587353</v>
      </c>
      <c r="W8" s="16">
        <v>99.71257485029939</v>
      </c>
      <c r="X8" s="17">
        <v>98.279164248403944</v>
      </c>
      <c r="Z8" s="1"/>
      <c r="AA8" s="1"/>
    </row>
    <row r="9" spans="1:42" ht="15" customHeight="1" outlineLevel="1" thickTop="1" thickBot="1" x14ac:dyDescent="0.4">
      <c r="A9" s="7"/>
      <c r="B9" s="303"/>
      <c r="C9" s="303"/>
      <c r="D9" s="6" t="s">
        <v>13</v>
      </c>
      <c r="E9" s="24">
        <v>90.279787747226237</v>
      </c>
      <c r="F9" s="18">
        <v>95.372257523078758</v>
      </c>
      <c r="G9" s="18">
        <v>89.054557777024741</v>
      </c>
      <c r="H9" s="18">
        <v>80.441531562607793</v>
      </c>
      <c r="I9" s="19">
        <v>80.401314651444395</v>
      </c>
      <c r="J9" s="85">
        <v>85.447067440419175</v>
      </c>
      <c r="K9" s="67"/>
      <c r="L9" s="24">
        <v>94.85811914643179</v>
      </c>
      <c r="M9" s="18">
        <v>90.535240300750587</v>
      </c>
      <c r="N9" s="18">
        <v>86.984878440983266</v>
      </c>
      <c r="O9" s="18">
        <v>83.651044114035543</v>
      </c>
      <c r="P9" s="19">
        <v>81.831283092479794</v>
      </c>
      <c r="Q9" s="85">
        <v>87.807696593322447</v>
      </c>
      <c r="R9" s="67"/>
      <c r="S9" s="24">
        <v>95.869033047735613</v>
      </c>
      <c r="T9" s="18">
        <v>95.457271364317847</v>
      </c>
      <c r="U9" s="18">
        <v>96.48260211800303</v>
      </c>
      <c r="V9" s="18">
        <v>90.134070207757659</v>
      </c>
      <c r="W9" s="19">
        <v>91.592814371257475</v>
      </c>
      <c r="X9" s="20">
        <v>93.833430063842144</v>
      </c>
      <c r="Z9" s="1"/>
      <c r="AA9" s="1"/>
    </row>
    <row r="10" spans="1:42" ht="15.75" customHeight="1" thickTop="1" thickBot="1" x14ac:dyDescent="0.4">
      <c r="A10" s="7"/>
      <c r="B10" s="303"/>
      <c r="C10" s="303"/>
      <c r="D10" s="102" t="s">
        <v>83</v>
      </c>
      <c r="E10" s="101" cm="1">
        <f t="array" ref="E10:J11">E8:J9/L8:Q9</f>
        <v>0.96117949906892874</v>
      </c>
      <c r="F10" s="47">
        <v>1.0571830037705765</v>
      </c>
      <c r="G10" s="47">
        <v>1.0410185173646376</v>
      </c>
      <c r="H10" s="47">
        <v>1.0124821757360161</v>
      </c>
      <c r="I10" s="48">
        <v>0.98652124711054234</v>
      </c>
      <c r="J10" s="59">
        <v>1.0096319738462882</v>
      </c>
      <c r="K10" s="67"/>
      <c r="L10" s="310"/>
      <c r="M10" s="311"/>
      <c r="N10" s="311"/>
      <c r="O10" s="311"/>
      <c r="P10" s="311"/>
      <c r="Q10" s="312"/>
      <c r="R10" s="67"/>
      <c r="S10" s="82" cm="1">
        <f t="array" ref="S10:X11">S8:X9/L8:Q9</f>
        <v>1.0076873325111759</v>
      </c>
      <c r="T10" s="80">
        <v>1.0445360905673107</v>
      </c>
      <c r="U10" s="80">
        <v>1.0806139822753482</v>
      </c>
      <c r="V10" s="80">
        <v>1.0465467904217574</v>
      </c>
      <c r="W10" s="81">
        <v>1.084521263515887</v>
      </c>
      <c r="X10" s="83">
        <v>1.0522336211374723</v>
      </c>
      <c r="Z10" s="1"/>
      <c r="AA10" s="1"/>
      <c r="AJ10" s="1" t="s">
        <v>120</v>
      </c>
      <c r="AK10" s="1"/>
      <c r="AL10" s="1"/>
      <c r="AM10" s="1"/>
      <c r="AN10" s="1"/>
      <c r="AO10" s="1"/>
      <c r="AP10" s="1"/>
    </row>
    <row r="11" spans="1:42" ht="13.5" customHeight="1" thickTop="1" thickBot="1" x14ac:dyDescent="0.4">
      <c r="A11" s="71"/>
      <c r="B11" s="303"/>
      <c r="C11" s="303"/>
      <c r="D11" s="103" t="s">
        <v>84</v>
      </c>
      <c r="E11" s="70">
        <v>0.9517349548947095</v>
      </c>
      <c r="F11" s="53">
        <v>1.0534268999149945</v>
      </c>
      <c r="G11" s="53">
        <v>1.0237935532374824</v>
      </c>
      <c r="H11" s="53">
        <v>0.96163212802158871</v>
      </c>
      <c r="I11" s="54">
        <v>0.98252540609171002</v>
      </c>
      <c r="J11" s="61">
        <v>0.97311591985112167</v>
      </c>
      <c r="K11" s="67"/>
      <c r="L11" s="313"/>
      <c r="M11" s="314"/>
      <c r="N11" s="314"/>
      <c r="O11" s="314"/>
      <c r="P11" s="314"/>
      <c r="Q11" s="315"/>
      <c r="R11" s="67"/>
      <c r="S11" s="78">
        <v>1.010657115177914</v>
      </c>
      <c r="T11" s="76">
        <v>1.0543659137283634</v>
      </c>
      <c r="U11" s="76">
        <v>1.1091882157823982</v>
      </c>
      <c r="V11" s="76">
        <v>1.0775008389002805</v>
      </c>
      <c r="W11" s="77">
        <v>1.1192885032457074</v>
      </c>
      <c r="X11" s="79">
        <v>1.0686242061265725</v>
      </c>
      <c r="Z11" s="1"/>
      <c r="AA11" s="1"/>
      <c r="AJ11" s="1"/>
      <c r="AK11" s="1"/>
      <c r="AL11" s="1"/>
      <c r="AM11" s="1"/>
      <c r="AN11" s="1"/>
      <c r="AO11" s="1"/>
      <c r="AP11" s="1"/>
    </row>
    <row r="12" spans="1:42" s="1" customFormat="1" ht="6" customHeight="1" thickTop="1" thickBot="1" x14ac:dyDescent="0.4">
      <c r="B12" s="55"/>
      <c r="C12" s="55"/>
      <c r="D12" s="55"/>
      <c r="E12" s="55"/>
      <c r="F12" s="55"/>
      <c r="G12" s="55"/>
      <c r="H12" s="55"/>
      <c r="I12" s="55"/>
      <c r="J12" s="55"/>
      <c r="K12" s="7"/>
      <c r="L12" s="206"/>
      <c r="M12" s="206"/>
      <c r="N12" s="206"/>
      <c r="O12" s="206"/>
      <c r="P12" s="206"/>
      <c r="Q12" s="206"/>
      <c r="R12" s="7"/>
      <c r="S12" s="55"/>
      <c r="T12" s="55"/>
      <c r="U12" s="55"/>
      <c r="V12" s="55"/>
      <c r="W12" s="55"/>
      <c r="X12" s="55"/>
      <c r="Y12" s="7"/>
    </row>
    <row r="13" spans="1:42" ht="14.25" hidden="1" customHeight="1" outlineLevel="1" thickTop="1" thickBot="1" x14ac:dyDescent="0.4">
      <c r="A13" s="1"/>
      <c r="B13" s="300" t="s">
        <v>14</v>
      </c>
      <c r="C13" s="302" t="s">
        <v>15</v>
      </c>
      <c r="D13" s="8" t="s">
        <v>9</v>
      </c>
      <c r="E13" s="74" cm="1">
        <f t="array" ref="E13:J17">'Green Pivot'!C6:H10</f>
        <v>45</v>
      </c>
      <c r="F13" s="72">
        <v>64</v>
      </c>
      <c r="G13" s="72">
        <v>109</v>
      </c>
      <c r="H13" s="72">
        <v>152</v>
      </c>
      <c r="I13" s="73">
        <v>70</v>
      </c>
      <c r="J13" s="75">
        <v>440</v>
      </c>
      <c r="K13" s="67"/>
      <c r="L13" s="89" cm="1">
        <f t="array" ref="L13:Q17">'Orange Pivot'!C6:H10</f>
        <v>38583</v>
      </c>
      <c r="M13" s="86">
        <v>40337</v>
      </c>
      <c r="N13" s="86">
        <v>31397</v>
      </c>
      <c r="O13" s="86">
        <v>31462</v>
      </c>
      <c r="P13" s="87">
        <v>19541</v>
      </c>
      <c r="Q13" s="88">
        <v>161320</v>
      </c>
      <c r="R13" s="67"/>
      <c r="S13" s="89" cm="1">
        <f t="array" ref="S13:X17">'Blue Pivot'!C6:H10</f>
        <v>54</v>
      </c>
      <c r="T13" s="86">
        <v>86</v>
      </c>
      <c r="U13" s="86">
        <v>158</v>
      </c>
      <c r="V13" s="86">
        <v>153</v>
      </c>
      <c r="W13" s="87">
        <v>81</v>
      </c>
      <c r="X13" s="90">
        <v>532</v>
      </c>
      <c r="Z13" s="1"/>
      <c r="AA13" s="1"/>
      <c r="AJ13" s="1"/>
      <c r="AK13" s="1"/>
      <c r="AL13" s="1"/>
      <c r="AM13" s="1"/>
      <c r="AN13" s="1"/>
      <c r="AO13" s="1"/>
      <c r="AP13" s="1"/>
    </row>
    <row r="14" spans="1:42" ht="15" hidden="1" customHeight="1" outlineLevel="1" thickTop="1" thickBot="1" x14ac:dyDescent="0.4">
      <c r="A14" s="1"/>
      <c r="B14" s="300"/>
      <c r="C14" s="302"/>
      <c r="D14" s="105" t="s">
        <v>10</v>
      </c>
      <c r="E14" s="94">
        <v>40</v>
      </c>
      <c r="F14" s="91">
        <v>73</v>
      </c>
      <c r="G14" s="91">
        <v>116</v>
      </c>
      <c r="H14" s="91">
        <v>134</v>
      </c>
      <c r="I14" s="92">
        <v>63</v>
      </c>
      <c r="J14" s="95">
        <v>426</v>
      </c>
      <c r="K14" s="67"/>
      <c r="L14" s="94">
        <v>36762</v>
      </c>
      <c r="M14" s="91">
        <v>35664</v>
      </c>
      <c r="N14" s="91">
        <v>26361</v>
      </c>
      <c r="O14" s="91">
        <v>24861</v>
      </c>
      <c r="P14" s="92">
        <v>15718</v>
      </c>
      <c r="Q14" s="93">
        <v>139366</v>
      </c>
      <c r="R14" s="67"/>
      <c r="S14" s="94">
        <v>54</v>
      </c>
      <c r="T14" s="91">
        <v>78</v>
      </c>
      <c r="U14" s="91">
        <v>141</v>
      </c>
      <c r="V14" s="91">
        <v>148</v>
      </c>
      <c r="W14" s="92">
        <v>76</v>
      </c>
      <c r="X14" s="95">
        <v>497</v>
      </c>
      <c r="Z14" s="28"/>
      <c r="AA14" s="1"/>
      <c r="AJ14" s="1"/>
      <c r="AK14" s="1"/>
      <c r="AL14" s="1"/>
      <c r="AM14" s="1"/>
      <c r="AN14" s="1"/>
      <c r="AO14" s="1"/>
      <c r="AP14" s="1"/>
    </row>
    <row r="15" spans="1:42" ht="15" hidden="1" customHeight="1" outlineLevel="1" thickTop="1" thickBot="1" x14ac:dyDescent="0.4">
      <c r="A15" s="1"/>
      <c r="B15" s="300"/>
      <c r="C15" s="302"/>
      <c r="D15" s="106" t="s">
        <v>11</v>
      </c>
      <c r="E15" s="99">
        <v>38</v>
      </c>
      <c r="F15" s="96">
        <v>69</v>
      </c>
      <c r="G15" s="96">
        <v>105</v>
      </c>
      <c r="H15" s="96">
        <v>100</v>
      </c>
      <c r="I15" s="97">
        <v>50</v>
      </c>
      <c r="J15" s="100">
        <v>362</v>
      </c>
      <c r="K15" s="67"/>
      <c r="L15" s="99">
        <v>35864</v>
      </c>
      <c r="M15" s="96">
        <v>33865</v>
      </c>
      <c r="N15" s="96">
        <v>23746</v>
      </c>
      <c r="O15" s="96">
        <v>20503</v>
      </c>
      <c r="P15" s="97">
        <v>12987</v>
      </c>
      <c r="Q15" s="98">
        <v>126965</v>
      </c>
      <c r="R15" s="67"/>
      <c r="S15" s="99">
        <v>54</v>
      </c>
      <c r="T15" s="96">
        <v>71</v>
      </c>
      <c r="U15" s="96">
        <v>134</v>
      </c>
      <c r="V15" s="96">
        <v>121</v>
      </c>
      <c r="W15" s="97">
        <v>69</v>
      </c>
      <c r="X15" s="100">
        <v>449</v>
      </c>
      <c r="Z15" s="1"/>
      <c r="AA15" s="1"/>
      <c r="AJ15" s="1"/>
      <c r="AK15" s="1"/>
      <c r="AL15" s="1"/>
      <c r="AM15" s="1"/>
      <c r="AN15" s="1"/>
      <c r="AO15" s="1"/>
      <c r="AP15" s="1"/>
    </row>
    <row r="16" spans="1:42" ht="15" hidden="1" customHeight="1" outlineLevel="1" thickTop="1" thickBot="1" x14ac:dyDescent="0.4">
      <c r="A16" s="1"/>
      <c r="B16" s="300"/>
      <c r="C16" s="302"/>
      <c r="D16" s="5" t="s">
        <v>12</v>
      </c>
      <c r="E16" s="23">
        <v>88.888888888888886</v>
      </c>
      <c r="F16" s="15">
        <v>114.0625</v>
      </c>
      <c r="G16" s="15">
        <v>106.42201834862387</v>
      </c>
      <c r="H16" s="15">
        <v>88.157894736842096</v>
      </c>
      <c r="I16" s="16">
        <v>90</v>
      </c>
      <c r="J16" s="17">
        <v>96.818181818181813</v>
      </c>
      <c r="K16" s="67"/>
      <c r="L16" s="23">
        <v>95.280304797449659</v>
      </c>
      <c r="M16" s="15">
        <v>88.415102759253301</v>
      </c>
      <c r="N16" s="15">
        <v>83.960250979392939</v>
      </c>
      <c r="O16" s="15">
        <v>79.019134193630407</v>
      </c>
      <c r="P16" s="16">
        <v>80.436006345632265</v>
      </c>
      <c r="Q16" s="84">
        <v>86.391024051574504</v>
      </c>
      <c r="R16" s="67"/>
      <c r="S16" s="23">
        <v>100</v>
      </c>
      <c r="T16" s="15">
        <v>90.697674418604649</v>
      </c>
      <c r="U16" s="15">
        <v>89.240506329113927</v>
      </c>
      <c r="V16" s="15">
        <v>96.732026143790847</v>
      </c>
      <c r="W16" s="16">
        <v>93.827160493827151</v>
      </c>
      <c r="X16" s="17">
        <v>93.421052631578945</v>
      </c>
      <c r="Z16" s="1"/>
      <c r="AA16" s="1"/>
      <c r="AJ16" s="1"/>
      <c r="AK16" s="1"/>
      <c r="AL16" s="1"/>
      <c r="AM16" s="1"/>
      <c r="AN16" s="1"/>
      <c r="AO16" s="1"/>
      <c r="AP16" s="1"/>
    </row>
    <row r="17" spans="1:42" ht="15" hidden="1" customHeight="1" outlineLevel="1" thickTop="1" thickBot="1" x14ac:dyDescent="0.4">
      <c r="A17" s="1"/>
      <c r="B17" s="300"/>
      <c r="C17" s="302"/>
      <c r="D17" s="6" t="s">
        <v>13</v>
      </c>
      <c r="E17" s="24">
        <v>84.444444444444443</v>
      </c>
      <c r="F17" s="18">
        <v>107.8125</v>
      </c>
      <c r="G17" s="18">
        <v>96.330275229357795</v>
      </c>
      <c r="H17" s="18">
        <v>65.789473684210535</v>
      </c>
      <c r="I17" s="19">
        <v>71.428571428571431</v>
      </c>
      <c r="J17" s="20">
        <v>82.27272727272728</v>
      </c>
      <c r="K17" s="67"/>
      <c r="L17" s="24">
        <v>92.952854884275453</v>
      </c>
      <c r="M17" s="18">
        <v>83.955177628480058</v>
      </c>
      <c r="N17" s="18">
        <v>75.631429754435146</v>
      </c>
      <c r="O17" s="18">
        <v>65.167503655203106</v>
      </c>
      <c r="P17" s="19">
        <v>66.460263036692083</v>
      </c>
      <c r="Q17" s="85">
        <v>78.703818497396483</v>
      </c>
      <c r="R17" s="67"/>
      <c r="S17" s="24">
        <v>100</v>
      </c>
      <c r="T17" s="18">
        <v>82.558139534883722</v>
      </c>
      <c r="U17" s="18">
        <v>84.810126582278471</v>
      </c>
      <c r="V17" s="18">
        <v>79.084967320261441</v>
      </c>
      <c r="W17" s="19">
        <v>85.18518518518519</v>
      </c>
      <c r="X17" s="20">
        <v>84.398496240601503</v>
      </c>
      <c r="Z17" s="1"/>
      <c r="AA17" s="1"/>
      <c r="AJ17" s="1"/>
      <c r="AK17" s="1"/>
      <c r="AL17" s="1"/>
      <c r="AM17" s="1"/>
      <c r="AN17" s="1"/>
      <c r="AO17" s="1"/>
      <c r="AP17" s="1"/>
    </row>
    <row r="18" spans="1:42" ht="15" customHeight="1" collapsed="1" thickTop="1" thickBot="1" x14ac:dyDescent="0.4">
      <c r="A18" s="1"/>
      <c r="B18" s="300"/>
      <c r="C18" s="302"/>
      <c r="D18" s="108" t="s">
        <v>83</v>
      </c>
      <c r="E18" s="101" cm="1">
        <f t="array" ref="E18:J19">E16:J17/L16:Q17</f>
        <v>0.93291986290190954</v>
      </c>
      <c r="F18" s="47">
        <v>1.2900793692519066</v>
      </c>
      <c r="G18" s="47">
        <v>1.2675285877211575</v>
      </c>
      <c r="H18" s="47">
        <v>1.1156525015930678</v>
      </c>
      <c r="I18" s="48">
        <v>1.1189018959155108</v>
      </c>
      <c r="J18" s="140">
        <v>1.1206972354024003</v>
      </c>
      <c r="K18" s="67"/>
      <c r="L18" s="29"/>
      <c r="M18" s="29"/>
      <c r="N18" s="29"/>
      <c r="O18" s="29"/>
      <c r="P18" s="29"/>
      <c r="Q18" s="29"/>
      <c r="R18" s="67"/>
      <c r="S18" s="101" cm="1">
        <f t="array" ref="S18:X19">S16:X17/L16:Q17</f>
        <v>1.0495348457646483</v>
      </c>
      <c r="T18" s="47">
        <v>1.0258165357288176</v>
      </c>
      <c r="U18" s="47">
        <v>1.0628899424206935</v>
      </c>
      <c r="V18" s="47">
        <v>1.2241595295989494</v>
      </c>
      <c r="W18" s="48">
        <v>1.1664820862768013</v>
      </c>
      <c r="X18" s="83">
        <v>1.0813745253882809</v>
      </c>
      <c r="Z18" s="1"/>
      <c r="AA18" s="1"/>
      <c r="AJ18" s="1"/>
      <c r="AK18" s="1"/>
      <c r="AL18" s="1"/>
      <c r="AM18" s="1"/>
      <c r="AN18" s="1"/>
      <c r="AO18" s="1"/>
      <c r="AP18" s="1"/>
    </row>
    <row r="19" spans="1:42" ht="15.75" customHeight="1" thickTop="1" thickBot="1" x14ac:dyDescent="0.4">
      <c r="A19" s="1"/>
      <c r="B19" s="300"/>
      <c r="C19" s="302"/>
      <c r="D19" s="109" t="s">
        <v>84</v>
      </c>
      <c r="E19" s="69">
        <v>0.90846531340620118</v>
      </c>
      <c r="F19" s="49">
        <v>1.2841673741325852</v>
      </c>
      <c r="G19" s="49">
        <v>1.2736804730801594</v>
      </c>
      <c r="H19" s="49">
        <v>1.0095441745367175</v>
      </c>
      <c r="I19" s="50">
        <v>1.0747560747560747</v>
      </c>
      <c r="J19" s="51">
        <v>1.0453460688879899</v>
      </c>
      <c r="K19" s="67"/>
      <c r="L19" s="52"/>
      <c r="M19" s="52"/>
      <c r="N19" s="52"/>
      <c r="O19" s="52"/>
      <c r="P19" s="52"/>
      <c r="Q19" s="52"/>
      <c r="R19" s="67"/>
      <c r="S19" s="69">
        <v>1.0758141869283961</v>
      </c>
      <c r="T19" s="49">
        <v>0.98335971487335139</v>
      </c>
      <c r="U19" s="49">
        <v>1.1213608794339245</v>
      </c>
      <c r="V19" s="49">
        <v>1.2135644743842684</v>
      </c>
      <c r="W19" s="50">
        <v>1.2817461335979856</v>
      </c>
      <c r="X19" s="51">
        <v>1.0723557999081506</v>
      </c>
      <c r="Z19" s="1"/>
      <c r="AA19" s="1"/>
      <c r="AJ19" s="1"/>
      <c r="AK19" s="1"/>
      <c r="AL19" s="1"/>
      <c r="AM19" s="1"/>
      <c r="AN19" s="1"/>
      <c r="AO19" s="1"/>
      <c r="AP19" s="1"/>
    </row>
    <row r="20" spans="1:42" ht="15" hidden="1" customHeight="1" outlineLevel="1" thickTop="1" thickBot="1" x14ac:dyDescent="0.4">
      <c r="A20" s="1"/>
      <c r="B20" s="300"/>
      <c r="C20" s="291" t="s">
        <v>16</v>
      </c>
      <c r="D20" s="107" t="s">
        <v>9</v>
      </c>
      <c r="E20" s="22" cm="1">
        <f t="array" ref="E20:J24">'Green Pivot'!C11:H15</f>
        <v>1230</v>
      </c>
      <c r="F20" s="12">
        <v>2264</v>
      </c>
      <c r="G20" s="12">
        <v>2815</v>
      </c>
      <c r="H20" s="12">
        <v>4171</v>
      </c>
      <c r="I20" s="13">
        <v>2852</v>
      </c>
      <c r="J20" s="62">
        <v>13332</v>
      </c>
      <c r="K20" s="67"/>
      <c r="L20" s="22" cm="1">
        <f t="array" ref="L20:Q24">'Orange Pivot'!C11:H15</f>
        <v>62167</v>
      </c>
      <c r="M20" s="12">
        <v>85061</v>
      </c>
      <c r="N20" s="12">
        <v>103502</v>
      </c>
      <c r="O20" s="12">
        <v>128942</v>
      </c>
      <c r="P20" s="13">
        <v>44286</v>
      </c>
      <c r="Q20" s="62">
        <v>423958</v>
      </c>
      <c r="R20" s="67"/>
      <c r="S20" s="208" cm="1">
        <f t="array" ref="S20:X24">'Blue Pivot'!C11:H15</f>
        <v>508</v>
      </c>
      <c r="T20" s="209">
        <v>825</v>
      </c>
      <c r="U20" s="209">
        <v>1209</v>
      </c>
      <c r="V20" s="209">
        <v>1189</v>
      </c>
      <c r="W20" s="210">
        <v>455</v>
      </c>
      <c r="X20" s="211">
        <v>4186</v>
      </c>
      <c r="Z20" s="1"/>
      <c r="AA20" s="1"/>
      <c r="AJ20" s="7"/>
      <c r="AK20" s="7"/>
      <c r="AL20" s="7"/>
      <c r="AM20" s="7"/>
      <c r="AN20" s="7"/>
      <c r="AO20" s="7"/>
      <c r="AP20" s="7"/>
    </row>
    <row r="21" spans="1:42" ht="15" hidden="1" customHeight="1" outlineLevel="1" thickTop="1" thickBot="1" x14ac:dyDescent="0.4">
      <c r="A21" s="1"/>
      <c r="B21" s="300"/>
      <c r="C21" s="291"/>
      <c r="D21" s="3" t="s">
        <v>10</v>
      </c>
      <c r="E21" s="94">
        <v>1148</v>
      </c>
      <c r="F21" s="91">
        <v>2209</v>
      </c>
      <c r="G21" s="91">
        <v>2630</v>
      </c>
      <c r="H21" s="91">
        <v>3744</v>
      </c>
      <c r="I21" s="92">
        <v>2561</v>
      </c>
      <c r="J21" s="95">
        <v>12292</v>
      </c>
      <c r="K21" s="67"/>
      <c r="L21" s="94">
        <v>59153</v>
      </c>
      <c r="M21" s="91">
        <v>80971</v>
      </c>
      <c r="N21" s="91">
        <v>98777</v>
      </c>
      <c r="O21" s="91">
        <v>127672</v>
      </c>
      <c r="P21" s="92">
        <v>43920</v>
      </c>
      <c r="Q21" s="93">
        <v>410493</v>
      </c>
      <c r="R21" s="67"/>
      <c r="S21" s="195">
        <v>469</v>
      </c>
      <c r="T21" s="91">
        <v>788</v>
      </c>
      <c r="U21" s="91">
        <v>1129</v>
      </c>
      <c r="V21" s="91">
        <v>1099</v>
      </c>
      <c r="W21" s="92">
        <v>448</v>
      </c>
      <c r="X21" s="95">
        <v>3933</v>
      </c>
      <c r="Z21" s="1"/>
      <c r="AA21" s="1"/>
      <c r="AJ21" s="7"/>
      <c r="AK21" s="7"/>
      <c r="AL21" s="7"/>
      <c r="AM21" s="7"/>
      <c r="AN21" s="7"/>
      <c r="AO21" s="7"/>
      <c r="AP21" s="7"/>
    </row>
    <row r="22" spans="1:42" ht="15" hidden="1" customHeight="1" outlineLevel="1" thickTop="1" thickBot="1" x14ac:dyDescent="0.4">
      <c r="A22" s="1"/>
      <c r="B22" s="300"/>
      <c r="C22" s="291"/>
      <c r="D22" s="4" t="s">
        <v>11</v>
      </c>
      <c r="E22" s="99">
        <v>1114</v>
      </c>
      <c r="F22" s="96">
        <v>2145</v>
      </c>
      <c r="G22" s="96">
        <v>2438</v>
      </c>
      <c r="H22" s="96">
        <v>3243</v>
      </c>
      <c r="I22" s="97">
        <v>2285</v>
      </c>
      <c r="J22" s="100">
        <v>11225</v>
      </c>
      <c r="K22" s="67"/>
      <c r="L22" s="99">
        <v>58154</v>
      </c>
      <c r="M22" s="96">
        <v>79216</v>
      </c>
      <c r="N22" s="96">
        <v>95622</v>
      </c>
      <c r="O22" s="96">
        <v>121801</v>
      </c>
      <c r="P22" s="97">
        <v>41256</v>
      </c>
      <c r="Q22" s="98">
        <v>396049</v>
      </c>
      <c r="R22" s="67"/>
      <c r="S22" s="216">
        <v>455</v>
      </c>
      <c r="T22" s="96">
        <v>769</v>
      </c>
      <c r="U22" s="96">
        <v>1093</v>
      </c>
      <c r="V22" s="96">
        <v>1036</v>
      </c>
      <c r="W22" s="97">
        <v>412</v>
      </c>
      <c r="X22" s="100">
        <v>3765</v>
      </c>
      <c r="Z22" s="1"/>
      <c r="AA22" s="1"/>
      <c r="AJ22" s="7"/>
      <c r="AK22" s="7"/>
      <c r="AL22" s="7"/>
      <c r="AM22" s="7"/>
      <c r="AN22" s="7"/>
      <c r="AO22" s="7"/>
      <c r="AP22" s="7"/>
    </row>
    <row r="23" spans="1:42" ht="15" hidden="1" customHeight="1" outlineLevel="1" thickTop="1" thickBot="1" x14ac:dyDescent="0.4">
      <c r="A23" s="1"/>
      <c r="B23" s="300"/>
      <c r="C23" s="291"/>
      <c r="D23" s="5" t="s">
        <v>12</v>
      </c>
      <c r="E23" s="23">
        <v>93.333333333333329</v>
      </c>
      <c r="F23" s="15">
        <v>97.570671378091873</v>
      </c>
      <c r="G23" s="15">
        <v>93.428063943161632</v>
      </c>
      <c r="H23" s="15">
        <v>89.76264684727883</v>
      </c>
      <c r="I23" s="16">
        <v>89.796633941093972</v>
      </c>
      <c r="J23" s="17">
        <v>92.19921992199221</v>
      </c>
      <c r="K23" s="67"/>
      <c r="L23" s="23">
        <v>95.151768623224541</v>
      </c>
      <c r="M23" s="15">
        <v>95.191685966541655</v>
      </c>
      <c r="N23" s="15">
        <v>95.434870823752192</v>
      </c>
      <c r="O23" s="15">
        <v>99.015061035194122</v>
      </c>
      <c r="P23" s="16">
        <v>99.173553719008268</v>
      </c>
      <c r="Q23" s="84">
        <v>96.823977846862192</v>
      </c>
      <c r="R23" s="67"/>
      <c r="S23" s="212">
        <v>92.322834645669289</v>
      </c>
      <c r="T23" s="213">
        <v>95.515151515151516</v>
      </c>
      <c r="U23" s="213">
        <v>93.38296112489661</v>
      </c>
      <c r="V23" s="213">
        <v>92.430613961312019</v>
      </c>
      <c r="W23" s="214">
        <v>98.461538461538467</v>
      </c>
      <c r="X23" s="215">
        <v>93.956043956043956</v>
      </c>
      <c r="Z23" s="1"/>
      <c r="AA23" s="1"/>
      <c r="AJ23" s="7"/>
      <c r="AK23" s="7"/>
      <c r="AL23" s="7"/>
      <c r="AM23" s="7"/>
      <c r="AN23" s="7"/>
      <c r="AO23" s="7"/>
      <c r="AP23" s="7"/>
    </row>
    <row r="24" spans="1:42" ht="15" hidden="1" customHeight="1" outlineLevel="1" thickTop="1" thickBot="1" x14ac:dyDescent="0.4">
      <c r="A24" s="1"/>
      <c r="B24" s="300"/>
      <c r="C24" s="291"/>
      <c r="D24" s="6" t="s">
        <v>13</v>
      </c>
      <c r="E24" s="24">
        <v>90.569105691056905</v>
      </c>
      <c r="F24" s="18">
        <v>94.743816254416956</v>
      </c>
      <c r="G24" s="18">
        <v>86.607460035523971</v>
      </c>
      <c r="H24" s="18">
        <v>77.751138815631748</v>
      </c>
      <c r="I24" s="19">
        <v>80.119214586255254</v>
      </c>
      <c r="J24" s="20">
        <v>84.195919591959196</v>
      </c>
      <c r="K24" s="67"/>
      <c r="L24" s="24">
        <v>93.544806730258827</v>
      </c>
      <c r="M24" s="18">
        <v>93.12846075169584</v>
      </c>
      <c r="N24" s="18">
        <v>92.3866205483952</v>
      </c>
      <c r="O24" s="18">
        <v>94.46185106481984</v>
      </c>
      <c r="P24" s="19">
        <v>93.158108657363499</v>
      </c>
      <c r="Q24" s="85">
        <v>93.417036593247445</v>
      </c>
      <c r="R24" s="67"/>
      <c r="S24" s="66">
        <v>89.566929133858267</v>
      </c>
      <c r="T24" s="43">
        <v>93.212121212121218</v>
      </c>
      <c r="U24" s="43">
        <v>90.405293631100079</v>
      </c>
      <c r="V24" s="43">
        <v>87.13204373423045</v>
      </c>
      <c r="W24" s="44">
        <v>90.549450549450555</v>
      </c>
      <c r="X24" s="45">
        <v>89.942666029622558</v>
      </c>
      <c r="Z24" s="1"/>
      <c r="AA24" s="1"/>
      <c r="AJ24" s="7"/>
      <c r="AK24" s="7"/>
      <c r="AL24" s="7"/>
      <c r="AM24" s="7"/>
      <c r="AN24" s="7"/>
      <c r="AO24" s="7"/>
      <c r="AP24" s="7"/>
    </row>
    <row r="25" spans="1:42" ht="15" customHeight="1" collapsed="1" thickTop="1" thickBot="1" x14ac:dyDescent="0.4">
      <c r="A25" s="1"/>
      <c r="B25" s="300"/>
      <c r="C25" s="291"/>
      <c r="D25" s="108" t="s">
        <v>83</v>
      </c>
      <c r="E25" s="101" cm="1">
        <f t="array" ref="E25:J26">E23:J24/L23:Q24</f>
        <v>0.98088910677959407</v>
      </c>
      <c r="F25" s="47">
        <v>1.0249915251252761</v>
      </c>
      <c r="G25" s="47">
        <v>0.97897197467478425</v>
      </c>
      <c r="H25" s="47">
        <v>0.90655548669887109</v>
      </c>
      <c r="I25" s="48">
        <v>0.90544939223936416</v>
      </c>
      <c r="J25" s="59">
        <v>0.95223540668630091</v>
      </c>
      <c r="K25" s="67"/>
      <c r="L25" s="29"/>
      <c r="M25" s="29"/>
      <c r="N25" s="29"/>
      <c r="O25" s="29"/>
      <c r="P25" s="29"/>
      <c r="Q25" s="29"/>
      <c r="R25" s="67"/>
      <c r="S25" s="101" cm="1">
        <f t="array" ref="S25:X26">S23:X24/L23:Q24</f>
        <v>0.97026924440304341</v>
      </c>
      <c r="T25" s="47">
        <v>1.0033980441183021</v>
      </c>
      <c r="U25" s="47">
        <v>0.97849937154894862</v>
      </c>
      <c r="V25" s="47">
        <v>0.93350055026940082</v>
      </c>
      <c r="W25" s="48">
        <v>0.99282051282051287</v>
      </c>
      <c r="X25" s="140">
        <v>0.97037992081512914</v>
      </c>
      <c r="Z25" s="1"/>
      <c r="AA25" s="1"/>
      <c r="AJ25" s="7"/>
      <c r="AK25" s="7"/>
      <c r="AL25" s="7"/>
      <c r="AM25" s="7"/>
      <c r="AN25" s="7"/>
      <c r="AO25" s="7"/>
      <c r="AP25" s="7"/>
    </row>
    <row r="26" spans="1:42" ht="16.5" thickTop="1" thickBot="1" x14ac:dyDescent="0.4">
      <c r="A26" s="1"/>
      <c r="B26" s="300"/>
      <c r="C26" s="291"/>
      <c r="D26" s="109" t="s">
        <v>84</v>
      </c>
      <c r="E26" s="69">
        <v>0.9681895645176487</v>
      </c>
      <c r="F26" s="49">
        <v>1.0173454547587559</v>
      </c>
      <c r="G26" s="49">
        <v>0.9374459150192217</v>
      </c>
      <c r="H26" s="49">
        <v>0.8230956511986921</v>
      </c>
      <c r="I26" s="50">
        <v>0.86003479182831599</v>
      </c>
      <c r="J26" s="60">
        <v>0.90129084225355538</v>
      </c>
      <c r="K26" s="67"/>
      <c r="L26" s="46"/>
      <c r="M26" s="46"/>
      <c r="N26" s="46"/>
      <c r="O26" s="46"/>
      <c r="P26" s="46"/>
      <c r="Q26" s="46"/>
      <c r="R26" s="67"/>
      <c r="S26" s="69">
        <v>0.95747623266921733</v>
      </c>
      <c r="T26" s="49">
        <v>1.0008983339759951</v>
      </c>
      <c r="U26" s="49">
        <v>0.97855396262430405</v>
      </c>
      <c r="V26" s="49">
        <v>0.9224045765781187</v>
      </c>
      <c r="W26" s="50">
        <v>0.97199751964149872</v>
      </c>
      <c r="X26" s="51">
        <v>0.96280795569706579</v>
      </c>
      <c r="Z26" s="1"/>
      <c r="AA26" s="1"/>
      <c r="AJ26" s="7"/>
      <c r="AK26" s="7"/>
      <c r="AL26" s="7"/>
      <c r="AM26" s="7"/>
      <c r="AN26" s="7"/>
      <c r="AO26" s="7"/>
      <c r="AP26" s="7"/>
    </row>
    <row r="27" spans="1:42" ht="15" hidden="1" customHeight="1" outlineLevel="1" thickTop="1" thickBot="1" x14ac:dyDescent="0.4">
      <c r="A27" s="1"/>
      <c r="B27" s="300"/>
      <c r="C27" s="291" t="s">
        <v>17</v>
      </c>
      <c r="D27" s="110" t="s">
        <v>9</v>
      </c>
      <c r="E27" s="22" cm="1">
        <f t="array" ref="E27:J31">'Green Pivot'!C16:H20</f>
        <v>1790</v>
      </c>
      <c r="F27" s="12">
        <v>3746</v>
      </c>
      <c r="G27" s="12">
        <v>5188</v>
      </c>
      <c r="H27" s="12">
        <v>7984</v>
      </c>
      <c r="I27" s="13">
        <v>5309</v>
      </c>
      <c r="J27" s="62">
        <v>24017</v>
      </c>
      <c r="K27" s="67"/>
      <c r="L27" s="22" cm="1">
        <f t="array" ref="L27:Q31">'Orange Pivot'!C16:H20</f>
        <v>68556</v>
      </c>
      <c r="M27" s="12">
        <v>98643</v>
      </c>
      <c r="N27" s="12">
        <v>114694</v>
      </c>
      <c r="O27" s="12">
        <v>134106</v>
      </c>
      <c r="P27" s="13">
        <v>66774</v>
      </c>
      <c r="Q27" s="62">
        <v>482773</v>
      </c>
      <c r="R27" s="67"/>
      <c r="S27" s="208" cm="1">
        <f t="array" ref="S27:X31">'Blue Pivot'!C16:H20</f>
        <v>1472</v>
      </c>
      <c r="T27" s="209">
        <v>3194</v>
      </c>
      <c r="U27" s="209">
        <v>4542</v>
      </c>
      <c r="V27" s="209">
        <v>3879</v>
      </c>
      <c r="W27" s="210">
        <v>1564</v>
      </c>
      <c r="X27" s="211">
        <v>14651</v>
      </c>
      <c r="Z27" s="1"/>
      <c r="AA27" s="1"/>
      <c r="AJ27" s="7"/>
      <c r="AK27" s="7"/>
      <c r="AL27" s="7"/>
      <c r="AM27" s="7"/>
      <c r="AN27" s="7"/>
      <c r="AO27" s="7"/>
      <c r="AP27" s="7"/>
    </row>
    <row r="28" spans="1:42" ht="15" hidden="1" customHeight="1" outlineLevel="1" thickTop="1" thickBot="1" x14ac:dyDescent="0.4">
      <c r="A28" s="1"/>
      <c r="B28" s="300"/>
      <c r="C28" s="291"/>
      <c r="D28" s="3" t="s">
        <v>10</v>
      </c>
      <c r="E28" s="94">
        <v>1672</v>
      </c>
      <c r="F28" s="91">
        <v>3692</v>
      </c>
      <c r="G28" s="91">
        <v>4916</v>
      </c>
      <c r="H28" s="91">
        <v>7131</v>
      </c>
      <c r="I28" s="92">
        <v>4671</v>
      </c>
      <c r="J28" s="95">
        <v>22082</v>
      </c>
      <c r="K28" s="67"/>
      <c r="L28" s="94">
        <v>64754</v>
      </c>
      <c r="M28" s="91">
        <v>92934</v>
      </c>
      <c r="N28" s="91">
        <v>107925</v>
      </c>
      <c r="O28" s="91">
        <v>122875</v>
      </c>
      <c r="P28" s="92">
        <v>61900</v>
      </c>
      <c r="Q28" s="93">
        <v>450388</v>
      </c>
      <c r="R28" s="67"/>
      <c r="S28" s="195">
        <v>1495</v>
      </c>
      <c r="T28" s="91">
        <v>3212</v>
      </c>
      <c r="U28" s="91">
        <v>4517</v>
      </c>
      <c r="V28" s="91">
        <v>3638</v>
      </c>
      <c r="W28" s="92">
        <v>1632</v>
      </c>
      <c r="X28" s="95">
        <v>14494</v>
      </c>
      <c r="Z28" s="1"/>
      <c r="AA28" s="1"/>
      <c r="AJ28" s="7"/>
      <c r="AK28" s="7"/>
      <c r="AL28" s="7"/>
      <c r="AM28" s="7"/>
      <c r="AN28" s="7"/>
      <c r="AO28" s="7"/>
      <c r="AP28" s="7"/>
    </row>
    <row r="29" spans="1:42" ht="15" hidden="1" customHeight="1" outlineLevel="1" thickTop="1" thickBot="1" x14ac:dyDescent="0.4">
      <c r="A29" s="1"/>
      <c r="B29" s="300"/>
      <c r="C29" s="291"/>
      <c r="D29" s="4" t="s">
        <v>11</v>
      </c>
      <c r="E29" s="99">
        <v>1631</v>
      </c>
      <c r="F29" s="96">
        <v>3561</v>
      </c>
      <c r="G29" s="96">
        <v>4564</v>
      </c>
      <c r="H29" s="96">
        <v>6117</v>
      </c>
      <c r="I29" s="97">
        <v>4169</v>
      </c>
      <c r="J29" s="100">
        <v>20042</v>
      </c>
      <c r="K29" s="67"/>
      <c r="L29" s="99">
        <v>63666</v>
      </c>
      <c r="M29" s="96">
        <v>90389</v>
      </c>
      <c r="N29" s="96">
        <v>103273</v>
      </c>
      <c r="O29" s="96">
        <v>112499</v>
      </c>
      <c r="P29" s="97">
        <v>56445</v>
      </c>
      <c r="Q29" s="98">
        <v>426272</v>
      </c>
      <c r="R29" s="67"/>
      <c r="S29" s="216">
        <v>1479</v>
      </c>
      <c r="T29" s="96">
        <v>3159</v>
      </c>
      <c r="U29" s="96">
        <v>4437</v>
      </c>
      <c r="V29" s="96">
        <v>3469</v>
      </c>
      <c r="W29" s="97">
        <v>1523</v>
      </c>
      <c r="X29" s="100">
        <v>14067</v>
      </c>
      <c r="Z29" s="1"/>
      <c r="AA29" s="1"/>
      <c r="AJ29" s="7"/>
      <c r="AK29" s="7"/>
      <c r="AL29" s="7"/>
      <c r="AM29" s="7"/>
      <c r="AN29" s="7"/>
      <c r="AO29" s="7"/>
      <c r="AP29" s="7"/>
    </row>
    <row r="30" spans="1:42" ht="15" hidden="1" customHeight="1" outlineLevel="1" thickTop="1" thickBot="1" x14ac:dyDescent="0.4">
      <c r="A30" s="1"/>
      <c r="B30" s="300"/>
      <c r="C30" s="291"/>
      <c r="D30" s="5" t="s">
        <v>12</v>
      </c>
      <c r="E30" s="23">
        <v>93.407821229050285</v>
      </c>
      <c r="F30" s="15">
        <v>98.558462359850509</v>
      </c>
      <c r="G30" s="15">
        <v>94.75713184271396</v>
      </c>
      <c r="H30" s="15">
        <v>89.31613226452906</v>
      </c>
      <c r="I30" s="16">
        <v>87.982670936146164</v>
      </c>
      <c r="J30" s="17">
        <v>91.943206895115964</v>
      </c>
      <c r="K30" s="67"/>
      <c r="L30" s="23">
        <v>94.45416885465896</v>
      </c>
      <c r="M30" s="15">
        <v>94.212463124600831</v>
      </c>
      <c r="N30" s="15">
        <v>94.098209147819418</v>
      </c>
      <c r="O30" s="15">
        <v>91.625281493743756</v>
      </c>
      <c r="P30" s="16">
        <v>92.700751789618721</v>
      </c>
      <c r="Q30" s="84">
        <v>93.291878377622609</v>
      </c>
      <c r="R30" s="67"/>
      <c r="S30" s="212">
        <v>101.5625</v>
      </c>
      <c r="T30" s="213">
        <v>100.56355666875392</v>
      </c>
      <c r="U30" s="213">
        <v>99.449581682078374</v>
      </c>
      <c r="V30" s="213">
        <v>93.787058520237181</v>
      </c>
      <c r="W30" s="214">
        <v>104.34782608695652</v>
      </c>
      <c r="X30" s="215">
        <v>98.928400791754839</v>
      </c>
      <c r="Z30" s="1"/>
      <c r="AA30" s="1"/>
      <c r="AJ30" s="7"/>
      <c r="AK30" s="7"/>
      <c r="AL30" s="7"/>
      <c r="AM30" s="7"/>
      <c r="AN30" s="7"/>
      <c r="AO30" s="7"/>
      <c r="AP30" s="7"/>
    </row>
    <row r="31" spans="1:42" ht="15" hidden="1" customHeight="1" outlineLevel="1" thickTop="1" thickBot="1" x14ac:dyDescent="0.4">
      <c r="A31" s="1"/>
      <c r="B31" s="300"/>
      <c r="C31" s="291"/>
      <c r="D31" s="6" t="s">
        <v>13</v>
      </c>
      <c r="E31" s="24">
        <v>91.117318435754186</v>
      </c>
      <c r="F31" s="18">
        <v>95.061398825413775</v>
      </c>
      <c r="G31" s="18">
        <v>87.972243639167317</v>
      </c>
      <c r="H31" s="18">
        <v>76.615731462925851</v>
      </c>
      <c r="I31" s="19">
        <v>78.527029572424183</v>
      </c>
      <c r="J31" s="20">
        <v>83.449223466711075</v>
      </c>
      <c r="K31" s="67"/>
      <c r="L31" s="24">
        <v>92.867145107649222</v>
      </c>
      <c r="M31" s="18">
        <v>91.632452378780044</v>
      </c>
      <c r="N31" s="18">
        <v>90.042199243203655</v>
      </c>
      <c r="O31" s="18">
        <v>83.888118354137774</v>
      </c>
      <c r="P31" s="19">
        <v>84.531404438853443</v>
      </c>
      <c r="Q31" s="85">
        <v>88.296570023592864</v>
      </c>
      <c r="R31" s="67"/>
      <c r="S31" s="66">
        <v>100.47554347826086</v>
      </c>
      <c r="T31" s="43">
        <v>98.904195366311825</v>
      </c>
      <c r="U31" s="43">
        <v>97.688243064729193</v>
      </c>
      <c r="V31" s="43">
        <v>89.430265532353701</v>
      </c>
      <c r="W31" s="44">
        <v>97.378516624040927</v>
      </c>
      <c r="X31" s="45">
        <v>96.013923964234522</v>
      </c>
      <c r="Z31" s="1"/>
      <c r="AA31" s="1"/>
      <c r="AJ31" s="1"/>
      <c r="AK31" s="1"/>
      <c r="AL31" s="1"/>
      <c r="AM31" s="1"/>
      <c r="AN31" s="1"/>
      <c r="AO31" s="1"/>
      <c r="AP31" s="1"/>
    </row>
    <row r="32" spans="1:42" ht="15" customHeight="1" collapsed="1" thickTop="1" thickBot="1" x14ac:dyDescent="0.4">
      <c r="A32" s="1"/>
      <c r="B32" s="300"/>
      <c r="C32" s="291"/>
      <c r="D32" s="108" t="s">
        <v>83</v>
      </c>
      <c r="E32" s="101" cm="1">
        <f t="array" ref="E32:J33">E30:J31/L30:Q31</f>
        <v>0.9889221657625431</v>
      </c>
      <c r="F32" s="47">
        <v>1.046129769789607</v>
      </c>
      <c r="G32" s="47">
        <v>1.0070024998441727</v>
      </c>
      <c r="H32" s="47">
        <v>0.97479790302884506</v>
      </c>
      <c r="I32" s="48">
        <v>0.94910417917451106</v>
      </c>
      <c r="J32" s="59">
        <v>0.98554352741138351</v>
      </c>
      <c r="K32" s="67"/>
      <c r="L32" s="29"/>
      <c r="M32" s="29"/>
      <c r="N32" s="29"/>
      <c r="O32" s="29"/>
      <c r="P32" s="29"/>
      <c r="Q32" s="29"/>
      <c r="R32" s="67"/>
      <c r="S32" s="101" cm="1">
        <f t="array" ref="S32:X33">S30:X31/L30:Q31</f>
        <v>1.0752569339345832</v>
      </c>
      <c r="T32" s="47">
        <v>1.0674124562028853</v>
      </c>
      <c r="U32" s="47">
        <v>1.0568700784289364</v>
      </c>
      <c r="V32" s="47">
        <v>1.0235936740520795</v>
      </c>
      <c r="W32" s="48">
        <v>1.1256416379855305</v>
      </c>
      <c r="X32" s="140">
        <v>1.0604181469186094</v>
      </c>
      <c r="Z32" s="1"/>
      <c r="AA32" s="1"/>
      <c r="AJ32" s="1"/>
      <c r="AK32" s="1"/>
      <c r="AL32" s="1"/>
      <c r="AM32" s="1"/>
      <c r="AN32" s="1"/>
      <c r="AO32" s="1"/>
      <c r="AP32" s="1"/>
    </row>
    <row r="33" spans="2:42" ht="16.5" thickTop="1" thickBot="1" x14ac:dyDescent="0.4">
      <c r="B33" s="300"/>
      <c r="C33" s="291"/>
      <c r="D33" s="109" t="s">
        <v>84</v>
      </c>
      <c r="E33" s="69">
        <v>0.98115774238707687</v>
      </c>
      <c r="F33" s="49">
        <v>1.0374206556478434</v>
      </c>
      <c r="G33" s="49">
        <v>0.97701127225418616</v>
      </c>
      <c r="H33" s="49">
        <v>0.91330849905929246</v>
      </c>
      <c r="I33" s="50">
        <v>0.92896870806431975</v>
      </c>
      <c r="J33" s="60">
        <v>0.94510153049448498</v>
      </c>
      <c r="K33" s="67"/>
      <c r="L33" s="52"/>
      <c r="M33" s="52"/>
      <c r="N33" s="52"/>
      <c r="O33" s="52"/>
      <c r="P33" s="52"/>
      <c r="Q33" s="52"/>
      <c r="R33" s="67"/>
      <c r="S33" s="69">
        <v>1.081927772860813</v>
      </c>
      <c r="T33" s="49">
        <v>1.079357725333735</v>
      </c>
      <c r="U33" s="49">
        <v>1.0849162269001627</v>
      </c>
      <c r="V33" s="49">
        <v>1.0660659374289394</v>
      </c>
      <c r="W33" s="50">
        <v>1.1519803470730285</v>
      </c>
      <c r="X33" s="51">
        <v>1.0874026469950031</v>
      </c>
      <c r="AJ33" s="1"/>
      <c r="AK33" s="1"/>
      <c r="AL33" s="1"/>
      <c r="AM33" s="1"/>
      <c r="AN33" s="1"/>
      <c r="AO33" s="1"/>
      <c r="AP33" s="1"/>
    </row>
    <row r="34" spans="2:42" ht="15" hidden="1" customHeight="1" outlineLevel="1" thickTop="1" thickBot="1" x14ac:dyDescent="0.4">
      <c r="B34" s="300"/>
      <c r="C34" s="301" t="s">
        <v>18</v>
      </c>
      <c r="D34" s="107" t="s">
        <v>9</v>
      </c>
      <c r="E34" s="22" cm="1">
        <f t="array" ref="E34:J38">'Green Pivot'!C21:H25</f>
        <v>435</v>
      </c>
      <c r="F34" s="12">
        <v>928</v>
      </c>
      <c r="G34" s="12">
        <v>1251</v>
      </c>
      <c r="H34" s="12">
        <v>1849</v>
      </c>
      <c r="I34" s="13">
        <v>1232</v>
      </c>
      <c r="J34" s="62">
        <v>5695</v>
      </c>
      <c r="K34" s="67"/>
      <c r="L34" s="22" cm="1">
        <f t="array" ref="L34:Q38">'Orange Pivot'!C21:H25</f>
        <v>89281</v>
      </c>
      <c r="M34" s="12">
        <v>113844</v>
      </c>
      <c r="N34" s="12">
        <v>133352</v>
      </c>
      <c r="O34" s="12">
        <v>128605</v>
      </c>
      <c r="P34" s="13">
        <v>61005</v>
      </c>
      <c r="Q34" s="62">
        <v>526087</v>
      </c>
      <c r="R34" s="67"/>
      <c r="S34" s="22" cm="1">
        <f t="array" ref="S34:X38">'Blue Pivot'!C21:H25</f>
        <v>494</v>
      </c>
      <c r="T34" s="12">
        <v>835</v>
      </c>
      <c r="U34" s="12">
        <v>1410</v>
      </c>
      <c r="V34" s="12">
        <v>1225</v>
      </c>
      <c r="W34" s="13">
        <v>665</v>
      </c>
      <c r="X34" s="14">
        <v>4629</v>
      </c>
      <c r="AJ34" s="1"/>
      <c r="AK34" s="1"/>
      <c r="AL34" s="1"/>
      <c r="AM34" s="1"/>
      <c r="AN34" s="1"/>
      <c r="AO34" s="1"/>
      <c r="AP34" s="1"/>
    </row>
    <row r="35" spans="2:42" ht="15" hidden="1" customHeight="1" outlineLevel="1" thickTop="1" thickBot="1" x14ac:dyDescent="0.4">
      <c r="B35" s="300"/>
      <c r="C35" s="301"/>
      <c r="D35" s="105" t="s">
        <v>10</v>
      </c>
      <c r="E35" s="94">
        <v>403</v>
      </c>
      <c r="F35" s="91">
        <v>922</v>
      </c>
      <c r="G35" s="91">
        <v>1167</v>
      </c>
      <c r="H35" s="91">
        <v>1680</v>
      </c>
      <c r="I35" s="92">
        <v>1192</v>
      </c>
      <c r="J35" s="93">
        <v>5364</v>
      </c>
      <c r="K35" s="67"/>
      <c r="L35" s="94">
        <v>85191</v>
      </c>
      <c r="M35" s="91">
        <v>107160</v>
      </c>
      <c r="N35" s="91">
        <v>125292</v>
      </c>
      <c r="O35" s="91">
        <v>119895</v>
      </c>
      <c r="P35" s="92">
        <v>58545</v>
      </c>
      <c r="Q35" s="93">
        <v>496083</v>
      </c>
      <c r="R35" s="67"/>
      <c r="S35" s="94">
        <v>464</v>
      </c>
      <c r="T35" s="91">
        <v>792</v>
      </c>
      <c r="U35" s="91">
        <v>1358</v>
      </c>
      <c r="V35" s="91">
        <v>1208</v>
      </c>
      <c r="W35" s="92">
        <v>619</v>
      </c>
      <c r="X35" s="95">
        <v>4441</v>
      </c>
      <c r="AJ35" s="1"/>
      <c r="AK35" s="1"/>
      <c r="AL35" s="1"/>
      <c r="AM35" s="1"/>
      <c r="AN35" s="1"/>
      <c r="AO35" s="1"/>
      <c r="AP35" s="1"/>
    </row>
    <row r="36" spans="2:42" ht="15" hidden="1" customHeight="1" outlineLevel="1" thickTop="1" thickBot="1" x14ac:dyDescent="0.4">
      <c r="B36" s="300"/>
      <c r="C36" s="301"/>
      <c r="D36" s="106" t="s">
        <v>11</v>
      </c>
      <c r="E36" s="99">
        <v>390</v>
      </c>
      <c r="F36" s="96">
        <v>886</v>
      </c>
      <c r="G36" s="96">
        <v>1109</v>
      </c>
      <c r="H36" s="96">
        <v>1465</v>
      </c>
      <c r="I36" s="97">
        <v>1057</v>
      </c>
      <c r="J36" s="98">
        <v>4907</v>
      </c>
      <c r="K36" s="67"/>
      <c r="L36" s="99">
        <v>83796</v>
      </c>
      <c r="M36" s="96">
        <v>104523</v>
      </c>
      <c r="N36" s="96">
        <v>120826</v>
      </c>
      <c r="O36" s="96">
        <v>112830</v>
      </c>
      <c r="P36" s="97">
        <v>54623</v>
      </c>
      <c r="Q36" s="98">
        <v>476598</v>
      </c>
      <c r="R36" s="67"/>
      <c r="S36" s="99">
        <v>455</v>
      </c>
      <c r="T36" s="96">
        <v>768</v>
      </c>
      <c r="U36" s="96">
        <v>1312</v>
      </c>
      <c r="V36" s="96">
        <v>1149</v>
      </c>
      <c r="W36" s="97">
        <v>589</v>
      </c>
      <c r="X36" s="100">
        <v>4273</v>
      </c>
      <c r="AJ36" s="1"/>
      <c r="AK36" s="1"/>
      <c r="AL36" s="1"/>
      <c r="AM36" s="1"/>
      <c r="AN36" s="1"/>
      <c r="AO36" s="1"/>
      <c r="AP36" s="1"/>
    </row>
    <row r="37" spans="2:42" ht="15" hidden="1" customHeight="1" outlineLevel="1" thickTop="1" thickBot="1" x14ac:dyDescent="0.4">
      <c r="B37" s="300"/>
      <c r="C37" s="301"/>
      <c r="D37" s="5" t="s">
        <v>12</v>
      </c>
      <c r="E37" s="23">
        <v>92.643678160919535</v>
      </c>
      <c r="F37" s="15">
        <v>99.353448275862064</v>
      </c>
      <c r="G37" s="15">
        <v>93.285371702637889</v>
      </c>
      <c r="H37" s="15">
        <v>90.859924283396438</v>
      </c>
      <c r="I37" s="16">
        <v>96.753246753246756</v>
      </c>
      <c r="J37" s="84">
        <v>94.187884108867422</v>
      </c>
      <c r="K37" s="67"/>
      <c r="L37" s="23">
        <v>95.41895812098879</v>
      </c>
      <c r="M37" s="15">
        <v>94.128807842310536</v>
      </c>
      <c r="N37" s="15">
        <v>93.955846181534582</v>
      </c>
      <c r="O37" s="15">
        <v>93.227323976517241</v>
      </c>
      <c r="P37" s="16">
        <v>95.967543643963609</v>
      </c>
      <c r="Q37" s="84">
        <v>94.296760801920598</v>
      </c>
      <c r="R37" s="67"/>
      <c r="S37" s="23">
        <v>93.927125506072869</v>
      </c>
      <c r="T37" s="15">
        <v>94.850299401197603</v>
      </c>
      <c r="U37" s="15">
        <v>96.312056737588648</v>
      </c>
      <c r="V37" s="15">
        <v>98.612244897959172</v>
      </c>
      <c r="W37" s="16">
        <v>93.082706766917283</v>
      </c>
      <c r="X37" s="17">
        <v>95.938647656081216</v>
      </c>
      <c r="AJ37" s="1"/>
      <c r="AK37" s="1"/>
      <c r="AL37" s="1"/>
      <c r="AM37" s="1"/>
      <c r="AN37" s="1"/>
      <c r="AO37" s="1"/>
      <c r="AP37" s="1"/>
    </row>
    <row r="38" spans="2:42" ht="15" hidden="1" customHeight="1" outlineLevel="1" thickTop="1" thickBot="1" x14ac:dyDescent="0.4">
      <c r="B38" s="300"/>
      <c r="C38" s="301"/>
      <c r="D38" s="6" t="s">
        <v>13</v>
      </c>
      <c r="E38" s="24">
        <v>89.65517241379311</v>
      </c>
      <c r="F38" s="18">
        <v>95.474137931034491</v>
      </c>
      <c r="G38" s="18">
        <v>88.649080735411673</v>
      </c>
      <c r="H38" s="18">
        <v>79.232017306652253</v>
      </c>
      <c r="I38" s="19">
        <v>85.795454545454547</v>
      </c>
      <c r="J38" s="85">
        <v>86.163301141352065</v>
      </c>
      <c r="K38" s="67"/>
      <c r="L38" s="24">
        <v>93.856475621912836</v>
      </c>
      <c r="M38" s="18">
        <v>91.812480236112577</v>
      </c>
      <c r="N38" s="18">
        <v>90.606815045893569</v>
      </c>
      <c r="O38" s="18">
        <v>87.733758407526921</v>
      </c>
      <c r="P38" s="19">
        <v>89.538562412916974</v>
      </c>
      <c r="Q38" s="85">
        <v>90.59300077743795</v>
      </c>
      <c r="R38" s="67"/>
      <c r="S38" s="24">
        <v>92.10526315789474</v>
      </c>
      <c r="T38" s="18">
        <v>91.976047904191617</v>
      </c>
      <c r="U38" s="18">
        <v>93.049645390070921</v>
      </c>
      <c r="V38" s="18">
        <v>93.795918367346943</v>
      </c>
      <c r="W38" s="19">
        <v>88.571428571428569</v>
      </c>
      <c r="X38" s="20">
        <v>92.309354072153809</v>
      </c>
      <c r="AJ38" s="1"/>
      <c r="AK38" s="1"/>
      <c r="AL38" s="1"/>
      <c r="AM38" s="1"/>
      <c r="AN38" s="1"/>
      <c r="AO38" s="1"/>
      <c r="AP38" s="1"/>
    </row>
    <row r="39" spans="2:42" ht="15" customHeight="1" collapsed="1" thickTop="1" thickBot="1" x14ac:dyDescent="0.4">
      <c r="B39" s="300"/>
      <c r="C39" s="301"/>
      <c r="D39" s="108" t="s">
        <v>83</v>
      </c>
      <c r="E39" s="101" cm="1">
        <f t="array" ref="E39:J40">E37:J38/L37:Q38</f>
        <v>0.97091479497658872</v>
      </c>
      <c r="F39" s="47">
        <v>1.0555052226126578</v>
      </c>
      <c r="G39" s="47">
        <v>0.99286394081746387</v>
      </c>
      <c r="H39" s="47">
        <v>0.97460616059603811</v>
      </c>
      <c r="I39" s="48">
        <v>1.0081871753662683</v>
      </c>
      <c r="J39" s="59">
        <v>0.99884538246990395</v>
      </c>
      <c r="K39" s="67"/>
      <c r="L39" s="29"/>
      <c r="M39" s="29"/>
      <c r="N39" s="29"/>
      <c r="O39" s="29"/>
      <c r="P39" s="29"/>
      <c r="Q39" s="29"/>
      <c r="R39" s="67"/>
      <c r="S39" s="101" cm="1">
        <f t="array" ref="S39:X40">S37:X38/L37:Q38</f>
        <v>0.98436544849898366</v>
      </c>
      <c r="T39" s="47">
        <v>1.0076649388792402</v>
      </c>
      <c r="U39" s="47">
        <v>1.0250778493495931</v>
      </c>
      <c r="V39" s="47">
        <v>1.0577611872973884</v>
      </c>
      <c r="W39" s="48">
        <v>0.96993945278260973</v>
      </c>
      <c r="X39" s="140">
        <v>1.0174119115036153</v>
      </c>
      <c r="AJ39" s="1"/>
      <c r="AK39" s="1"/>
      <c r="AL39" s="1"/>
      <c r="AM39" s="1"/>
      <c r="AN39" s="1"/>
      <c r="AO39" s="1"/>
      <c r="AP39" s="1"/>
    </row>
    <row r="40" spans="2:42" ht="16.5" thickTop="1" thickBot="1" x14ac:dyDescent="0.4">
      <c r="B40" s="300"/>
      <c r="C40" s="301"/>
      <c r="D40" s="103" t="s">
        <v>84</v>
      </c>
      <c r="E40" s="70">
        <v>0.95523693831159751</v>
      </c>
      <c r="F40" s="53">
        <v>1.0398819167667106</v>
      </c>
      <c r="G40" s="53">
        <v>0.97839307882646265</v>
      </c>
      <c r="H40" s="53">
        <v>0.90309612565115782</v>
      </c>
      <c r="I40" s="54">
        <v>0.958195577786913</v>
      </c>
      <c r="J40" s="61">
        <v>0.95110329056249676</v>
      </c>
      <c r="K40" s="67"/>
      <c r="L40" s="46"/>
      <c r="M40" s="46"/>
      <c r="N40" s="46"/>
      <c r="O40" s="46"/>
      <c r="P40" s="46"/>
      <c r="Q40" s="46"/>
      <c r="R40" s="67"/>
      <c r="S40" s="70">
        <v>0.9813415914840804</v>
      </c>
      <c r="T40" s="53">
        <v>1.0017815406757165</v>
      </c>
      <c r="U40" s="53">
        <v>1.0269607793071638</v>
      </c>
      <c r="V40" s="53">
        <v>1.0690972331501067</v>
      </c>
      <c r="W40" s="54">
        <v>0.98919868919685849</v>
      </c>
      <c r="X40" s="116">
        <v>1.0189457604890744</v>
      </c>
      <c r="AJ40" s="7" t="s">
        <v>121</v>
      </c>
      <c r="AK40" s="1"/>
      <c r="AL40" s="1"/>
      <c r="AM40" s="1"/>
      <c r="AN40" s="1"/>
      <c r="AO40" s="1"/>
      <c r="AP40" s="1"/>
    </row>
    <row r="41" spans="2:42" s="1" customFormat="1" ht="6" customHeight="1" thickTop="1" thickBot="1" x14ac:dyDescent="0.4">
      <c r="B41" s="55"/>
      <c r="C41" s="55"/>
      <c r="D41" s="55"/>
      <c r="E41" s="55"/>
      <c r="F41" s="55"/>
      <c r="G41" s="55"/>
      <c r="H41" s="55"/>
      <c r="I41" s="55"/>
      <c r="J41" s="55"/>
      <c r="K41" s="7"/>
      <c r="L41" s="206"/>
      <c r="M41" s="206"/>
      <c r="N41" s="206"/>
      <c r="O41" s="206"/>
      <c r="P41" s="206"/>
      <c r="Q41" s="206"/>
      <c r="R41" s="7"/>
      <c r="S41" s="55"/>
      <c r="T41" s="55"/>
      <c r="U41" s="55"/>
      <c r="V41" s="55"/>
      <c r="W41" s="55"/>
      <c r="X41" s="55"/>
      <c r="Y41" s="7"/>
    </row>
    <row r="42" spans="2:42" ht="15" hidden="1" customHeight="1" outlineLevel="1" thickTop="1" thickBot="1" x14ac:dyDescent="0.4">
      <c r="B42" s="300" t="s">
        <v>19</v>
      </c>
      <c r="C42" s="302" t="s">
        <v>20</v>
      </c>
      <c r="D42" s="8" t="s">
        <v>9</v>
      </c>
      <c r="E42" s="74" cm="1">
        <f t="array" ref="E42:J46">'Green Pivot'!C26:H30</f>
        <v>109</v>
      </c>
      <c r="F42" s="72">
        <v>244</v>
      </c>
      <c r="G42" s="72">
        <v>401</v>
      </c>
      <c r="H42" s="72">
        <v>550</v>
      </c>
      <c r="I42" s="73">
        <v>342</v>
      </c>
      <c r="J42" s="75">
        <v>1646</v>
      </c>
      <c r="K42" s="67"/>
      <c r="L42" s="22" cm="1">
        <f t="array" ref="L42:Q46">'Orange Pivot'!C26:H30</f>
        <v>70337</v>
      </c>
      <c r="M42" s="12">
        <v>77426</v>
      </c>
      <c r="N42" s="12">
        <v>77958</v>
      </c>
      <c r="O42" s="12">
        <v>86587</v>
      </c>
      <c r="P42" s="13">
        <v>44868</v>
      </c>
      <c r="Q42" s="62">
        <v>357176</v>
      </c>
      <c r="R42" s="67"/>
      <c r="S42" s="22" cm="1">
        <f t="array" ref="S42:X46">'Blue Pivot'!C26:H30</f>
        <v>188</v>
      </c>
      <c r="T42" s="12">
        <v>353</v>
      </c>
      <c r="U42" s="12">
        <v>741</v>
      </c>
      <c r="V42" s="12">
        <v>631</v>
      </c>
      <c r="W42" s="13">
        <v>289</v>
      </c>
      <c r="X42" s="14">
        <v>2202</v>
      </c>
      <c r="AJ42" s="1"/>
      <c r="AK42" s="1"/>
      <c r="AL42" s="1"/>
      <c r="AM42" s="1"/>
      <c r="AN42" s="1"/>
      <c r="AO42" s="1"/>
      <c r="AP42" s="1"/>
    </row>
    <row r="43" spans="2:42" ht="15" hidden="1" customHeight="1" outlineLevel="1" thickTop="1" thickBot="1" x14ac:dyDescent="0.4">
      <c r="B43" s="300"/>
      <c r="C43" s="302"/>
      <c r="D43" s="105" t="s">
        <v>10</v>
      </c>
      <c r="E43" s="94">
        <v>105</v>
      </c>
      <c r="F43" s="91">
        <v>246</v>
      </c>
      <c r="G43" s="91">
        <v>386</v>
      </c>
      <c r="H43" s="91">
        <v>529</v>
      </c>
      <c r="I43" s="92">
        <v>338</v>
      </c>
      <c r="J43" s="95">
        <v>1604</v>
      </c>
      <c r="K43" s="67"/>
      <c r="L43" s="94">
        <v>68341</v>
      </c>
      <c r="M43" s="91">
        <v>71800</v>
      </c>
      <c r="N43" s="91">
        <v>70770</v>
      </c>
      <c r="O43" s="91">
        <v>77625</v>
      </c>
      <c r="P43" s="92">
        <v>40149</v>
      </c>
      <c r="Q43" s="93">
        <v>328685</v>
      </c>
      <c r="R43" s="67"/>
      <c r="S43" s="94">
        <v>179</v>
      </c>
      <c r="T43" s="91">
        <v>344</v>
      </c>
      <c r="U43" s="91">
        <v>733</v>
      </c>
      <c r="V43" s="91">
        <v>611</v>
      </c>
      <c r="W43" s="92">
        <v>289</v>
      </c>
      <c r="X43" s="95">
        <v>2156</v>
      </c>
      <c r="AJ43" s="7"/>
      <c r="AK43" s="7"/>
      <c r="AL43" s="7"/>
      <c r="AM43" s="7"/>
      <c r="AN43" s="7"/>
      <c r="AO43" s="7"/>
      <c r="AP43" s="7"/>
    </row>
    <row r="44" spans="2:42" ht="15" hidden="1" customHeight="1" outlineLevel="1" thickTop="1" thickBot="1" x14ac:dyDescent="0.4">
      <c r="B44" s="300"/>
      <c r="C44" s="302"/>
      <c r="D44" s="106" t="s">
        <v>11</v>
      </c>
      <c r="E44" s="99">
        <v>100</v>
      </c>
      <c r="F44" s="96">
        <v>238</v>
      </c>
      <c r="G44" s="96">
        <v>357</v>
      </c>
      <c r="H44" s="96">
        <v>453</v>
      </c>
      <c r="I44" s="97">
        <v>304</v>
      </c>
      <c r="J44" s="100">
        <v>1452</v>
      </c>
      <c r="K44" s="67"/>
      <c r="L44" s="99">
        <v>66951</v>
      </c>
      <c r="M44" s="96">
        <v>69028</v>
      </c>
      <c r="N44" s="96">
        <v>65974</v>
      </c>
      <c r="O44" s="96">
        <v>68871</v>
      </c>
      <c r="P44" s="97">
        <v>35190</v>
      </c>
      <c r="Q44" s="98">
        <v>306014</v>
      </c>
      <c r="R44" s="67"/>
      <c r="S44" s="99">
        <v>176</v>
      </c>
      <c r="T44" s="96">
        <v>332</v>
      </c>
      <c r="U44" s="96">
        <v>709</v>
      </c>
      <c r="V44" s="96">
        <v>568</v>
      </c>
      <c r="W44" s="97">
        <v>273</v>
      </c>
      <c r="X44" s="100">
        <v>2058</v>
      </c>
      <c r="AJ44" s="7"/>
      <c r="AK44" s="7"/>
      <c r="AL44" s="7"/>
      <c r="AM44" s="7"/>
      <c r="AN44" s="7"/>
      <c r="AO44" s="7"/>
      <c r="AP44" s="7"/>
    </row>
    <row r="45" spans="2:42" ht="15" hidden="1" customHeight="1" outlineLevel="1" thickTop="1" thickBot="1" x14ac:dyDescent="0.4">
      <c r="B45" s="300"/>
      <c r="C45" s="302"/>
      <c r="D45" s="5" t="s">
        <v>12</v>
      </c>
      <c r="E45" s="23">
        <v>96.330275229357795</v>
      </c>
      <c r="F45" s="15">
        <v>100.81967213114753</v>
      </c>
      <c r="G45" s="15">
        <v>96.259351620947626</v>
      </c>
      <c r="H45" s="15">
        <v>96.181818181818173</v>
      </c>
      <c r="I45" s="16">
        <v>98.830409356725141</v>
      </c>
      <c r="J45" s="17">
        <v>97.448359659781289</v>
      </c>
      <c r="K45" s="67"/>
      <c r="L45" s="23">
        <v>97.16223324850364</v>
      </c>
      <c r="M45" s="15">
        <v>92.733707023480477</v>
      </c>
      <c r="N45" s="15">
        <v>90.779650581082123</v>
      </c>
      <c r="O45" s="15">
        <v>89.649716470139865</v>
      </c>
      <c r="P45" s="16">
        <v>89.482481947044661</v>
      </c>
      <c r="Q45" s="84">
        <v>92.023260241449591</v>
      </c>
      <c r="R45" s="67"/>
      <c r="S45" s="23">
        <v>95.212765957446805</v>
      </c>
      <c r="T45" s="15">
        <v>97.450424929178467</v>
      </c>
      <c r="U45" s="15">
        <v>98.920377867746296</v>
      </c>
      <c r="V45" s="15">
        <v>96.830427892234553</v>
      </c>
      <c r="W45" s="16">
        <v>100</v>
      </c>
      <c r="X45" s="17">
        <v>97.910990009082653</v>
      </c>
      <c r="AJ45" s="7"/>
      <c r="AK45" s="7"/>
      <c r="AL45" s="7"/>
      <c r="AM45" s="7"/>
      <c r="AN45" s="7"/>
      <c r="AO45" s="7"/>
      <c r="AP45" s="7"/>
    </row>
    <row r="46" spans="2:42" ht="15" hidden="1" customHeight="1" outlineLevel="1" thickTop="1" thickBot="1" x14ac:dyDescent="0.4">
      <c r="B46" s="300"/>
      <c r="C46" s="302"/>
      <c r="D46" s="6" t="s">
        <v>13</v>
      </c>
      <c r="E46" s="24">
        <v>91.743119266055047</v>
      </c>
      <c r="F46" s="18">
        <v>97.540983606557376</v>
      </c>
      <c r="G46" s="18">
        <v>89.02743142144638</v>
      </c>
      <c r="H46" s="18">
        <v>82.36363636363636</v>
      </c>
      <c r="I46" s="19">
        <v>88.888888888888886</v>
      </c>
      <c r="J46" s="20">
        <v>88.213851761846911</v>
      </c>
      <c r="K46" s="67"/>
      <c r="L46" s="24">
        <v>95.186032955627908</v>
      </c>
      <c r="M46" s="18">
        <v>89.153514323353917</v>
      </c>
      <c r="N46" s="18">
        <v>84.62762000051309</v>
      </c>
      <c r="O46" s="18">
        <v>79.539653758647376</v>
      </c>
      <c r="P46" s="19">
        <v>78.430061513773737</v>
      </c>
      <c r="Q46" s="85">
        <v>85.675969270051738</v>
      </c>
      <c r="R46" s="67"/>
      <c r="S46" s="24">
        <v>93.61702127659575</v>
      </c>
      <c r="T46" s="18">
        <v>94.050991501416419</v>
      </c>
      <c r="U46" s="18">
        <v>95.681511470985157</v>
      </c>
      <c r="V46" s="18">
        <v>90.015847860538827</v>
      </c>
      <c r="W46" s="19">
        <v>94.463667820069205</v>
      </c>
      <c r="X46" s="20">
        <v>93.460490463215265</v>
      </c>
      <c r="AJ46" s="7"/>
      <c r="AK46" s="7"/>
      <c r="AL46" s="7"/>
      <c r="AM46" s="7"/>
      <c r="AN46" s="7"/>
      <c r="AO46" s="7"/>
      <c r="AP46" s="7"/>
    </row>
    <row r="47" spans="2:42" ht="15" customHeight="1" collapsed="1" thickTop="1" thickBot="1" x14ac:dyDescent="0.4">
      <c r="B47" s="300"/>
      <c r="C47" s="302"/>
      <c r="D47" s="108" t="s">
        <v>83</v>
      </c>
      <c r="E47" s="101" cm="1">
        <f t="array" ref="E47:J48">E45:J46/L45:Q46</f>
        <v>0.99143743416211916</v>
      </c>
      <c r="F47" s="47">
        <v>1.0871955340426502</v>
      </c>
      <c r="G47" s="47">
        <v>1.060362658423885</v>
      </c>
      <c r="H47" s="47">
        <v>1.0728624915824914</v>
      </c>
      <c r="I47" s="48">
        <v>1.1044665638042153</v>
      </c>
      <c r="J47" s="140">
        <v>1.058953566784065</v>
      </c>
      <c r="K47" s="67"/>
      <c r="L47" s="29"/>
      <c r="M47" s="29"/>
      <c r="N47" s="29"/>
      <c r="O47" s="29"/>
      <c r="P47" s="29"/>
      <c r="Q47" s="29"/>
      <c r="R47" s="67"/>
      <c r="S47" s="101" cm="1">
        <f t="array" ref="S47:X48">S45:X46/L45:Q46</f>
        <v>0.97993595632913411</v>
      </c>
      <c r="T47" s="47">
        <v>1.0508630362906091</v>
      </c>
      <c r="U47" s="47">
        <v>1.0896756843032027</v>
      </c>
      <c r="V47" s="47">
        <v>1.0800974247864621</v>
      </c>
      <c r="W47" s="48">
        <v>1.1175371740267503</v>
      </c>
      <c r="X47" s="140">
        <v>1.0639808864865785</v>
      </c>
      <c r="AJ47" s="7"/>
      <c r="AK47" s="7"/>
      <c r="AL47" s="7"/>
      <c r="AM47" s="7"/>
      <c r="AN47" s="7"/>
      <c r="AO47" s="7"/>
      <c r="AP47" s="7"/>
    </row>
    <row r="48" spans="2:42" ht="16.5" thickTop="1" thickBot="1" x14ac:dyDescent="0.4">
      <c r="B48" s="300"/>
      <c r="C48" s="302"/>
      <c r="D48" s="109" t="s">
        <v>84</v>
      </c>
      <c r="E48" s="69">
        <v>0.96382963358523599</v>
      </c>
      <c r="F48" s="49">
        <v>1.0940789529931783</v>
      </c>
      <c r="G48" s="49">
        <v>1.0519902535473242</v>
      </c>
      <c r="H48" s="49">
        <v>1.0355040847117336</v>
      </c>
      <c r="I48" s="50">
        <v>1.1333522781093113</v>
      </c>
      <c r="J48" s="51">
        <v>1.0296218707931477</v>
      </c>
      <c r="K48" s="67"/>
      <c r="L48" s="52"/>
      <c r="M48" s="52"/>
      <c r="N48" s="52"/>
      <c r="O48" s="52"/>
      <c r="P48" s="52"/>
      <c r="Q48" s="52"/>
      <c r="R48" s="67"/>
      <c r="S48" s="69">
        <v>0.9835163665265515</v>
      </c>
      <c r="T48" s="49">
        <v>1.0549330804874351</v>
      </c>
      <c r="U48" s="49">
        <v>1.1306180118311853</v>
      </c>
      <c r="V48" s="49">
        <v>1.1317103307198204</v>
      </c>
      <c r="W48" s="50">
        <v>1.2044318976274127</v>
      </c>
      <c r="X48" s="51">
        <v>1.0908600306420417</v>
      </c>
      <c r="AJ48" s="7"/>
      <c r="AK48" s="7"/>
      <c r="AL48" s="7"/>
      <c r="AM48" s="7"/>
      <c r="AN48" s="7"/>
      <c r="AO48" s="7"/>
      <c r="AP48" s="7"/>
    </row>
    <row r="49" spans="2:42" ht="15" hidden="1" customHeight="1" outlineLevel="1" thickTop="1" thickBot="1" x14ac:dyDescent="0.4">
      <c r="B49" s="300"/>
      <c r="C49" s="291" t="s">
        <v>21</v>
      </c>
      <c r="D49" s="107" t="s">
        <v>9</v>
      </c>
      <c r="E49" s="22" cm="1">
        <f t="array" ref="E49:J53">'Green Pivot'!C31:H35</f>
        <v>38</v>
      </c>
      <c r="F49" s="12">
        <v>95</v>
      </c>
      <c r="G49" s="12">
        <v>164</v>
      </c>
      <c r="H49" s="12">
        <v>200</v>
      </c>
      <c r="I49" s="13">
        <v>134</v>
      </c>
      <c r="J49" s="62">
        <v>631</v>
      </c>
      <c r="K49" s="67"/>
      <c r="L49" s="22" cm="1">
        <f t="array" ref="L49:Q53">'Orange Pivot'!C31:H35</f>
        <v>51008</v>
      </c>
      <c r="M49" s="12">
        <v>48880</v>
      </c>
      <c r="N49" s="12">
        <v>45885</v>
      </c>
      <c r="O49" s="12">
        <v>45131</v>
      </c>
      <c r="P49" s="13">
        <v>26037</v>
      </c>
      <c r="Q49" s="62">
        <v>216941</v>
      </c>
      <c r="R49" s="67"/>
      <c r="S49" s="208" cm="1">
        <f t="array" ref="S49:X53">'Blue Pivot'!C31:H35</f>
        <v>47</v>
      </c>
      <c r="T49" s="209">
        <v>70</v>
      </c>
      <c r="U49" s="209">
        <v>132</v>
      </c>
      <c r="V49" s="209">
        <v>130</v>
      </c>
      <c r="W49" s="210">
        <v>65</v>
      </c>
      <c r="X49" s="211">
        <v>444</v>
      </c>
      <c r="AJ49" s="7"/>
      <c r="AK49" s="7"/>
      <c r="AL49" s="7"/>
      <c r="AM49" s="7"/>
      <c r="AN49" s="7"/>
      <c r="AO49" s="7"/>
      <c r="AP49" s="7"/>
    </row>
    <row r="50" spans="2:42" ht="15" hidden="1" customHeight="1" outlineLevel="1" thickTop="1" thickBot="1" x14ac:dyDescent="0.4">
      <c r="B50" s="300"/>
      <c r="C50" s="291"/>
      <c r="D50" s="3" t="s">
        <v>10</v>
      </c>
      <c r="E50" s="94">
        <v>33</v>
      </c>
      <c r="F50" s="91">
        <v>102</v>
      </c>
      <c r="G50" s="91">
        <v>210</v>
      </c>
      <c r="H50" s="91">
        <v>265</v>
      </c>
      <c r="I50" s="92">
        <v>124</v>
      </c>
      <c r="J50" s="95">
        <v>734</v>
      </c>
      <c r="K50" s="67"/>
      <c r="L50" s="94">
        <v>49231</v>
      </c>
      <c r="M50" s="91">
        <v>44742</v>
      </c>
      <c r="N50" s="91">
        <v>41241</v>
      </c>
      <c r="O50" s="91">
        <v>40989</v>
      </c>
      <c r="P50" s="92">
        <v>22120</v>
      </c>
      <c r="Q50" s="93">
        <v>198323</v>
      </c>
      <c r="R50" s="67"/>
      <c r="S50" s="195">
        <v>54</v>
      </c>
      <c r="T50" s="91">
        <v>67</v>
      </c>
      <c r="U50" s="91">
        <v>171</v>
      </c>
      <c r="V50" s="91">
        <v>170</v>
      </c>
      <c r="W50" s="92">
        <v>67</v>
      </c>
      <c r="X50" s="95">
        <v>529</v>
      </c>
    </row>
    <row r="51" spans="2:42" ht="15" hidden="1" customHeight="1" outlineLevel="1" thickTop="1" thickBot="1" x14ac:dyDescent="0.4">
      <c r="B51" s="300"/>
      <c r="C51" s="291"/>
      <c r="D51" s="4" t="s">
        <v>11</v>
      </c>
      <c r="E51" s="99">
        <v>31</v>
      </c>
      <c r="F51" s="96">
        <v>91</v>
      </c>
      <c r="G51" s="96">
        <v>173</v>
      </c>
      <c r="H51" s="96">
        <v>212</v>
      </c>
      <c r="I51" s="97">
        <v>97</v>
      </c>
      <c r="J51" s="100">
        <v>604</v>
      </c>
      <c r="K51" s="67"/>
      <c r="L51" s="99">
        <v>48145</v>
      </c>
      <c r="M51" s="96">
        <v>42618</v>
      </c>
      <c r="N51" s="96">
        <v>37286</v>
      </c>
      <c r="O51" s="96">
        <v>34443</v>
      </c>
      <c r="P51" s="97">
        <v>17961</v>
      </c>
      <c r="Q51" s="98">
        <v>180453</v>
      </c>
      <c r="R51" s="67"/>
      <c r="S51" s="216">
        <v>52</v>
      </c>
      <c r="T51" s="96">
        <v>63</v>
      </c>
      <c r="U51" s="96">
        <v>161</v>
      </c>
      <c r="V51" s="96">
        <v>153</v>
      </c>
      <c r="W51" s="97">
        <v>61</v>
      </c>
      <c r="X51" s="100">
        <v>490</v>
      </c>
    </row>
    <row r="52" spans="2:42" ht="15" hidden="1" customHeight="1" outlineLevel="1" thickTop="1" thickBot="1" x14ac:dyDescent="0.4">
      <c r="B52" s="300"/>
      <c r="C52" s="291"/>
      <c r="D52" s="5" t="s">
        <v>12</v>
      </c>
      <c r="E52" s="23">
        <v>86.842105263157904</v>
      </c>
      <c r="F52" s="15">
        <v>107.36842105263158</v>
      </c>
      <c r="G52" s="15">
        <v>128.04878048780489</v>
      </c>
      <c r="H52" s="15">
        <v>132.5</v>
      </c>
      <c r="I52" s="16">
        <v>92.537313432835816</v>
      </c>
      <c r="J52" s="17">
        <v>116.32329635499208</v>
      </c>
      <c r="K52" s="67"/>
      <c r="L52" s="23">
        <v>96.516232747804267</v>
      </c>
      <c r="M52" s="15">
        <v>91.534369885433719</v>
      </c>
      <c r="N52" s="15">
        <v>89.879045439686166</v>
      </c>
      <c r="O52" s="15">
        <v>90.822272938778227</v>
      </c>
      <c r="P52" s="16">
        <v>84.956024119522226</v>
      </c>
      <c r="Q52" s="84">
        <v>91.417943127394082</v>
      </c>
      <c r="R52" s="67"/>
      <c r="S52" s="212">
        <v>114.89361702127661</v>
      </c>
      <c r="T52" s="213">
        <v>95.714285714285722</v>
      </c>
      <c r="U52" s="213">
        <v>129.54545454545453</v>
      </c>
      <c r="V52" s="213">
        <v>130.76923076923077</v>
      </c>
      <c r="W52" s="214">
        <v>103.07692307692307</v>
      </c>
      <c r="X52" s="215">
        <v>119.14414414414414</v>
      </c>
    </row>
    <row r="53" spans="2:42" ht="15" hidden="1" customHeight="1" outlineLevel="1" thickTop="1" thickBot="1" x14ac:dyDescent="0.4">
      <c r="B53" s="300"/>
      <c r="C53" s="291"/>
      <c r="D53" s="6" t="s">
        <v>13</v>
      </c>
      <c r="E53" s="24">
        <v>81.578947368421055</v>
      </c>
      <c r="F53" s="18">
        <v>95.78947368421052</v>
      </c>
      <c r="G53" s="18">
        <v>105.48780487804879</v>
      </c>
      <c r="H53" s="18">
        <v>106</v>
      </c>
      <c r="I53" s="19">
        <v>72.388059701492537</v>
      </c>
      <c r="J53" s="20">
        <v>95.721077654516634</v>
      </c>
      <c r="K53" s="67"/>
      <c r="L53" s="24">
        <v>94.387154956085311</v>
      </c>
      <c r="M53" s="18">
        <v>87.189034369885434</v>
      </c>
      <c r="N53" s="18">
        <v>81.259670916421484</v>
      </c>
      <c r="O53" s="18">
        <v>76.317830316190651</v>
      </c>
      <c r="P53" s="19">
        <v>68.982601682221457</v>
      </c>
      <c r="Q53" s="85">
        <v>83.180680461507976</v>
      </c>
      <c r="R53" s="67"/>
      <c r="S53" s="66">
        <v>110.63829787234043</v>
      </c>
      <c r="T53" s="43">
        <v>90</v>
      </c>
      <c r="U53" s="43">
        <v>121.96969696969697</v>
      </c>
      <c r="V53" s="43">
        <v>117.69230769230769</v>
      </c>
      <c r="W53" s="44">
        <v>93.84615384615384</v>
      </c>
      <c r="X53" s="45">
        <v>110.36036036036036</v>
      </c>
    </row>
    <row r="54" spans="2:42" ht="15" customHeight="1" collapsed="1" thickTop="1" thickBot="1" x14ac:dyDescent="0.4">
      <c r="B54" s="300"/>
      <c r="C54" s="291"/>
      <c r="D54" s="108" t="s">
        <v>83</v>
      </c>
      <c r="E54" s="101" cm="1">
        <f t="array" ref="E54:J55">E52:J53/L52:Q53</f>
        <v>0.89976683497454013</v>
      </c>
      <c r="F54" s="47">
        <v>1.1729847617568796</v>
      </c>
      <c r="G54" s="47">
        <v>1.4246789099883437</v>
      </c>
      <c r="H54" s="47">
        <v>1.4588932396496621</v>
      </c>
      <c r="I54" s="48">
        <v>1.0892378073466302</v>
      </c>
      <c r="J54" s="59">
        <v>1.2724339705706518</v>
      </c>
      <c r="K54" s="67"/>
      <c r="L54" s="29"/>
      <c r="M54" s="29"/>
      <c r="N54" s="29"/>
      <c r="O54" s="29"/>
      <c r="P54" s="29"/>
      <c r="Q54" s="29"/>
      <c r="R54" s="67"/>
      <c r="S54" s="101" cm="1">
        <f t="array" ref="S54:X55">S52:X53/L52:Q53</f>
        <v>1.190407185923763</v>
      </c>
      <c r="T54" s="47">
        <v>1.0456649871964343</v>
      </c>
      <c r="U54" s="47">
        <v>1.4413310011440512</v>
      </c>
      <c r="V54" s="47">
        <v>1.4398365790446592</v>
      </c>
      <c r="W54" s="48">
        <v>1.2132973988037277</v>
      </c>
      <c r="X54" s="140">
        <v>1.3032905802541699</v>
      </c>
    </row>
    <row r="55" spans="2:42" ht="16.5" thickTop="1" thickBot="1" x14ac:dyDescent="0.4">
      <c r="B55" s="300"/>
      <c r="C55" s="291"/>
      <c r="D55" s="109" t="s">
        <v>84</v>
      </c>
      <c r="E55" s="69">
        <v>0.8643013703122695</v>
      </c>
      <c r="F55" s="49">
        <v>1.0986412956225562</v>
      </c>
      <c r="G55" s="49">
        <v>1.2981569293647131</v>
      </c>
      <c r="H55" s="49">
        <v>1.3889283744157013</v>
      </c>
      <c r="I55" s="50">
        <v>1.049366911891187</v>
      </c>
      <c r="J55" s="60">
        <v>1.1507609353930659</v>
      </c>
      <c r="K55" s="67"/>
      <c r="L55" s="46"/>
      <c r="M55" s="46"/>
      <c r="N55" s="46"/>
      <c r="O55" s="46"/>
      <c r="P55" s="46"/>
      <c r="Q55" s="46"/>
      <c r="R55" s="67"/>
      <c r="S55" s="69">
        <v>1.1721753656397012</v>
      </c>
      <c r="T55" s="49">
        <v>1.0322398986343799</v>
      </c>
      <c r="U55" s="49">
        <v>1.5009868437093132</v>
      </c>
      <c r="V55" s="49">
        <v>1.5421338264557496</v>
      </c>
      <c r="W55" s="50">
        <v>1.3604322185247522</v>
      </c>
      <c r="X55" s="51">
        <v>1.3267547193417086</v>
      </c>
    </row>
    <row r="56" spans="2:42" ht="15" hidden="1" customHeight="1" outlineLevel="1" thickTop="1" thickBot="1" x14ac:dyDescent="0.4">
      <c r="B56" s="300"/>
      <c r="C56" s="291" t="s">
        <v>22</v>
      </c>
      <c r="D56" s="110" t="s">
        <v>9</v>
      </c>
      <c r="E56" s="22" cm="1">
        <f t="array" ref="E56:J60">'Green Pivot'!C36:H40</f>
        <v>32</v>
      </c>
      <c r="F56" s="12">
        <v>73</v>
      </c>
      <c r="G56" s="12">
        <v>104</v>
      </c>
      <c r="H56" s="12">
        <v>112</v>
      </c>
      <c r="I56" s="13">
        <v>84</v>
      </c>
      <c r="J56" s="62">
        <v>405</v>
      </c>
      <c r="K56" s="67"/>
      <c r="L56" s="22" cm="1">
        <f t="array" ref="L56:Q60">'Orange Pivot'!C36:H40</f>
        <v>7892</v>
      </c>
      <c r="M56" s="12">
        <v>9447</v>
      </c>
      <c r="N56" s="12">
        <v>8886</v>
      </c>
      <c r="O56" s="12">
        <v>9696</v>
      </c>
      <c r="P56" s="13">
        <v>6044</v>
      </c>
      <c r="Q56" s="62">
        <v>41965</v>
      </c>
      <c r="R56" s="67"/>
      <c r="S56" s="208" cm="1">
        <f t="array" ref="S56:X60">'Blue Pivot'!C36:H40</f>
        <v>8</v>
      </c>
      <c r="T56" s="209">
        <v>25</v>
      </c>
      <c r="U56" s="209">
        <v>39</v>
      </c>
      <c r="V56" s="209">
        <v>42</v>
      </c>
      <c r="W56" s="210">
        <v>9</v>
      </c>
      <c r="X56" s="211">
        <v>123</v>
      </c>
    </row>
    <row r="57" spans="2:42" ht="15" hidden="1" customHeight="1" outlineLevel="1" thickTop="1" thickBot="1" x14ac:dyDescent="0.4">
      <c r="B57" s="300"/>
      <c r="C57" s="291"/>
      <c r="D57" s="3" t="s">
        <v>10</v>
      </c>
      <c r="E57" s="94">
        <v>32</v>
      </c>
      <c r="F57" s="91">
        <v>80</v>
      </c>
      <c r="G57" s="91">
        <v>101</v>
      </c>
      <c r="H57" s="91">
        <v>133</v>
      </c>
      <c r="I57" s="92">
        <v>85</v>
      </c>
      <c r="J57" s="95">
        <v>431</v>
      </c>
      <c r="K57" s="67"/>
      <c r="L57" s="94">
        <v>7688</v>
      </c>
      <c r="M57" s="91">
        <v>8569</v>
      </c>
      <c r="N57" s="91">
        <v>7661</v>
      </c>
      <c r="O57" s="91">
        <v>8143</v>
      </c>
      <c r="P57" s="92">
        <v>5081</v>
      </c>
      <c r="Q57" s="93">
        <v>37142</v>
      </c>
      <c r="R57" s="67"/>
      <c r="S57" s="195">
        <v>9</v>
      </c>
      <c r="T57" s="91">
        <v>28</v>
      </c>
      <c r="U57" s="91">
        <v>49</v>
      </c>
      <c r="V57" s="91">
        <v>59</v>
      </c>
      <c r="W57" s="92">
        <v>7</v>
      </c>
      <c r="X57" s="95">
        <v>152</v>
      </c>
    </row>
    <row r="58" spans="2:42" ht="15" hidden="1" customHeight="1" outlineLevel="1" thickTop="1" thickBot="1" x14ac:dyDescent="0.4">
      <c r="B58" s="300"/>
      <c r="C58" s="291"/>
      <c r="D58" s="4" t="s">
        <v>11</v>
      </c>
      <c r="E58" s="99">
        <v>30</v>
      </c>
      <c r="F58" s="96">
        <v>74</v>
      </c>
      <c r="G58" s="96">
        <v>89</v>
      </c>
      <c r="H58" s="96">
        <v>105</v>
      </c>
      <c r="I58" s="97">
        <v>69</v>
      </c>
      <c r="J58" s="100">
        <v>367</v>
      </c>
      <c r="K58" s="67"/>
      <c r="L58" s="99">
        <v>7491</v>
      </c>
      <c r="M58" s="96">
        <v>8090</v>
      </c>
      <c r="N58" s="96">
        <v>6840</v>
      </c>
      <c r="O58" s="96">
        <v>6639</v>
      </c>
      <c r="P58" s="97">
        <v>4151</v>
      </c>
      <c r="Q58" s="98">
        <v>33211</v>
      </c>
      <c r="R58" s="67"/>
      <c r="S58" s="216">
        <v>9</v>
      </c>
      <c r="T58" s="96">
        <v>28</v>
      </c>
      <c r="U58" s="96">
        <v>46</v>
      </c>
      <c r="V58" s="96">
        <v>49</v>
      </c>
      <c r="W58" s="97">
        <v>6</v>
      </c>
      <c r="X58" s="100">
        <v>138</v>
      </c>
    </row>
    <row r="59" spans="2:42" ht="15" hidden="1" customHeight="1" outlineLevel="1" thickTop="1" thickBot="1" x14ac:dyDescent="0.4">
      <c r="B59" s="300"/>
      <c r="C59" s="291"/>
      <c r="D59" s="5" t="s">
        <v>12</v>
      </c>
      <c r="E59" s="23">
        <v>100</v>
      </c>
      <c r="F59" s="15">
        <v>109.58904109589041</v>
      </c>
      <c r="G59" s="15">
        <v>97.115384615384613</v>
      </c>
      <c r="H59" s="15">
        <v>118.75</v>
      </c>
      <c r="I59" s="16">
        <v>101.19047619047619</v>
      </c>
      <c r="J59" s="17">
        <v>106.41975308641976</v>
      </c>
      <c r="K59" s="67"/>
      <c r="L59" s="23">
        <v>97.415103902686269</v>
      </c>
      <c r="M59" s="15">
        <v>90.706044246850851</v>
      </c>
      <c r="N59" s="15">
        <v>86.214269637632242</v>
      </c>
      <c r="O59" s="15">
        <v>83.983085808580853</v>
      </c>
      <c r="P59" s="16">
        <v>84.066843150231634</v>
      </c>
      <c r="Q59" s="84">
        <v>88.507089241034194</v>
      </c>
      <c r="R59" s="67"/>
      <c r="S59" s="212">
        <v>112.5</v>
      </c>
      <c r="T59" s="213">
        <v>112.00000000000001</v>
      </c>
      <c r="U59" s="213">
        <v>125.64102564102564</v>
      </c>
      <c r="V59" s="213">
        <v>140.47619047619045</v>
      </c>
      <c r="W59" s="214">
        <v>77.777777777777786</v>
      </c>
      <c r="X59" s="215">
        <v>123.57723577235772</v>
      </c>
    </row>
    <row r="60" spans="2:42" ht="15" hidden="1" customHeight="1" outlineLevel="1" thickTop="1" thickBot="1" x14ac:dyDescent="0.4">
      <c r="B60" s="300"/>
      <c r="C60" s="291"/>
      <c r="D60" s="6" t="s">
        <v>13</v>
      </c>
      <c r="E60" s="24">
        <v>93.75</v>
      </c>
      <c r="F60" s="18">
        <v>101.36986301369863</v>
      </c>
      <c r="G60" s="18">
        <v>85.576923076923066</v>
      </c>
      <c r="H60" s="18">
        <v>93.75</v>
      </c>
      <c r="I60" s="19">
        <v>82.142857142857139</v>
      </c>
      <c r="J60" s="20">
        <v>90.617283950617292</v>
      </c>
      <c r="K60" s="67"/>
      <c r="L60" s="24">
        <v>94.918905220476432</v>
      </c>
      <c r="M60" s="18">
        <v>85.635651529586113</v>
      </c>
      <c r="N60" s="18">
        <v>76.975016880486152</v>
      </c>
      <c r="O60" s="18">
        <v>68.471534653465355</v>
      </c>
      <c r="P60" s="19">
        <v>68.679682329583059</v>
      </c>
      <c r="Q60" s="85">
        <v>79.139759323245556</v>
      </c>
      <c r="R60" s="67"/>
      <c r="S60" s="66">
        <v>112.5</v>
      </c>
      <c r="T60" s="43">
        <v>112.00000000000001</v>
      </c>
      <c r="U60" s="43">
        <v>117.94871794871796</v>
      </c>
      <c r="V60" s="43">
        <v>116.66666666666667</v>
      </c>
      <c r="W60" s="44">
        <v>66.666666666666657</v>
      </c>
      <c r="X60" s="45">
        <v>112.19512195121952</v>
      </c>
    </row>
    <row r="61" spans="2:42" ht="15" customHeight="1" collapsed="1" thickTop="1" thickBot="1" x14ac:dyDescent="0.4">
      <c r="B61" s="300"/>
      <c r="C61" s="291"/>
      <c r="D61" s="108" t="s">
        <v>83</v>
      </c>
      <c r="E61" s="101" cm="1">
        <f t="array" ref="E61:J62">E59:J60/L59:Q60</f>
        <v>1.0265348595213319</v>
      </c>
      <c r="F61" s="47">
        <v>1.20817793351952</v>
      </c>
      <c r="G61" s="47">
        <v>1.1264421194260639</v>
      </c>
      <c r="H61" s="47">
        <v>1.4139751934176594</v>
      </c>
      <c r="I61" s="48">
        <v>1.2036906870601025</v>
      </c>
      <c r="J61" s="59">
        <v>1.2023867692293375</v>
      </c>
      <c r="K61" s="67"/>
      <c r="L61" s="29"/>
      <c r="M61" s="29"/>
      <c r="N61" s="29"/>
      <c r="O61" s="29"/>
      <c r="P61" s="29"/>
      <c r="Q61" s="29"/>
      <c r="R61" s="67"/>
      <c r="S61" s="101" cm="1">
        <f t="array" ref="S61:X62">S59:X60/L59:Q60</f>
        <v>1.1548517169614985</v>
      </c>
      <c r="T61" s="47">
        <v>1.2347578480569497</v>
      </c>
      <c r="U61" s="47">
        <v>1.4573112568152378</v>
      </c>
      <c r="V61" s="47">
        <v>1.6726724092559777</v>
      </c>
      <c r="W61" s="48">
        <v>0.92518970456384364</v>
      </c>
      <c r="X61" s="140">
        <v>1.3962411014988401</v>
      </c>
    </row>
    <row r="62" spans="2:42" ht="16.5" thickTop="1" thickBot="1" x14ac:dyDescent="0.4">
      <c r="B62" s="300"/>
      <c r="C62" s="291"/>
      <c r="D62" s="109" t="s">
        <v>84</v>
      </c>
      <c r="E62" s="69">
        <v>0.98768522226672006</v>
      </c>
      <c r="F62" s="49">
        <v>1.1837343583317812</v>
      </c>
      <c r="G62" s="49">
        <v>1.1117493252361672</v>
      </c>
      <c r="H62" s="49">
        <v>1.3691821057388158</v>
      </c>
      <c r="I62" s="50">
        <v>1.196028495715318</v>
      </c>
      <c r="J62" s="60">
        <v>1.1450285510787555</v>
      </c>
      <c r="K62" s="67"/>
      <c r="L62" s="52"/>
      <c r="M62" s="52"/>
      <c r="N62" s="52"/>
      <c r="O62" s="52"/>
      <c r="P62" s="52"/>
      <c r="Q62" s="52"/>
      <c r="R62" s="67"/>
      <c r="S62" s="69">
        <v>1.185222266720064</v>
      </c>
      <c r="T62" s="49">
        <v>1.3078665018541411</v>
      </c>
      <c r="U62" s="49">
        <v>1.5322986954565905</v>
      </c>
      <c r="V62" s="49">
        <v>1.7038710649194155</v>
      </c>
      <c r="W62" s="50">
        <v>0.97068979362402619</v>
      </c>
      <c r="X62" s="51">
        <v>1.4176833858308775</v>
      </c>
    </row>
    <row r="63" spans="2:42" ht="15" hidden="1" customHeight="1" outlineLevel="1" thickTop="1" thickBot="1" x14ac:dyDescent="0.4">
      <c r="B63" s="300"/>
      <c r="C63" s="291" t="s">
        <v>23</v>
      </c>
      <c r="D63" s="110" t="s">
        <v>9</v>
      </c>
      <c r="E63" s="22" cm="1">
        <f t="array" ref="E63:J67">'Green Pivot'!C41:H45</f>
        <v>25</v>
      </c>
      <c r="F63" s="12">
        <v>37</v>
      </c>
      <c r="G63" s="12">
        <v>57</v>
      </c>
      <c r="H63" s="12">
        <v>57</v>
      </c>
      <c r="I63" s="13">
        <v>32</v>
      </c>
      <c r="J63" s="62">
        <v>208</v>
      </c>
      <c r="K63" s="67"/>
      <c r="L63" s="22" cm="1">
        <f t="array" ref="L63:Q67">'Orange Pivot'!C41:H45</f>
        <v>18519</v>
      </c>
      <c r="M63" s="12">
        <v>21508</v>
      </c>
      <c r="N63" s="12">
        <v>20565</v>
      </c>
      <c r="O63" s="12">
        <v>21588</v>
      </c>
      <c r="P63" s="13">
        <v>12239</v>
      </c>
      <c r="Q63" s="62">
        <v>94419</v>
      </c>
      <c r="R63" s="67"/>
      <c r="S63" s="208" cm="1">
        <f t="array" ref="S63:X67">'Blue Pivot'!C41:H45</f>
        <v>25</v>
      </c>
      <c r="T63" s="209">
        <v>73</v>
      </c>
      <c r="U63" s="209">
        <v>179</v>
      </c>
      <c r="V63" s="209">
        <v>155</v>
      </c>
      <c r="W63" s="210">
        <v>70</v>
      </c>
      <c r="X63" s="211">
        <v>502</v>
      </c>
    </row>
    <row r="64" spans="2:42" ht="15" hidden="1" customHeight="1" outlineLevel="1" thickTop="1" thickBot="1" x14ac:dyDescent="0.4">
      <c r="B64" s="300"/>
      <c r="C64" s="291"/>
      <c r="D64" s="3" t="s">
        <v>10</v>
      </c>
      <c r="E64" s="94">
        <v>25</v>
      </c>
      <c r="F64" s="91">
        <v>32</v>
      </c>
      <c r="G64" s="91">
        <v>51</v>
      </c>
      <c r="H64" s="91">
        <v>44</v>
      </c>
      <c r="I64" s="92">
        <v>26</v>
      </c>
      <c r="J64" s="95">
        <v>178</v>
      </c>
      <c r="K64" s="67"/>
      <c r="L64" s="94">
        <v>18021</v>
      </c>
      <c r="M64" s="91">
        <v>19871</v>
      </c>
      <c r="N64" s="91">
        <v>18095</v>
      </c>
      <c r="O64" s="91">
        <v>18366</v>
      </c>
      <c r="P64" s="92">
        <v>10525</v>
      </c>
      <c r="Q64" s="93">
        <v>84878</v>
      </c>
      <c r="R64" s="67"/>
      <c r="S64" s="195">
        <v>27</v>
      </c>
      <c r="T64" s="91">
        <v>64</v>
      </c>
      <c r="U64" s="91">
        <v>169</v>
      </c>
      <c r="V64" s="91">
        <v>140</v>
      </c>
      <c r="W64" s="92">
        <v>58</v>
      </c>
      <c r="X64" s="95">
        <v>458</v>
      </c>
    </row>
    <row r="65" spans="2:36" ht="15" hidden="1" customHeight="1" outlineLevel="1" thickTop="1" thickBot="1" x14ac:dyDescent="0.4">
      <c r="B65" s="300"/>
      <c r="C65" s="291"/>
      <c r="D65" s="4" t="s">
        <v>11</v>
      </c>
      <c r="E65" s="99">
        <v>24</v>
      </c>
      <c r="F65" s="96">
        <v>29</v>
      </c>
      <c r="G65" s="96">
        <v>47</v>
      </c>
      <c r="H65" s="96">
        <v>36</v>
      </c>
      <c r="I65" s="97">
        <v>23</v>
      </c>
      <c r="J65" s="100">
        <v>159</v>
      </c>
      <c r="K65" s="67"/>
      <c r="L65" s="99">
        <v>17573</v>
      </c>
      <c r="M65" s="96">
        <v>18894</v>
      </c>
      <c r="N65" s="96">
        <v>16419</v>
      </c>
      <c r="O65" s="96">
        <v>15246</v>
      </c>
      <c r="P65" s="97">
        <v>8637</v>
      </c>
      <c r="Q65" s="98">
        <v>76769</v>
      </c>
      <c r="R65" s="67"/>
      <c r="S65" s="216">
        <v>27</v>
      </c>
      <c r="T65" s="96">
        <v>64</v>
      </c>
      <c r="U65" s="96">
        <v>155</v>
      </c>
      <c r="V65" s="96">
        <v>117</v>
      </c>
      <c r="W65" s="97">
        <v>54</v>
      </c>
      <c r="X65" s="100">
        <v>417</v>
      </c>
      <c r="Z65" s="1"/>
      <c r="AA65" s="1"/>
    </row>
    <row r="66" spans="2:36" ht="15" hidden="1" customHeight="1" outlineLevel="1" thickTop="1" thickBot="1" x14ac:dyDescent="0.4">
      <c r="B66" s="300"/>
      <c r="C66" s="291"/>
      <c r="D66" s="5" t="s">
        <v>12</v>
      </c>
      <c r="E66" s="23">
        <v>100</v>
      </c>
      <c r="F66" s="15">
        <v>86.486486486486484</v>
      </c>
      <c r="G66" s="15">
        <v>89.473684210526315</v>
      </c>
      <c r="H66" s="15">
        <v>77.192982456140342</v>
      </c>
      <c r="I66" s="16">
        <v>81.25</v>
      </c>
      <c r="J66" s="17">
        <v>85.576923076923066</v>
      </c>
      <c r="K66" s="67"/>
      <c r="L66" s="23">
        <v>97.310869917382149</v>
      </c>
      <c r="M66" s="15">
        <v>92.388878556816067</v>
      </c>
      <c r="N66" s="15">
        <v>87.989302212496952</v>
      </c>
      <c r="O66" s="15">
        <v>85.075041689827685</v>
      </c>
      <c r="P66" s="16">
        <v>85.99558787482637</v>
      </c>
      <c r="Q66" s="84">
        <v>89.89504231139918</v>
      </c>
      <c r="R66" s="67"/>
      <c r="S66" s="212">
        <v>108</v>
      </c>
      <c r="T66" s="213">
        <v>87.671232876712324</v>
      </c>
      <c r="U66" s="213">
        <v>94.413407821229043</v>
      </c>
      <c r="V66" s="213">
        <v>90.322580645161281</v>
      </c>
      <c r="W66" s="214">
        <v>82.857142857142861</v>
      </c>
      <c r="X66" s="215">
        <v>91.235059760956176</v>
      </c>
      <c r="Z66" s="1"/>
      <c r="AA66" s="1"/>
    </row>
    <row r="67" spans="2:36" ht="15" hidden="1" customHeight="1" outlineLevel="1" thickTop="1" thickBot="1" x14ac:dyDescent="0.4">
      <c r="B67" s="300"/>
      <c r="C67" s="291"/>
      <c r="D67" s="6" t="s">
        <v>13</v>
      </c>
      <c r="E67" s="24">
        <v>96</v>
      </c>
      <c r="F67" s="18">
        <v>78.378378378378372</v>
      </c>
      <c r="G67" s="18">
        <v>82.456140350877192</v>
      </c>
      <c r="H67" s="18">
        <v>63.157894736842103</v>
      </c>
      <c r="I67" s="19">
        <v>71.875</v>
      </c>
      <c r="J67" s="20">
        <v>76.442307692307693</v>
      </c>
      <c r="K67" s="67"/>
      <c r="L67" s="24">
        <v>94.89173281494682</v>
      </c>
      <c r="M67" s="18">
        <v>87.846382741305561</v>
      </c>
      <c r="N67" s="18">
        <v>79.839533187454421</v>
      </c>
      <c r="O67" s="18">
        <v>70.622568093385212</v>
      </c>
      <c r="P67" s="19">
        <v>70.569490971484598</v>
      </c>
      <c r="Q67" s="85">
        <v>81.306728518624425</v>
      </c>
      <c r="R67" s="67"/>
      <c r="S67" s="66">
        <v>108</v>
      </c>
      <c r="T67" s="43">
        <v>87.671232876712324</v>
      </c>
      <c r="U67" s="43">
        <v>86.592178770949729</v>
      </c>
      <c r="V67" s="43">
        <v>75.483870967741936</v>
      </c>
      <c r="W67" s="44">
        <v>77.142857142857153</v>
      </c>
      <c r="X67" s="45">
        <v>83.067729083665341</v>
      </c>
      <c r="Z67" s="1"/>
      <c r="AA67" s="1"/>
    </row>
    <row r="68" spans="2:36" ht="15" customHeight="1" collapsed="1" thickTop="1" thickBot="1" x14ac:dyDescent="0.4">
      <c r="B68" s="300"/>
      <c r="C68" s="291"/>
      <c r="D68" s="108" t="s">
        <v>83</v>
      </c>
      <c r="E68" s="101" cm="1">
        <f t="array" ref="E68:J69">E66:J67/L66:Q67</f>
        <v>1.0276344265024138</v>
      </c>
      <c r="F68" s="47">
        <v>0.93611360845017932</v>
      </c>
      <c r="G68" s="47">
        <v>1.0168700280682363</v>
      </c>
      <c r="H68" s="47">
        <v>0.90735168532242061</v>
      </c>
      <c r="I68" s="48">
        <v>0.94481591448931124</v>
      </c>
      <c r="J68" s="59">
        <v>0.95196487900280402</v>
      </c>
      <c r="K68" s="67"/>
      <c r="L68" s="29"/>
      <c r="M68" s="29"/>
      <c r="N68" s="29"/>
      <c r="O68" s="29"/>
      <c r="P68" s="29"/>
      <c r="Q68" s="29"/>
      <c r="R68" s="67"/>
      <c r="S68" s="101" cm="1">
        <f t="array" ref="S68:X69">S66:X67/L66:Q67</f>
        <v>1.1098451806226068</v>
      </c>
      <c r="T68" s="47">
        <v>0.94893708253853792</v>
      </c>
      <c r="U68" s="47">
        <v>1.0730100756250762</v>
      </c>
      <c r="V68" s="47">
        <v>1.0616812974886973</v>
      </c>
      <c r="W68" s="48">
        <v>0.96350458092975921</v>
      </c>
      <c r="X68" s="140">
        <v>1.0149064666426779</v>
      </c>
      <c r="Z68" s="1"/>
      <c r="AA68" s="1"/>
    </row>
    <row r="69" spans="2:36" ht="16.5" thickTop="1" thickBot="1" x14ac:dyDescent="0.4">
      <c r="B69" s="300"/>
      <c r="C69" s="291"/>
      <c r="D69" s="109" t="s">
        <v>84</v>
      </c>
      <c r="E69" s="69">
        <v>1.0116792807147328</v>
      </c>
      <c r="F69" s="49">
        <v>0.89222089666675242</v>
      </c>
      <c r="G69" s="49">
        <v>1.03277332743516</v>
      </c>
      <c r="H69" s="49">
        <v>0.89430187037842535</v>
      </c>
      <c r="I69" s="50">
        <v>1.018499623711937</v>
      </c>
      <c r="J69" s="60">
        <v>0.94017197696987076</v>
      </c>
      <c r="K69" s="67"/>
      <c r="L69" s="46"/>
      <c r="M69" s="46"/>
      <c r="N69" s="46"/>
      <c r="O69" s="46"/>
      <c r="P69" s="46"/>
      <c r="Q69" s="46"/>
      <c r="R69" s="67"/>
      <c r="S69" s="69">
        <v>1.1381391908040743</v>
      </c>
      <c r="T69" s="49">
        <v>0.99800618011661302</v>
      </c>
      <c r="U69" s="49">
        <v>1.0845777187554546</v>
      </c>
      <c r="V69" s="49">
        <v>1.0688349773393762</v>
      </c>
      <c r="W69" s="50">
        <v>1.093147422220017</v>
      </c>
      <c r="X69" s="51">
        <v>1.0216587310438587</v>
      </c>
      <c r="Z69" s="1"/>
      <c r="AA69" s="1"/>
    </row>
    <row r="70" spans="2:36" ht="14.25" hidden="1" customHeight="1" outlineLevel="1" thickTop="1" thickBot="1" x14ac:dyDescent="0.4">
      <c r="B70" s="300"/>
      <c r="C70" s="301" t="s">
        <v>24</v>
      </c>
      <c r="D70" s="110" t="s">
        <v>9</v>
      </c>
      <c r="E70" s="22" cm="1">
        <f t="array" ref="E70:J74">'Green Pivot'!C46:H50</f>
        <v>6</v>
      </c>
      <c r="F70" s="12">
        <v>12</v>
      </c>
      <c r="G70" s="12">
        <v>25</v>
      </c>
      <c r="H70" s="12">
        <v>33</v>
      </c>
      <c r="I70" s="13">
        <v>29</v>
      </c>
      <c r="J70" s="62">
        <v>105</v>
      </c>
      <c r="K70" s="67"/>
      <c r="L70" s="22" cm="1">
        <f t="array" ref="L70:Q74">'Orange Pivot'!C46:H50</f>
        <v>22028</v>
      </c>
      <c r="M70" s="12">
        <v>23855</v>
      </c>
      <c r="N70" s="12">
        <v>22526</v>
      </c>
      <c r="O70" s="12">
        <v>21224</v>
      </c>
      <c r="P70" s="13">
        <v>12514</v>
      </c>
      <c r="Q70" s="62">
        <v>102147</v>
      </c>
      <c r="R70" s="67"/>
      <c r="S70" s="208" cm="1">
        <f t="array" ref="S70:X74">'Blue Pivot'!C46:H50</f>
        <v>12</v>
      </c>
      <c r="T70" s="209">
        <v>39</v>
      </c>
      <c r="U70" s="209">
        <v>102</v>
      </c>
      <c r="V70" s="209">
        <v>106</v>
      </c>
      <c r="W70" s="210">
        <v>56</v>
      </c>
      <c r="X70" s="211">
        <v>315</v>
      </c>
      <c r="Z70" s="1"/>
      <c r="AA70" s="1"/>
    </row>
    <row r="71" spans="2:36" ht="15" hidden="1" customHeight="1" outlineLevel="1" thickTop="1" thickBot="1" x14ac:dyDescent="0.4">
      <c r="B71" s="300"/>
      <c r="C71" s="301"/>
      <c r="D71" s="3" t="s">
        <v>10</v>
      </c>
      <c r="E71" s="94">
        <v>5</v>
      </c>
      <c r="F71" s="91">
        <v>12</v>
      </c>
      <c r="G71" s="91">
        <v>26</v>
      </c>
      <c r="H71" s="91">
        <v>29</v>
      </c>
      <c r="I71" s="92">
        <v>21</v>
      </c>
      <c r="J71" s="95">
        <v>93</v>
      </c>
      <c r="K71" s="67"/>
      <c r="L71" s="94">
        <v>21700</v>
      </c>
      <c r="M71" s="91">
        <v>22161</v>
      </c>
      <c r="N71" s="91">
        <v>20059</v>
      </c>
      <c r="O71" s="91">
        <v>18063</v>
      </c>
      <c r="P71" s="92">
        <v>11125</v>
      </c>
      <c r="Q71" s="93">
        <v>93108</v>
      </c>
      <c r="R71" s="67"/>
      <c r="S71" s="195">
        <v>10</v>
      </c>
      <c r="T71" s="91">
        <v>45</v>
      </c>
      <c r="U71" s="91">
        <v>99</v>
      </c>
      <c r="V71" s="91">
        <v>102</v>
      </c>
      <c r="W71" s="92">
        <v>55</v>
      </c>
      <c r="X71" s="95">
        <v>311</v>
      </c>
      <c r="Z71" s="1"/>
      <c r="AA71" s="1"/>
    </row>
    <row r="72" spans="2:36" ht="15" hidden="1" customHeight="1" outlineLevel="1" thickTop="1" thickBot="1" x14ac:dyDescent="0.4">
      <c r="B72" s="300"/>
      <c r="C72" s="301"/>
      <c r="D72" s="4" t="s">
        <v>11</v>
      </c>
      <c r="E72" s="99">
        <v>5</v>
      </c>
      <c r="F72" s="96">
        <v>10</v>
      </c>
      <c r="G72" s="96">
        <v>22</v>
      </c>
      <c r="H72" s="96">
        <v>25</v>
      </c>
      <c r="I72" s="97">
        <v>20</v>
      </c>
      <c r="J72" s="100">
        <v>82</v>
      </c>
      <c r="K72" s="67"/>
      <c r="L72" s="99">
        <v>21258</v>
      </c>
      <c r="M72" s="96">
        <v>21239</v>
      </c>
      <c r="N72" s="96">
        <v>18419</v>
      </c>
      <c r="O72" s="96">
        <v>15411</v>
      </c>
      <c r="P72" s="97">
        <v>9474</v>
      </c>
      <c r="Q72" s="98">
        <v>85801</v>
      </c>
      <c r="R72" s="67"/>
      <c r="S72" s="216">
        <v>10</v>
      </c>
      <c r="T72" s="96">
        <v>42</v>
      </c>
      <c r="U72" s="96">
        <v>92</v>
      </c>
      <c r="V72" s="96">
        <v>82</v>
      </c>
      <c r="W72" s="97">
        <v>47</v>
      </c>
      <c r="X72" s="100">
        <v>273</v>
      </c>
      <c r="Z72" s="1"/>
      <c r="AA72" s="1"/>
    </row>
    <row r="73" spans="2:36" ht="15" hidden="1" customHeight="1" outlineLevel="1" thickTop="1" thickBot="1" x14ac:dyDescent="0.4">
      <c r="B73" s="300"/>
      <c r="C73" s="301"/>
      <c r="D73" s="5" t="s">
        <v>12</v>
      </c>
      <c r="E73" s="23">
        <v>83.333333333333343</v>
      </c>
      <c r="F73" s="15">
        <v>100</v>
      </c>
      <c r="G73" s="15">
        <v>104</v>
      </c>
      <c r="H73" s="15">
        <v>87.878787878787875</v>
      </c>
      <c r="I73" s="16">
        <v>72.41379310344827</v>
      </c>
      <c r="J73" s="17">
        <v>88.571428571428569</v>
      </c>
      <c r="K73" s="67"/>
      <c r="L73" s="23">
        <v>98.510986017795531</v>
      </c>
      <c r="M73" s="15">
        <v>92.898763361978624</v>
      </c>
      <c r="N73" s="15">
        <v>89.04821095622836</v>
      </c>
      <c r="O73" s="15">
        <v>85.106483226536</v>
      </c>
      <c r="P73" s="16">
        <v>88.900431516701289</v>
      </c>
      <c r="Q73" s="84">
        <v>91.150988281594167</v>
      </c>
      <c r="R73" s="67"/>
      <c r="S73" s="212">
        <v>83.333333333333343</v>
      </c>
      <c r="T73" s="213">
        <v>115.38461538461537</v>
      </c>
      <c r="U73" s="213">
        <v>97.058823529411768</v>
      </c>
      <c r="V73" s="213">
        <v>96.226415094339629</v>
      </c>
      <c r="W73" s="214">
        <v>98.214285714285708</v>
      </c>
      <c r="X73" s="215">
        <v>98.730158730158735</v>
      </c>
      <c r="Z73" s="1"/>
      <c r="AA73" s="1"/>
    </row>
    <row r="74" spans="2:36" ht="14.25" hidden="1" customHeight="1" outlineLevel="1" thickTop="1" thickBot="1" x14ac:dyDescent="0.4">
      <c r="B74" s="300"/>
      <c r="C74" s="301"/>
      <c r="D74" s="6" t="s">
        <v>13</v>
      </c>
      <c r="E74" s="24">
        <v>83.333333333333343</v>
      </c>
      <c r="F74" s="18">
        <v>83.333333333333343</v>
      </c>
      <c r="G74" s="18">
        <v>88</v>
      </c>
      <c r="H74" s="18">
        <v>75.757575757575751</v>
      </c>
      <c r="I74" s="19">
        <v>68.965517241379317</v>
      </c>
      <c r="J74" s="20">
        <v>78.095238095238102</v>
      </c>
      <c r="K74" s="67"/>
      <c r="L74" s="24">
        <v>96.504448883239519</v>
      </c>
      <c r="M74" s="18">
        <v>89.033745546007125</v>
      </c>
      <c r="N74" s="18">
        <v>81.767735061706475</v>
      </c>
      <c r="O74" s="18">
        <v>72.611194873727854</v>
      </c>
      <c r="P74" s="19">
        <v>75.70720792712163</v>
      </c>
      <c r="Q74" s="85">
        <v>83.99757212644522</v>
      </c>
      <c r="R74" s="67"/>
      <c r="S74" s="66">
        <v>83.333333333333343</v>
      </c>
      <c r="T74" s="43">
        <v>107.69230769230769</v>
      </c>
      <c r="U74" s="43">
        <v>90.196078431372555</v>
      </c>
      <c r="V74" s="43">
        <v>77.358490566037744</v>
      </c>
      <c r="W74" s="44">
        <v>83.928571428571431</v>
      </c>
      <c r="X74" s="45">
        <v>86.666666666666671</v>
      </c>
      <c r="Z74" s="1"/>
      <c r="AA74" s="1"/>
    </row>
    <row r="75" spans="2:36" ht="15" customHeight="1" collapsed="1" thickTop="1" thickBot="1" x14ac:dyDescent="0.4">
      <c r="B75" s="300"/>
      <c r="C75" s="301"/>
      <c r="D75" s="108" t="s">
        <v>83</v>
      </c>
      <c r="E75" s="101" cm="1">
        <f t="array" ref="E75:J76">E73:J74/L73:Q74</f>
        <v>0.84592933947772664</v>
      </c>
      <c r="F75" s="47">
        <v>1.0764405938360182</v>
      </c>
      <c r="G75" s="47">
        <v>1.1679066753078418</v>
      </c>
      <c r="H75" s="47">
        <v>1.032574541294023</v>
      </c>
      <c r="I75" s="48">
        <v>0.81454939945757454</v>
      </c>
      <c r="J75" s="59">
        <v>0.97170014545320649</v>
      </c>
      <c r="K75" s="67"/>
      <c r="L75" s="29"/>
      <c r="M75" s="29"/>
      <c r="N75" s="29"/>
      <c r="O75" s="29"/>
      <c r="P75" s="29"/>
      <c r="Q75" s="29"/>
      <c r="R75" s="67"/>
      <c r="S75" s="101" cm="1">
        <f t="array" ref="S75:X76">S73:X74/L73:Q74</f>
        <v>0.84592933947772664</v>
      </c>
      <c r="T75" s="47">
        <v>1.2420468390415593</v>
      </c>
      <c r="U75" s="47">
        <v>1.0899581528608253</v>
      </c>
      <c r="V75" s="47">
        <v>1.1306590455418615</v>
      </c>
      <c r="W75" s="48">
        <v>1.1047672552166934</v>
      </c>
      <c r="X75" s="140">
        <v>1.083149624501603</v>
      </c>
      <c r="Z75" s="1"/>
      <c r="AA75" s="1"/>
      <c r="AJ75" s="7" t="s">
        <v>122</v>
      </c>
    </row>
    <row r="76" spans="2:36" ht="16.5" thickTop="1" thickBot="1" x14ac:dyDescent="0.4">
      <c r="B76" s="300"/>
      <c r="C76" s="301"/>
      <c r="D76" s="103" t="s">
        <v>84</v>
      </c>
      <c r="E76" s="69">
        <v>0.8635180481073792</v>
      </c>
      <c r="F76" s="49">
        <v>0.93597470062934551</v>
      </c>
      <c r="G76" s="49">
        <v>1.0762191215592594</v>
      </c>
      <c r="H76" s="49">
        <v>1.0433318979162856</v>
      </c>
      <c r="I76" s="50">
        <v>0.91095047789594752</v>
      </c>
      <c r="J76" s="60">
        <v>0.92973208770460558</v>
      </c>
      <c r="K76" s="67"/>
      <c r="L76" s="46"/>
      <c r="M76" s="46"/>
      <c r="N76" s="46"/>
      <c r="O76" s="46"/>
      <c r="P76" s="46"/>
      <c r="Q76" s="46"/>
      <c r="R76" s="67"/>
      <c r="S76" s="69">
        <v>0.8635180481073792</v>
      </c>
      <c r="T76" s="49">
        <v>1.2095673054286926</v>
      </c>
      <c r="U76" s="49">
        <v>1.103076639744339</v>
      </c>
      <c r="V76" s="49">
        <v>1.0653796663250827</v>
      </c>
      <c r="W76" s="50">
        <v>1.108594197653729</v>
      </c>
      <c r="X76" s="116">
        <v>1.0317758534282817</v>
      </c>
      <c r="Z76" s="1"/>
      <c r="AA76" s="1"/>
    </row>
    <row r="77" spans="2:36" s="1" customFormat="1" ht="6.75" customHeight="1" thickTop="1" thickBot="1" x14ac:dyDescent="0.4">
      <c r="B77" s="55"/>
      <c r="C77" s="55"/>
      <c r="D77" s="55"/>
      <c r="E77" s="55"/>
      <c r="F77" s="55"/>
      <c r="G77" s="55"/>
      <c r="H77" s="55"/>
      <c r="I77" s="55"/>
      <c r="J77" s="55"/>
      <c r="K77" s="7"/>
      <c r="L77" s="206"/>
      <c r="M77" s="206"/>
      <c r="N77" s="206"/>
      <c r="O77" s="206"/>
      <c r="P77" s="206"/>
      <c r="Q77" s="206"/>
      <c r="R77" s="7"/>
      <c r="S77" s="55"/>
      <c r="T77" s="55"/>
      <c r="U77" s="55"/>
      <c r="V77" s="55"/>
      <c r="W77" s="55"/>
      <c r="X77" s="55"/>
      <c r="Y77" s="7"/>
    </row>
    <row r="78" spans="2:36" ht="15" hidden="1" customHeight="1" outlineLevel="1" thickTop="1" thickBot="1" x14ac:dyDescent="0.4">
      <c r="B78" s="300" t="s">
        <v>25</v>
      </c>
      <c r="C78" s="302" t="s">
        <v>26</v>
      </c>
      <c r="D78" s="8" t="s">
        <v>9</v>
      </c>
      <c r="E78" s="74" cm="1">
        <f t="array" ref="E78:J82">'Green Pivot'!C51:H55</f>
        <v>4</v>
      </c>
      <c r="F78" s="72">
        <v>6</v>
      </c>
      <c r="G78" s="72">
        <v>15</v>
      </c>
      <c r="H78" s="72">
        <v>19</v>
      </c>
      <c r="I78" s="73">
        <v>4</v>
      </c>
      <c r="J78" s="75">
        <v>48</v>
      </c>
      <c r="K78" s="67"/>
      <c r="L78" s="22" cm="1">
        <f t="array" ref="L78:Q82">'Orange Pivot'!C51:H55</f>
        <v>13533</v>
      </c>
      <c r="M78" s="12">
        <v>13864</v>
      </c>
      <c r="N78" s="12">
        <v>11108</v>
      </c>
      <c r="O78" s="12">
        <v>11843</v>
      </c>
      <c r="P78" s="13">
        <v>6899</v>
      </c>
      <c r="Q78" s="62">
        <v>57247</v>
      </c>
      <c r="R78" s="67"/>
      <c r="S78" s="22" cm="1">
        <f t="array" ref="S78:X82">'Blue Pivot'!C51:H55</f>
        <v>21</v>
      </c>
      <c r="T78" s="12">
        <v>64</v>
      </c>
      <c r="U78" s="12">
        <v>78</v>
      </c>
      <c r="V78" s="12">
        <v>96</v>
      </c>
      <c r="W78" s="13">
        <v>43</v>
      </c>
      <c r="X78" s="75">
        <v>302</v>
      </c>
      <c r="Z78" s="1"/>
      <c r="AA78" s="28"/>
    </row>
    <row r="79" spans="2:36" ht="15" hidden="1" customHeight="1" outlineLevel="1" thickTop="1" thickBot="1" x14ac:dyDescent="0.4">
      <c r="B79" s="300"/>
      <c r="C79" s="302"/>
      <c r="D79" s="105" t="s">
        <v>10</v>
      </c>
      <c r="E79" s="94">
        <v>4</v>
      </c>
      <c r="F79" s="91">
        <v>7</v>
      </c>
      <c r="G79" s="91">
        <v>16</v>
      </c>
      <c r="H79" s="91">
        <v>16</v>
      </c>
      <c r="I79" s="92">
        <v>8</v>
      </c>
      <c r="J79" s="95">
        <v>51</v>
      </c>
      <c r="K79" s="67"/>
      <c r="L79" s="94">
        <v>13079</v>
      </c>
      <c r="M79" s="91">
        <v>12651</v>
      </c>
      <c r="N79" s="91">
        <v>9509</v>
      </c>
      <c r="O79" s="91">
        <v>9833</v>
      </c>
      <c r="P79" s="92">
        <v>5683</v>
      </c>
      <c r="Q79" s="93">
        <v>50755</v>
      </c>
      <c r="R79" s="67"/>
      <c r="S79" s="94">
        <v>17</v>
      </c>
      <c r="T79" s="91">
        <v>63</v>
      </c>
      <c r="U79" s="91">
        <v>73</v>
      </c>
      <c r="V79" s="91">
        <v>79</v>
      </c>
      <c r="W79" s="92">
        <v>45</v>
      </c>
      <c r="X79" s="95">
        <v>277</v>
      </c>
      <c r="Z79" s="1"/>
      <c r="AA79" s="28"/>
    </row>
    <row r="80" spans="2:36" ht="15" hidden="1" customHeight="1" outlineLevel="1" thickTop="1" thickBot="1" x14ac:dyDescent="0.4">
      <c r="B80" s="300"/>
      <c r="C80" s="302"/>
      <c r="D80" s="106" t="s">
        <v>11</v>
      </c>
      <c r="E80" s="99">
        <v>4</v>
      </c>
      <c r="F80" s="96">
        <v>5</v>
      </c>
      <c r="G80" s="96">
        <v>15</v>
      </c>
      <c r="H80" s="96">
        <v>12</v>
      </c>
      <c r="I80" s="97">
        <v>8</v>
      </c>
      <c r="J80" s="100">
        <v>44</v>
      </c>
      <c r="K80" s="67"/>
      <c r="L80" s="99">
        <v>12796</v>
      </c>
      <c r="M80" s="96">
        <v>12079</v>
      </c>
      <c r="N80" s="96">
        <v>8585</v>
      </c>
      <c r="O80" s="96">
        <v>8156</v>
      </c>
      <c r="P80" s="97">
        <v>4731</v>
      </c>
      <c r="Q80" s="98">
        <v>46347</v>
      </c>
      <c r="R80" s="67"/>
      <c r="S80" s="99">
        <v>17</v>
      </c>
      <c r="T80" s="96">
        <v>61</v>
      </c>
      <c r="U80" s="96">
        <v>69</v>
      </c>
      <c r="V80" s="96">
        <v>62</v>
      </c>
      <c r="W80" s="97">
        <v>35</v>
      </c>
      <c r="X80" s="100">
        <v>244</v>
      </c>
      <c r="Z80" s="1"/>
      <c r="AA80" s="1"/>
    </row>
    <row r="81" spans="2:27" ht="15" hidden="1" customHeight="1" outlineLevel="1" thickTop="1" thickBot="1" x14ac:dyDescent="0.4">
      <c r="B81" s="300"/>
      <c r="C81" s="302"/>
      <c r="D81" s="5" t="s">
        <v>12</v>
      </c>
      <c r="E81" s="23">
        <v>100</v>
      </c>
      <c r="F81" s="15">
        <v>116.66666666666667</v>
      </c>
      <c r="G81" s="15">
        <v>106.66666666666667</v>
      </c>
      <c r="H81" s="15">
        <v>84.210526315789465</v>
      </c>
      <c r="I81" s="16">
        <v>200</v>
      </c>
      <c r="J81" s="17">
        <v>106.25</v>
      </c>
      <c r="K81" s="67"/>
      <c r="L81" s="23">
        <v>96.64523756742777</v>
      </c>
      <c r="M81" s="15">
        <v>91.250721292556264</v>
      </c>
      <c r="N81" s="15">
        <v>85.604969391429591</v>
      </c>
      <c r="O81" s="15">
        <v>83.027948999408935</v>
      </c>
      <c r="P81" s="16">
        <v>82.374257138715762</v>
      </c>
      <c r="Q81" s="84">
        <v>88.659667755515571</v>
      </c>
      <c r="R81" s="67"/>
      <c r="S81" s="23">
        <v>80.952380952380949</v>
      </c>
      <c r="T81" s="15">
        <v>98.4375</v>
      </c>
      <c r="U81" s="15">
        <v>93.589743589743591</v>
      </c>
      <c r="V81" s="15">
        <v>82.291666666666657</v>
      </c>
      <c r="W81" s="16">
        <v>104.65116279069768</v>
      </c>
      <c r="X81" s="17">
        <v>91.721854304635769</v>
      </c>
      <c r="Z81" s="1"/>
      <c r="AA81" s="1"/>
    </row>
    <row r="82" spans="2:27" ht="15" hidden="1" customHeight="1" outlineLevel="1" thickTop="1" thickBot="1" x14ac:dyDescent="0.4">
      <c r="B82" s="300"/>
      <c r="C82" s="302"/>
      <c r="D82" s="6" t="s">
        <v>13</v>
      </c>
      <c r="E82" s="24">
        <v>100</v>
      </c>
      <c r="F82" s="18">
        <v>83.333333333333343</v>
      </c>
      <c r="G82" s="18">
        <v>100</v>
      </c>
      <c r="H82" s="18">
        <v>63.157894736842103</v>
      </c>
      <c r="I82" s="19">
        <v>200</v>
      </c>
      <c r="J82" s="20">
        <v>91.666666666666657</v>
      </c>
      <c r="K82" s="67"/>
      <c r="L82" s="24">
        <v>94.554053055493981</v>
      </c>
      <c r="M82" s="18">
        <v>87.124927870744372</v>
      </c>
      <c r="N82" s="18">
        <v>77.286640259272602</v>
      </c>
      <c r="O82" s="18">
        <v>68.867685552647131</v>
      </c>
      <c r="P82" s="19">
        <v>68.575155819684014</v>
      </c>
      <c r="Q82" s="85">
        <v>80.959700945027691</v>
      </c>
      <c r="R82" s="67"/>
      <c r="S82" s="24">
        <v>80.952380952380949</v>
      </c>
      <c r="T82" s="18">
        <v>95.3125</v>
      </c>
      <c r="U82" s="18">
        <v>88.461538461538453</v>
      </c>
      <c r="V82" s="18">
        <v>64.583333333333343</v>
      </c>
      <c r="W82" s="19">
        <v>81.395348837209298</v>
      </c>
      <c r="X82" s="20">
        <v>80.794701986754973</v>
      </c>
      <c r="Z82" s="1"/>
      <c r="AA82" s="1"/>
    </row>
    <row r="83" spans="2:27" ht="15" customHeight="1" collapsed="1" thickTop="1" thickBot="1" x14ac:dyDescent="0.4">
      <c r="B83" s="300"/>
      <c r="C83" s="302"/>
      <c r="D83" s="108" t="s">
        <v>83</v>
      </c>
      <c r="E83" s="101" cm="1">
        <f t="array" ref="E83:J84">E81:J82/L81:Q82</f>
        <v>1.0347121339551952</v>
      </c>
      <c r="F83" s="47">
        <v>1.2785287065581115</v>
      </c>
      <c r="G83" s="47">
        <v>1.2460335822203528</v>
      </c>
      <c r="H83" s="47">
        <v>1.0142431233172935</v>
      </c>
      <c r="I83" s="48">
        <v>2.427942987858525</v>
      </c>
      <c r="J83" s="140">
        <v>1.1984028667126392</v>
      </c>
      <c r="K83" s="67"/>
      <c r="L83" s="29"/>
      <c r="M83" s="29"/>
      <c r="N83" s="29"/>
      <c r="O83" s="29"/>
      <c r="P83" s="29"/>
      <c r="Q83" s="29"/>
      <c r="R83" s="67"/>
      <c r="S83" s="101" cm="1">
        <f t="array" ref="S83:X84">S81:X82/L81:Q82</f>
        <v>0.83762410843991997</v>
      </c>
      <c r="T83" s="47">
        <v>1.0787585961584063</v>
      </c>
      <c r="U83" s="47">
        <v>1.0932746574769923</v>
      </c>
      <c r="V83" s="47">
        <v>0.99113211464795403</v>
      </c>
      <c r="W83" s="48">
        <v>1.2704352843445772</v>
      </c>
      <c r="X83" s="140">
        <v>1.0345386648364661</v>
      </c>
      <c r="Z83" s="1"/>
      <c r="AA83" s="1"/>
    </row>
    <row r="84" spans="2:27" ht="16.5" thickTop="1" thickBot="1" x14ac:dyDescent="0.4">
      <c r="B84" s="300"/>
      <c r="C84" s="302"/>
      <c r="D84" s="109" t="s">
        <v>84</v>
      </c>
      <c r="E84" s="69">
        <v>1.057596123788684</v>
      </c>
      <c r="F84" s="49">
        <v>0.95648094489058155</v>
      </c>
      <c r="G84" s="49">
        <v>1.2938846825859056</v>
      </c>
      <c r="H84" s="49">
        <v>0.91709042100100668</v>
      </c>
      <c r="I84" s="50">
        <v>2.9165081378144153</v>
      </c>
      <c r="J84" s="51">
        <v>1.1322505591875776</v>
      </c>
      <c r="K84" s="67"/>
      <c r="L84" s="52"/>
      <c r="M84" s="52"/>
      <c r="N84" s="52"/>
      <c r="O84" s="52"/>
      <c r="P84" s="52"/>
      <c r="Q84" s="52"/>
      <c r="R84" s="67"/>
      <c r="S84" s="69">
        <v>0.85614924306702977</v>
      </c>
      <c r="T84" s="49">
        <v>1.0939750807186026</v>
      </c>
      <c r="U84" s="49">
        <v>1.1445902961336856</v>
      </c>
      <c r="V84" s="49">
        <v>0.93778864230832126</v>
      </c>
      <c r="W84" s="50">
        <v>1.1869509863198202</v>
      </c>
      <c r="X84" s="51">
        <v>0.99796196186069464</v>
      </c>
      <c r="Z84" s="1"/>
      <c r="AA84" s="1"/>
    </row>
    <row r="85" spans="2:27" ht="15" hidden="1" customHeight="1" outlineLevel="1" thickTop="1" thickBot="1" x14ac:dyDescent="0.4">
      <c r="B85" s="300"/>
      <c r="C85" s="291" t="s">
        <v>27</v>
      </c>
      <c r="D85" s="107" t="s">
        <v>9</v>
      </c>
      <c r="E85" s="22" cm="1">
        <f t="array" ref="E85:J89">'Green Pivot'!C56:H60</f>
        <v>18</v>
      </c>
      <c r="F85" s="12">
        <v>52</v>
      </c>
      <c r="G85" s="12">
        <v>73</v>
      </c>
      <c r="H85" s="12">
        <v>161</v>
      </c>
      <c r="I85" s="13">
        <v>85</v>
      </c>
      <c r="J85" s="62">
        <v>389</v>
      </c>
      <c r="K85" s="67"/>
      <c r="L85" s="22" cm="1">
        <f t="array" ref="L85:Q89">'Orange Pivot'!C56:H60</f>
        <v>32314</v>
      </c>
      <c r="M85" s="12">
        <v>33756</v>
      </c>
      <c r="N85" s="12">
        <v>30528</v>
      </c>
      <c r="O85" s="12">
        <v>30450</v>
      </c>
      <c r="P85" s="13">
        <v>18523</v>
      </c>
      <c r="Q85" s="62">
        <v>145571</v>
      </c>
      <c r="R85" s="67"/>
      <c r="S85" s="208" cm="1">
        <f t="array" ref="S85:X89">'Blue Pivot'!C56:H60</f>
        <v>21</v>
      </c>
      <c r="T85" s="209">
        <v>60</v>
      </c>
      <c r="U85" s="209">
        <v>93</v>
      </c>
      <c r="V85" s="209">
        <v>97</v>
      </c>
      <c r="W85" s="210">
        <v>52</v>
      </c>
      <c r="X85" s="211">
        <v>323</v>
      </c>
      <c r="Z85" s="1"/>
      <c r="AA85" s="1"/>
    </row>
    <row r="86" spans="2:27" ht="15" hidden="1" customHeight="1" outlineLevel="1" thickTop="1" thickBot="1" x14ac:dyDescent="0.4">
      <c r="B86" s="300"/>
      <c r="C86" s="291"/>
      <c r="D86" s="3" t="s">
        <v>10</v>
      </c>
      <c r="E86" s="94">
        <v>16</v>
      </c>
      <c r="F86" s="91">
        <v>60</v>
      </c>
      <c r="G86" s="91">
        <v>121</v>
      </c>
      <c r="H86" s="91">
        <v>260</v>
      </c>
      <c r="I86" s="92">
        <v>79</v>
      </c>
      <c r="J86" s="95">
        <v>536</v>
      </c>
      <c r="K86" s="67"/>
      <c r="L86" s="94">
        <v>31481</v>
      </c>
      <c r="M86" s="91">
        <v>31662</v>
      </c>
      <c r="N86" s="91">
        <v>27619</v>
      </c>
      <c r="O86" s="91">
        <v>27611</v>
      </c>
      <c r="P86" s="92">
        <v>16243</v>
      </c>
      <c r="Q86" s="93">
        <v>134616</v>
      </c>
      <c r="R86" s="67"/>
      <c r="S86" s="195">
        <v>24</v>
      </c>
      <c r="T86" s="91">
        <v>54</v>
      </c>
      <c r="U86" s="91">
        <v>112</v>
      </c>
      <c r="V86" s="91">
        <v>139</v>
      </c>
      <c r="W86" s="92">
        <v>49</v>
      </c>
      <c r="X86" s="95">
        <v>378</v>
      </c>
      <c r="Z86" s="1"/>
      <c r="AA86" s="1"/>
    </row>
    <row r="87" spans="2:27" ht="15" hidden="1" customHeight="1" outlineLevel="1" thickTop="1" thickBot="1" x14ac:dyDescent="0.4">
      <c r="B87" s="300"/>
      <c r="C87" s="291"/>
      <c r="D87" s="4" t="s">
        <v>11</v>
      </c>
      <c r="E87" s="99">
        <v>16</v>
      </c>
      <c r="F87" s="96">
        <v>57</v>
      </c>
      <c r="G87" s="96">
        <v>112</v>
      </c>
      <c r="H87" s="96">
        <v>234</v>
      </c>
      <c r="I87" s="97">
        <v>71</v>
      </c>
      <c r="J87" s="100">
        <v>490</v>
      </c>
      <c r="K87" s="67"/>
      <c r="L87" s="99">
        <v>30844</v>
      </c>
      <c r="M87" s="96">
        <v>30321</v>
      </c>
      <c r="N87" s="96">
        <v>25260</v>
      </c>
      <c r="O87" s="96">
        <v>23378</v>
      </c>
      <c r="P87" s="97">
        <v>13664</v>
      </c>
      <c r="Q87" s="98">
        <v>123467</v>
      </c>
      <c r="R87" s="67"/>
      <c r="S87" s="216">
        <v>23</v>
      </c>
      <c r="T87" s="96">
        <v>53</v>
      </c>
      <c r="U87" s="96">
        <v>107</v>
      </c>
      <c r="V87" s="96">
        <v>123</v>
      </c>
      <c r="W87" s="97">
        <v>42</v>
      </c>
      <c r="X87" s="100">
        <v>348</v>
      </c>
      <c r="Z87" s="1"/>
      <c r="AA87" s="1"/>
    </row>
    <row r="88" spans="2:27" ht="15" hidden="1" customHeight="1" outlineLevel="1" thickTop="1" thickBot="1" x14ac:dyDescent="0.4">
      <c r="B88" s="300"/>
      <c r="C88" s="291"/>
      <c r="D88" s="5" t="s">
        <v>12</v>
      </c>
      <c r="E88" s="23">
        <v>88.888888888888886</v>
      </c>
      <c r="F88" s="15">
        <v>115.38461538461537</v>
      </c>
      <c r="G88" s="15">
        <v>165.75342465753425</v>
      </c>
      <c r="H88" s="15">
        <v>161.49068322981367</v>
      </c>
      <c r="I88" s="16">
        <v>92.941176470588232</v>
      </c>
      <c r="J88" s="17">
        <v>137.78920308483291</v>
      </c>
      <c r="K88" s="67"/>
      <c r="L88" s="23">
        <v>97.422169957294045</v>
      </c>
      <c r="M88" s="15">
        <v>93.796658371845012</v>
      </c>
      <c r="N88" s="15">
        <v>90.471042976939202</v>
      </c>
      <c r="O88" s="15">
        <v>90.67651888341544</v>
      </c>
      <c r="P88" s="16">
        <v>87.690978783134483</v>
      </c>
      <c r="Q88" s="84">
        <v>92.474462633354165</v>
      </c>
      <c r="R88" s="67"/>
      <c r="S88" s="212">
        <v>114.28571428571428</v>
      </c>
      <c r="T88" s="213">
        <v>90</v>
      </c>
      <c r="U88" s="213">
        <v>120.43010752688173</v>
      </c>
      <c r="V88" s="213">
        <v>143.29896907216494</v>
      </c>
      <c r="W88" s="214">
        <v>94.230769230769226</v>
      </c>
      <c r="X88" s="215">
        <v>117.02786377708978</v>
      </c>
      <c r="Z88" s="1"/>
      <c r="AA88" s="1"/>
    </row>
    <row r="89" spans="2:27" ht="15" hidden="1" customHeight="1" outlineLevel="1" thickTop="1" thickBot="1" x14ac:dyDescent="0.4">
      <c r="B89" s="300"/>
      <c r="C89" s="291"/>
      <c r="D89" s="6" t="s">
        <v>13</v>
      </c>
      <c r="E89" s="24">
        <v>88.888888888888886</v>
      </c>
      <c r="F89" s="18">
        <v>109.61538461538463</v>
      </c>
      <c r="G89" s="18">
        <v>153.42465753424656</v>
      </c>
      <c r="H89" s="18">
        <v>145.34161490683232</v>
      </c>
      <c r="I89" s="19">
        <v>83.529411764705884</v>
      </c>
      <c r="J89" s="20">
        <v>125.96401028277636</v>
      </c>
      <c r="K89" s="67"/>
      <c r="L89" s="24">
        <v>95.450888159930685</v>
      </c>
      <c r="M89" s="18">
        <v>89.824031283327415</v>
      </c>
      <c r="N89" s="18">
        <v>82.743710691823907</v>
      </c>
      <c r="O89" s="18">
        <v>76.775041050903113</v>
      </c>
      <c r="P89" s="19">
        <v>73.767748204934406</v>
      </c>
      <c r="Q89" s="85">
        <v>84.815656964642685</v>
      </c>
      <c r="R89" s="67"/>
      <c r="S89" s="66">
        <v>109.52380952380953</v>
      </c>
      <c r="T89" s="43">
        <v>88.333333333333329</v>
      </c>
      <c r="U89" s="43">
        <v>115.05376344086022</v>
      </c>
      <c r="V89" s="43">
        <v>126.8041237113402</v>
      </c>
      <c r="W89" s="44">
        <v>80.769230769230774</v>
      </c>
      <c r="X89" s="45">
        <v>107.73993808049536</v>
      </c>
      <c r="Z89" s="1"/>
      <c r="AA89" s="1"/>
    </row>
    <row r="90" spans="2:27" ht="15" customHeight="1" collapsed="1" thickTop="1" thickBot="1" x14ac:dyDescent="0.4">
      <c r="B90" s="300"/>
      <c r="C90" s="291"/>
      <c r="D90" s="108" t="s">
        <v>83</v>
      </c>
      <c r="E90" s="101" cm="1">
        <f t="array" ref="E90:J91">E88:J89/L88:Q89</f>
        <v>0.91240924861203765</v>
      </c>
      <c r="F90" s="47">
        <v>1.2301569947959941</v>
      </c>
      <c r="G90" s="47">
        <v>1.8321157710073521</v>
      </c>
      <c r="H90" s="47">
        <v>1.7809537156741249</v>
      </c>
      <c r="I90" s="48">
        <v>1.0598715826908243</v>
      </c>
      <c r="J90" s="59">
        <v>1.4900243717137793</v>
      </c>
      <c r="K90" s="67"/>
      <c r="L90" s="29"/>
      <c r="M90" s="29"/>
      <c r="N90" s="29"/>
      <c r="O90" s="29"/>
      <c r="P90" s="29"/>
      <c r="Q90" s="29"/>
      <c r="R90" s="67"/>
      <c r="S90" s="101" cm="1">
        <f t="array" ref="S90:X91">S88:X89/L88:Q89</f>
        <v>1.173097605358334</v>
      </c>
      <c r="T90" s="47">
        <v>0.95952245594087537</v>
      </c>
      <c r="U90" s="47">
        <v>1.3311453429091007</v>
      </c>
      <c r="V90" s="47">
        <v>1.5803316099552431</v>
      </c>
      <c r="W90" s="48">
        <v>1.0745776879034281</v>
      </c>
      <c r="X90" s="140">
        <v>1.2655154779442812</v>
      </c>
      <c r="Z90" s="1"/>
      <c r="AA90" s="1"/>
    </row>
    <row r="91" spans="2:27" ht="16.5" thickTop="1" thickBot="1" x14ac:dyDescent="0.4">
      <c r="B91" s="300"/>
      <c r="C91" s="291"/>
      <c r="D91" s="109" t="s">
        <v>84</v>
      </c>
      <c r="E91" s="69">
        <v>0.93125261170910234</v>
      </c>
      <c r="F91" s="49">
        <v>1.2203347261227939</v>
      </c>
      <c r="G91" s="49">
        <v>1.8542153385611555</v>
      </c>
      <c r="H91" s="49">
        <v>1.8930841705505366</v>
      </c>
      <c r="I91" s="50">
        <v>1.132329694172751</v>
      </c>
      <c r="J91" s="60">
        <v>1.4851504402693867</v>
      </c>
      <c r="K91" s="67"/>
      <c r="L91" s="21"/>
      <c r="M91" s="21"/>
      <c r="N91" s="21"/>
      <c r="O91" s="21"/>
      <c r="P91" s="21"/>
      <c r="Q91" s="21"/>
      <c r="R91" s="67"/>
      <c r="S91" s="69">
        <v>1.1474362537130012</v>
      </c>
      <c r="T91" s="49">
        <v>0.98340424128491788</v>
      </c>
      <c r="U91" s="49">
        <v>1.3904834878553367</v>
      </c>
      <c r="V91" s="49">
        <v>1.6516321186629777</v>
      </c>
      <c r="W91" s="50">
        <v>1.0949125157629256</v>
      </c>
      <c r="X91" s="51">
        <v>1.2702836001778444</v>
      </c>
      <c r="Z91" s="1"/>
      <c r="AA91" s="1"/>
    </row>
    <row r="92" spans="2:27" ht="15" hidden="1" customHeight="1" outlineLevel="1" thickTop="1" thickBot="1" x14ac:dyDescent="0.4">
      <c r="B92" s="300"/>
      <c r="C92" s="291" t="s">
        <v>28</v>
      </c>
      <c r="D92" s="107" t="s">
        <v>9</v>
      </c>
      <c r="E92" s="22" cm="1">
        <f t="array" ref="E92:J96">'Green Pivot'!C61:H65</f>
        <v>69</v>
      </c>
      <c r="F92" s="12">
        <v>110</v>
      </c>
      <c r="G92" s="12">
        <v>191</v>
      </c>
      <c r="H92" s="12">
        <v>219</v>
      </c>
      <c r="I92" s="13">
        <v>210</v>
      </c>
      <c r="J92" s="62">
        <v>799</v>
      </c>
      <c r="K92" s="67"/>
      <c r="L92" s="22" cm="1">
        <f t="array" ref="L92:Q96">'Orange Pivot'!C61:H65</f>
        <v>33146</v>
      </c>
      <c r="M92" s="12">
        <v>34438</v>
      </c>
      <c r="N92" s="12">
        <v>30837</v>
      </c>
      <c r="O92" s="12">
        <v>34755</v>
      </c>
      <c r="P92" s="13">
        <v>19126</v>
      </c>
      <c r="Q92" s="62">
        <v>152302</v>
      </c>
      <c r="R92" s="67"/>
      <c r="S92" s="208" cm="1">
        <f t="array" ref="S92:X96">'Blue Pivot'!C61:H65</f>
        <v>55</v>
      </c>
      <c r="T92" s="209">
        <v>111</v>
      </c>
      <c r="U92" s="209">
        <v>177</v>
      </c>
      <c r="V92" s="209">
        <v>182</v>
      </c>
      <c r="W92" s="210">
        <v>71</v>
      </c>
      <c r="X92" s="211">
        <v>596</v>
      </c>
      <c r="Z92" s="28"/>
      <c r="AA92" s="1"/>
    </row>
    <row r="93" spans="2:27" ht="15" hidden="1" customHeight="1" outlineLevel="1" thickTop="1" thickBot="1" x14ac:dyDescent="0.4">
      <c r="B93" s="300"/>
      <c r="C93" s="291"/>
      <c r="D93" s="3" t="s">
        <v>10</v>
      </c>
      <c r="E93" s="94">
        <v>66</v>
      </c>
      <c r="F93" s="91">
        <v>113</v>
      </c>
      <c r="G93" s="91">
        <v>179</v>
      </c>
      <c r="H93" s="91">
        <v>216</v>
      </c>
      <c r="I93" s="92">
        <v>201</v>
      </c>
      <c r="J93" s="95">
        <v>775</v>
      </c>
      <c r="K93" s="67"/>
      <c r="L93" s="94">
        <v>32264</v>
      </c>
      <c r="M93" s="91">
        <v>32169</v>
      </c>
      <c r="N93" s="91">
        <v>28411</v>
      </c>
      <c r="O93" s="91">
        <v>32195</v>
      </c>
      <c r="P93" s="92">
        <v>17308</v>
      </c>
      <c r="Q93" s="93">
        <v>142347</v>
      </c>
      <c r="R93" s="67"/>
      <c r="S93" s="195">
        <v>49</v>
      </c>
      <c r="T93" s="91">
        <v>106</v>
      </c>
      <c r="U93" s="91">
        <v>169</v>
      </c>
      <c r="V93" s="91">
        <v>190</v>
      </c>
      <c r="W93" s="92">
        <v>74</v>
      </c>
      <c r="X93" s="95">
        <v>588</v>
      </c>
      <c r="Z93" s="28"/>
      <c r="AA93" s="1"/>
    </row>
    <row r="94" spans="2:27" ht="15" hidden="1" customHeight="1" outlineLevel="1" thickTop="1" thickBot="1" x14ac:dyDescent="0.4">
      <c r="B94" s="300"/>
      <c r="C94" s="291"/>
      <c r="D94" s="4" t="s">
        <v>11</v>
      </c>
      <c r="E94" s="99">
        <v>63</v>
      </c>
      <c r="F94" s="96">
        <v>109</v>
      </c>
      <c r="G94" s="96">
        <v>164</v>
      </c>
      <c r="H94" s="96">
        <v>191</v>
      </c>
      <c r="I94" s="97">
        <v>174</v>
      </c>
      <c r="J94" s="100">
        <v>701</v>
      </c>
      <c r="K94" s="67"/>
      <c r="L94" s="99">
        <v>31556</v>
      </c>
      <c r="M94" s="96">
        <v>30834</v>
      </c>
      <c r="N94" s="96">
        <v>26197</v>
      </c>
      <c r="O94" s="96">
        <v>27931</v>
      </c>
      <c r="P94" s="97">
        <v>14681</v>
      </c>
      <c r="Q94" s="98">
        <v>131199</v>
      </c>
      <c r="R94" s="67"/>
      <c r="S94" s="216">
        <v>49</v>
      </c>
      <c r="T94" s="96">
        <v>99</v>
      </c>
      <c r="U94" s="96">
        <v>158</v>
      </c>
      <c r="V94" s="96">
        <v>174</v>
      </c>
      <c r="W94" s="97">
        <v>70</v>
      </c>
      <c r="X94" s="100">
        <v>550</v>
      </c>
      <c r="Z94" s="28"/>
      <c r="AA94" s="1"/>
    </row>
    <row r="95" spans="2:27" ht="15" hidden="1" customHeight="1" outlineLevel="1" thickTop="1" thickBot="1" x14ac:dyDescent="0.4">
      <c r="B95" s="300"/>
      <c r="C95" s="291"/>
      <c r="D95" s="5" t="s">
        <v>12</v>
      </c>
      <c r="E95" s="23">
        <v>95.652173913043484</v>
      </c>
      <c r="F95" s="15">
        <v>102.72727272727273</v>
      </c>
      <c r="G95" s="15">
        <v>93.717277486911001</v>
      </c>
      <c r="H95" s="15">
        <v>98.630136986301366</v>
      </c>
      <c r="I95" s="16">
        <v>95.714285714285722</v>
      </c>
      <c r="J95" s="17">
        <v>96.996245306633284</v>
      </c>
      <c r="K95" s="67"/>
      <c r="L95" s="23">
        <v>97.339045435346648</v>
      </c>
      <c r="M95" s="15">
        <v>93.411347929612646</v>
      </c>
      <c r="N95" s="15">
        <v>92.132827447546788</v>
      </c>
      <c r="O95" s="15">
        <v>92.63415335922889</v>
      </c>
      <c r="P95" s="16">
        <v>90.494614660671331</v>
      </c>
      <c r="Q95" s="84">
        <v>93.463644600858814</v>
      </c>
      <c r="R95" s="67"/>
      <c r="S95" s="212">
        <v>89.090909090909093</v>
      </c>
      <c r="T95" s="213">
        <v>95.495495495495504</v>
      </c>
      <c r="U95" s="213">
        <v>95.480225988700568</v>
      </c>
      <c r="V95" s="213">
        <v>104.39560439560441</v>
      </c>
      <c r="W95" s="214">
        <v>104.22535211267605</v>
      </c>
      <c r="X95" s="215">
        <v>98.65771812080537</v>
      </c>
      <c r="Z95" s="1"/>
      <c r="AA95" s="1"/>
    </row>
    <row r="96" spans="2:27" ht="15" hidden="1" customHeight="1" outlineLevel="1" thickTop="1" thickBot="1" x14ac:dyDescent="0.4">
      <c r="B96" s="300"/>
      <c r="C96" s="291"/>
      <c r="D96" s="6" t="s">
        <v>13</v>
      </c>
      <c r="E96" s="24">
        <v>91.304347826086953</v>
      </c>
      <c r="F96" s="18">
        <v>99.090909090909093</v>
      </c>
      <c r="G96" s="18">
        <v>85.863874345549746</v>
      </c>
      <c r="H96" s="18">
        <v>87.214611872146122</v>
      </c>
      <c r="I96" s="19">
        <v>82.857142857142861</v>
      </c>
      <c r="J96" s="20">
        <v>87.734668335419272</v>
      </c>
      <c r="K96" s="67"/>
      <c r="L96" s="24">
        <v>95.203041090931023</v>
      </c>
      <c r="M96" s="18">
        <v>89.534816191416454</v>
      </c>
      <c r="N96" s="18">
        <v>84.95314070759153</v>
      </c>
      <c r="O96" s="18">
        <v>80.365415048194507</v>
      </c>
      <c r="P96" s="19">
        <v>76.759385130189273</v>
      </c>
      <c r="Q96" s="85">
        <v>86.143977098133973</v>
      </c>
      <c r="R96" s="67"/>
      <c r="S96" s="66">
        <v>89.090909090909093</v>
      </c>
      <c r="T96" s="43">
        <v>89.189189189189193</v>
      </c>
      <c r="U96" s="43">
        <v>89.265536723163848</v>
      </c>
      <c r="V96" s="43">
        <v>95.604395604395606</v>
      </c>
      <c r="W96" s="44">
        <v>98.591549295774655</v>
      </c>
      <c r="X96" s="45">
        <v>92.281879194630861</v>
      </c>
      <c r="Z96" s="1"/>
      <c r="AA96" s="1"/>
    </row>
    <row r="97" spans="2:26" ht="15" customHeight="1" collapsed="1" thickTop="1" thickBot="1" x14ac:dyDescent="0.4">
      <c r="B97" s="300"/>
      <c r="C97" s="291"/>
      <c r="D97" s="108" t="s">
        <v>83</v>
      </c>
      <c r="E97" s="101" cm="1">
        <f t="array" ref="E97:J98">E95:J96/L95:Q96</f>
        <v>0.98267014521501961</v>
      </c>
      <c r="F97" s="47">
        <v>1.0997301184935242</v>
      </c>
      <c r="G97" s="47">
        <v>1.0171974537551913</v>
      </c>
      <c r="H97" s="47">
        <v>1.0647275697962117</v>
      </c>
      <c r="I97" s="48">
        <v>1.057679355541616</v>
      </c>
      <c r="J97" s="59">
        <v>1.0377965220686676</v>
      </c>
      <c r="K97" s="67"/>
      <c r="L97" s="29"/>
      <c r="M97" s="29"/>
      <c r="N97" s="29"/>
      <c r="O97" s="29"/>
      <c r="P97" s="29"/>
      <c r="Q97" s="29"/>
      <c r="R97" s="67"/>
      <c r="S97" s="101" cm="1">
        <f t="array" ref="S97:X98">S95:X96/L95:Q96</f>
        <v>0.91526384599779098</v>
      </c>
      <c r="T97" s="47">
        <v>1.0223115029605752</v>
      </c>
      <c r="U97" s="47">
        <v>1.0363323110110729</v>
      </c>
      <c r="V97" s="47">
        <v>1.1269666814005999</v>
      </c>
      <c r="W97" s="48">
        <v>1.1517298847394513</v>
      </c>
      <c r="X97" s="140">
        <v>1.0555731968524029</v>
      </c>
      <c r="Z97" s="1"/>
    </row>
    <row r="98" spans="2:26" ht="16.5" thickTop="1" thickBot="1" x14ac:dyDescent="0.4">
      <c r="B98" s="300"/>
      <c r="C98" s="291"/>
      <c r="D98" s="109" t="s">
        <v>84</v>
      </c>
      <c r="E98" s="69">
        <v>0.95904864781451338</v>
      </c>
      <c r="F98" s="49">
        <v>1.1067304687269661</v>
      </c>
      <c r="G98" s="49">
        <v>1.0107204234048621</v>
      </c>
      <c r="H98" s="49">
        <v>1.0852256759931396</v>
      </c>
      <c r="I98" s="50">
        <v>1.0794398980217386</v>
      </c>
      <c r="J98" s="60">
        <v>1.0184654956837342</v>
      </c>
      <c r="K98" s="67"/>
      <c r="L98" s="21"/>
      <c r="M98" s="21"/>
      <c r="N98" s="21"/>
      <c r="O98" s="21"/>
      <c r="P98" s="21"/>
      <c r="Q98" s="21"/>
      <c r="R98" s="67"/>
      <c r="S98" s="69">
        <v>0.93579898362507075</v>
      </c>
      <c r="T98" s="49">
        <v>0.99613974745323264</v>
      </c>
      <c r="U98" s="49">
        <v>1.0507620551712806</v>
      </c>
      <c r="V98" s="49">
        <v>1.1896211267877159</v>
      </c>
      <c r="W98" s="50">
        <v>1.2844233852128506</v>
      </c>
      <c r="X98" s="51">
        <v>1.0712516684655118</v>
      </c>
      <c r="Z98" s="1"/>
    </row>
    <row r="99" spans="2:26" ht="15" hidden="1" customHeight="1" outlineLevel="1" thickTop="1" thickBot="1" x14ac:dyDescent="0.4">
      <c r="B99" s="300"/>
      <c r="C99" s="291" t="s">
        <v>29</v>
      </c>
      <c r="D99" s="107" t="s">
        <v>9</v>
      </c>
      <c r="E99" s="22" cm="1">
        <f t="array" ref="E99:J103">'Green Pivot'!C66:H70</f>
        <v>5</v>
      </c>
      <c r="F99" s="12">
        <v>7</v>
      </c>
      <c r="G99" s="12">
        <v>8</v>
      </c>
      <c r="H99" s="12">
        <v>14</v>
      </c>
      <c r="I99" s="13">
        <v>8</v>
      </c>
      <c r="J99" s="62">
        <v>42</v>
      </c>
      <c r="K99" s="67"/>
      <c r="L99" s="22" cm="1">
        <f t="array" ref="L99:Q103">'Orange Pivot'!C66:H70</f>
        <v>10611</v>
      </c>
      <c r="M99" s="12">
        <v>10258</v>
      </c>
      <c r="N99" s="12">
        <v>8270</v>
      </c>
      <c r="O99" s="12">
        <v>7575</v>
      </c>
      <c r="P99" s="13">
        <v>4713</v>
      </c>
      <c r="Q99" s="62">
        <v>41427</v>
      </c>
      <c r="R99" s="67"/>
      <c r="S99" s="208" cm="1">
        <f t="array" ref="S99:X103">'Blue Pivot'!C66:H70</f>
        <v>8</v>
      </c>
      <c r="T99" s="209">
        <v>13</v>
      </c>
      <c r="U99" s="209">
        <v>36</v>
      </c>
      <c r="V99" s="209">
        <v>20</v>
      </c>
      <c r="W99" s="210">
        <v>20</v>
      </c>
      <c r="X99" s="211">
        <v>97</v>
      </c>
      <c r="Z99" s="1"/>
    </row>
    <row r="100" spans="2:26" ht="15" hidden="1" customHeight="1" outlineLevel="1" thickTop="1" thickBot="1" x14ac:dyDescent="0.4">
      <c r="B100" s="300"/>
      <c r="C100" s="291"/>
      <c r="D100" s="3" t="s">
        <v>10</v>
      </c>
      <c r="E100" s="94">
        <v>6</v>
      </c>
      <c r="F100" s="91">
        <v>5</v>
      </c>
      <c r="G100" s="91">
        <v>9</v>
      </c>
      <c r="H100" s="91">
        <v>8</v>
      </c>
      <c r="I100" s="92">
        <v>6</v>
      </c>
      <c r="J100" s="95">
        <v>34</v>
      </c>
      <c r="K100" s="67"/>
      <c r="L100" s="94">
        <v>10447</v>
      </c>
      <c r="M100" s="91">
        <v>9794</v>
      </c>
      <c r="N100" s="91">
        <v>7556</v>
      </c>
      <c r="O100" s="91">
        <v>6703</v>
      </c>
      <c r="P100" s="92">
        <v>4292</v>
      </c>
      <c r="Q100" s="93">
        <v>38792</v>
      </c>
      <c r="R100" s="67"/>
      <c r="S100" s="195">
        <v>7</v>
      </c>
      <c r="T100" s="91">
        <v>19</v>
      </c>
      <c r="U100" s="91">
        <v>36</v>
      </c>
      <c r="V100" s="91">
        <v>26</v>
      </c>
      <c r="W100" s="92">
        <v>19</v>
      </c>
      <c r="X100" s="95">
        <v>107</v>
      </c>
      <c r="Z100" s="1"/>
    </row>
    <row r="101" spans="2:26" ht="15" hidden="1" customHeight="1" outlineLevel="1" thickTop="1" thickBot="1" x14ac:dyDescent="0.4">
      <c r="B101" s="300"/>
      <c r="C101" s="291"/>
      <c r="D101" s="4" t="s">
        <v>11</v>
      </c>
      <c r="E101" s="99">
        <v>6</v>
      </c>
      <c r="F101" s="96">
        <v>4</v>
      </c>
      <c r="G101" s="96">
        <v>7</v>
      </c>
      <c r="H101" s="96">
        <v>8</v>
      </c>
      <c r="I101" s="97">
        <v>5</v>
      </c>
      <c r="J101" s="100">
        <v>30</v>
      </c>
      <c r="K101" s="67"/>
      <c r="L101" s="99">
        <v>10247</v>
      </c>
      <c r="M101" s="96">
        <v>9358</v>
      </c>
      <c r="N101" s="96">
        <v>6928</v>
      </c>
      <c r="O101" s="96">
        <v>5547</v>
      </c>
      <c r="P101" s="97">
        <v>3583</v>
      </c>
      <c r="Q101" s="98">
        <v>35663</v>
      </c>
      <c r="R101" s="67"/>
      <c r="S101" s="216">
        <v>7</v>
      </c>
      <c r="T101" s="96">
        <v>18</v>
      </c>
      <c r="U101" s="96">
        <v>33</v>
      </c>
      <c r="V101" s="96">
        <v>23</v>
      </c>
      <c r="W101" s="97">
        <v>14</v>
      </c>
      <c r="X101" s="100">
        <v>95</v>
      </c>
      <c r="Z101" s="1"/>
    </row>
    <row r="102" spans="2:26" ht="15" hidden="1" customHeight="1" outlineLevel="1" thickTop="1" thickBot="1" x14ac:dyDescent="0.4">
      <c r="B102" s="300"/>
      <c r="C102" s="291"/>
      <c r="D102" s="5" t="s">
        <v>12</v>
      </c>
      <c r="E102" s="23">
        <v>120</v>
      </c>
      <c r="F102" s="15">
        <v>71.428571428571431</v>
      </c>
      <c r="G102" s="15">
        <v>112.5</v>
      </c>
      <c r="H102" s="15">
        <v>57.142857142857139</v>
      </c>
      <c r="I102" s="16">
        <v>75</v>
      </c>
      <c r="J102" s="17">
        <v>80.952380952380949</v>
      </c>
      <c r="K102" s="67"/>
      <c r="L102" s="23">
        <v>98.454434077843743</v>
      </c>
      <c r="M102" s="15">
        <v>95.476701111327742</v>
      </c>
      <c r="N102" s="15">
        <v>91.366384522370012</v>
      </c>
      <c r="O102" s="15">
        <v>88.488448844884488</v>
      </c>
      <c r="P102" s="16">
        <v>91.067260768088261</v>
      </c>
      <c r="Q102" s="84">
        <v>93.639413908803434</v>
      </c>
      <c r="R102" s="67"/>
      <c r="S102" s="212">
        <v>87.5</v>
      </c>
      <c r="T102" s="213">
        <v>146.15384615384613</v>
      </c>
      <c r="U102" s="213">
        <v>100</v>
      </c>
      <c r="V102" s="213">
        <v>130</v>
      </c>
      <c r="W102" s="214">
        <v>95</v>
      </c>
      <c r="X102" s="215">
        <v>110.30927835051547</v>
      </c>
      <c r="Z102" s="1"/>
    </row>
    <row r="103" spans="2:26" ht="15" hidden="1" customHeight="1" outlineLevel="1" thickTop="1" thickBot="1" x14ac:dyDescent="0.4">
      <c r="B103" s="300"/>
      <c r="C103" s="291"/>
      <c r="D103" s="6" t="s">
        <v>13</v>
      </c>
      <c r="E103" s="24">
        <v>120</v>
      </c>
      <c r="F103" s="18">
        <v>57.142857142857139</v>
      </c>
      <c r="G103" s="18">
        <v>87.5</v>
      </c>
      <c r="H103" s="18">
        <v>57.142857142857139</v>
      </c>
      <c r="I103" s="19">
        <v>62.5</v>
      </c>
      <c r="J103" s="20">
        <v>71.428571428571431</v>
      </c>
      <c r="K103" s="67"/>
      <c r="L103" s="24">
        <v>96.569597587409291</v>
      </c>
      <c r="M103" s="18">
        <v>91.22635991421329</v>
      </c>
      <c r="N103" s="18">
        <v>83.772672309552604</v>
      </c>
      <c r="O103" s="18">
        <v>73.227722772277232</v>
      </c>
      <c r="P103" s="19">
        <v>76.023764056863996</v>
      </c>
      <c r="Q103" s="85">
        <v>86.086368793299044</v>
      </c>
      <c r="R103" s="67"/>
      <c r="S103" s="66">
        <v>87.5</v>
      </c>
      <c r="T103" s="43">
        <v>138.46153846153845</v>
      </c>
      <c r="U103" s="43">
        <v>91.666666666666657</v>
      </c>
      <c r="V103" s="43">
        <v>114.99999999999999</v>
      </c>
      <c r="W103" s="44">
        <v>70</v>
      </c>
      <c r="X103" s="45">
        <v>97.9381443298969</v>
      </c>
      <c r="Z103" s="1"/>
    </row>
    <row r="104" spans="2:26" ht="15" customHeight="1" collapsed="1" thickTop="1" thickBot="1" x14ac:dyDescent="0.4">
      <c r="B104" s="300"/>
      <c r="C104" s="291"/>
      <c r="D104" s="108" t="s">
        <v>83</v>
      </c>
      <c r="E104" s="101" cm="1">
        <f t="array" ref="E104:J105">E102:J103/L102:Q103</f>
        <v>1.2188379439073418</v>
      </c>
      <c r="F104" s="47">
        <v>0.7481256746112781</v>
      </c>
      <c r="G104" s="47">
        <v>1.2313062466913711</v>
      </c>
      <c r="H104" s="47">
        <v>0.64576628801602687</v>
      </c>
      <c r="I104" s="48">
        <v>0.82356710158434299</v>
      </c>
      <c r="J104" s="59">
        <v>0.86451182865391984</v>
      </c>
      <c r="K104" s="67"/>
      <c r="L104" s="29"/>
      <c r="M104" s="29"/>
      <c r="N104" s="29"/>
      <c r="O104" s="29"/>
      <c r="P104" s="29"/>
      <c r="Q104" s="29"/>
      <c r="R104" s="67"/>
      <c r="S104" s="101" cm="1">
        <f t="array" ref="S104:X105">S102:X103/L102:Q103</f>
        <v>0.88873600076577008</v>
      </c>
      <c r="T104" s="47">
        <v>1.5307802265123072</v>
      </c>
      <c r="U104" s="47">
        <v>1.094494441503441</v>
      </c>
      <c r="V104" s="47">
        <v>1.4691183052364614</v>
      </c>
      <c r="W104" s="48">
        <v>1.0431849953401677</v>
      </c>
      <c r="X104" s="140">
        <v>1.1780218793119213</v>
      </c>
      <c r="Z104" s="1"/>
    </row>
    <row r="105" spans="2:26" ht="16.5" thickTop="1" thickBot="1" x14ac:dyDescent="0.4">
      <c r="B105" s="300"/>
      <c r="C105" s="291"/>
      <c r="D105" s="109" t="s">
        <v>84</v>
      </c>
      <c r="E105" s="69">
        <v>1.2426271103737681</v>
      </c>
      <c r="F105" s="49">
        <v>0.62638536927915001</v>
      </c>
      <c r="G105" s="49">
        <v>1.0444933602771362</v>
      </c>
      <c r="H105" s="49">
        <v>0.78034458780808147</v>
      </c>
      <c r="I105" s="50">
        <v>0.82211135919620426</v>
      </c>
      <c r="J105" s="60">
        <v>0.82973149442599592</v>
      </c>
      <c r="K105" s="67"/>
      <c r="L105" s="21"/>
      <c r="M105" s="21"/>
      <c r="N105" s="21"/>
      <c r="O105" s="21"/>
      <c r="P105" s="21"/>
      <c r="Q105" s="21"/>
      <c r="R105" s="67"/>
      <c r="S105" s="69">
        <v>0.90608226798087244</v>
      </c>
      <c r="T105" s="49">
        <v>1.5177799332533251</v>
      </c>
      <c r="U105" s="49">
        <v>1.094231139337952</v>
      </c>
      <c r="V105" s="49">
        <v>1.5704434829637639</v>
      </c>
      <c r="W105" s="50">
        <v>0.92076472229974882</v>
      </c>
      <c r="X105" s="51">
        <v>1.1376730799861592</v>
      </c>
      <c r="Z105" s="1"/>
    </row>
    <row r="106" spans="2:26" ht="15" hidden="1" customHeight="1" outlineLevel="1" thickTop="1" thickBot="1" x14ac:dyDescent="0.4">
      <c r="B106" s="300"/>
      <c r="C106" s="291" t="s">
        <v>30</v>
      </c>
      <c r="D106" s="107" t="s">
        <v>9</v>
      </c>
      <c r="E106" s="22" cm="1">
        <f t="array" ref="E106:J110">'Green Pivot'!C71:H75</f>
        <v>89</v>
      </c>
      <c r="F106" s="12">
        <v>151</v>
      </c>
      <c r="G106" s="12">
        <v>222</v>
      </c>
      <c r="H106" s="12">
        <v>261</v>
      </c>
      <c r="I106" s="13">
        <v>173</v>
      </c>
      <c r="J106" s="62">
        <v>896</v>
      </c>
      <c r="K106" s="67"/>
      <c r="L106" s="22" cm="1">
        <f t="array" ref="L106:Q110">'Orange Pivot'!C71:H75</f>
        <v>22427</v>
      </c>
      <c r="M106" s="12">
        <v>29102</v>
      </c>
      <c r="N106" s="12">
        <v>31777</v>
      </c>
      <c r="O106" s="12">
        <v>31639</v>
      </c>
      <c r="P106" s="13">
        <v>15294</v>
      </c>
      <c r="Q106" s="62">
        <v>130239</v>
      </c>
      <c r="R106" s="67"/>
      <c r="S106" s="208" cm="1">
        <f t="array" ref="S106:X110">'Blue Pivot'!C71:H75</f>
        <v>68</v>
      </c>
      <c r="T106" s="209">
        <v>149</v>
      </c>
      <c r="U106" s="209">
        <v>297</v>
      </c>
      <c r="V106" s="209">
        <v>233</v>
      </c>
      <c r="W106" s="210">
        <v>96</v>
      </c>
      <c r="X106" s="211">
        <v>843</v>
      </c>
      <c r="Z106" s="1"/>
    </row>
    <row r="107" spans="2:26" ht="15" hidden="1" customHeight="1" outlineLevel="1" thickTop="1" thickBot="1" x14ac:dyDescent="0.4">
      <c r="B107" s="300"/>
      <c r="C107" s="291"/>
      <c r="D107" s="3" t="s">
        <v>10</v>
      </c>
      <c r="E107" s="94">
        <v>75</v>
      </c>
      <c r="F107" s="91">
        <v>139</v>
      </c>
      <c r="G107" s="91">
        <v>201</v>
      </c>
      <c r="H107" s="91">
        <v>245</v>
      </c>
      <c r="I107" s="92">
        <v>183</v>
      </c>
      <c r="J107" s="95">
        <v>843</v>
      </c>
      <c r="K107" s="67"/>
      <c r="L107" s="94">
        <v>21841</v>
      </c>
      <c r="M107" s="91">
        <v>27792</v>
      </c>
      <c r="N107" s="91">
        <v>29891</v>
      </c>
      <c r="O107" s="91">
        <v>28844</v>
      </c>
      <c r="P107" s="92">
        <v>14168</v>
      </c>
      <c r="Q107" s="93">
        <v>122536</v>
      </c>
      <c r="R107" s="67"/>
      <c r="S107" s="195">
        <v>64</v>
      </c>
      <c r="T107" s="91">
        <v>150</v>
      </c>
      <c r="U107" s="91">
        <v>302</v>
      </c>
      <c r="V107" s="91">
        <v>216</v>
      </c>
      <c r="W107" s="92">
        <v>96</v>
      </c>
      <c r="X107" s="95">
        <v>828</v>
      </c>
      <c r="Z107" s="1"/>
    </row>
    <row r="108" spans="2:26" ht="15" hidden="1" customHeight="1" outlineLevel="1" thickTop="1" thickBot="1" x14ac:dyDescent="0.4">
      <c r="B108" s="300"/>
      <c r="C108" s="291"/>
      <c r="D108" s="4" t="s">
        <v>11</v>
      </c>
      <c r="E108" s="99">
        <v>74</v>
      </c>
      <c r="F108" s="96">
        <v>134</v>
      </c>
      <c r="G108" s="96">
        <v>180</v>
      </c>
      <c r="H108" s="96">
        <v>202</v>
      </c>
      <c r="I108" s="97">
        <v>150</v>
      </c>
      <c r="J108" s="100">
        <v>740</v>
      </c>
      <c r="K108" s="67"/>
      <c r="L108" s="99">
        <v>21401</v>
      </c>
      <c r="M108" s="96">
        <v>26891</v>
      </c>
      <c r="N108" s="96">
        <v>28236</v>
      </c>
      <c r="O108" s="96">
        <v>25894</v>
      </c>
      <c r="P108" s="97">
        <v>12575</v>
      </c>
      <c r="Q108" s="98">
        <v>114997</v>
      </c>
      <c r="R108" s="67"/>
      <c r="S108" s="216">
        <v>61</v>
      </c>
      <c r="T108" s="96">
        <v>146</v>
      </c>
      <c r="U108" s="96">
        <v>283</v>
      </c>
      <c r="V108" s="96">
        <v>198</v>
      </c>
      <c r="W108" s="97">
        <v>88</v>
      </c>
      <c r="X108" s="100">
        <v>776</v>
      </c>
      <c r="Z108" s="1"/>
    </row>
    <row r="109" spans="2:26" ht="15" hidden="1" customHeight="1" outlineLevel="1" thickTop="1" thickBot="1" x14ac:dyDescent="0.4">
      <c r="B109" s="300"/>
      <c r="C109" s="291"/>
      <c r="D109" s="5" t="s">
        <v>12</v>
      </c>
      <c r="E109" s="23">
        <v>84.269662921348313</v>
      </c>
      <c r="F109" s="15">
        <v>92.05298013245033</v>
      </c>
      <c r="G109" s="15">
        <v>90.540540540540533</v>
      </c>
      <c r="H109" s="15">
        <v>93.869731800766289</v>
      </c>
      <c r="I109" s="16">
        <v>105.78034682080926</v>
      </c>
      <c r="J109" s="17">
        <v>94.084821428571431</v>
      </c>
      <c r="K109" s="67"/>
      <c r="L109" s="23">
        <v>97.38707807553395</v>
      </c>
      <c r="M109" s="15">
        <v>95.498591162119439</v>
      </c>
      <c r="N109" s="15">
        <v>94.064889700097552</v>
      </c>
      <c r="O109" s="15">
        <v>91.165966054552925</v>
      </c>
      <c r="P109" s="16">
        <v>92.63763567412056</v>
      </c>
      <c r="Q109" s="84">
        <v>94.0854889856341</v>
      </c>
      <c r="R109" s="67"/>
      <c r="S109" s="212">
        <v>94.117647058823522</v>
      </c>
      <c r="T109" s="213">
        <v>100.67114093959732</v>
      </c>
      <c r="U109" s="213">
        <v>101.68350168350169</v>
      </c>
      <c r="V109" s="213">
        <v>92.703862660944196</v>
      </c>
      <c r="W109" s="214">
        <v>100</v>
      </c>
      <c r="X109" s="215">
        <v>98.220640569395016</v>
      </c>
      <c r="Z109" s="1"/>
    </row>
    <row r="110" spans="2:26" ht="15" hidden="1" customHeight="1" outlineLevel="1" thickTop="1" thickBot="1" x14ac:dyDescent="0.4">
      <c r="B110" s="300"/>
      <c r="C110" s="291"/>
      <c r="D110" s="6" t="s">
        <v>13</v>
      </c>
      <c r="E110" s="24">
        <v>83.146067415730343</v>
      </c>
      <c r="F110" s="18">
        <v>88.741721854304629</v>
      </c>
      <c r="G110" s="18">
        <v>81.081081081081081</v>
      </c>
      <c r="H110" s="18">
        <v>77.394636015325673</v>
      </c>
      <c r="I110" s="19">
        <v>86.705202312138724</v>
      </c>
      <c r="J110" s="20">
        <v>82.589285714285708</v>
      </c>
      <c r="K110" s="67"/>
      <c r="L110" s="24">
        <v>95.425157176617475</v>
      </c>
      <c r="M110" s="18">
        <v>92.402584014844336</v>
      </c>
      <c r="N110" s="18">
        <v>88.85672026937722</v>
      </c>
      <c r="O110" s="18">
        <v>81.84203040551219</v>
      </c>
      <c r="P110" s="19">
        <v>82.221786321433243</v>
      </c>
      <c r="Q110" s="85">
        <v>88.296900314038041</v>
      </c>
      <c r="R110" s="67"/>
      <c r="S110" s="66">
        <v>89.705882352941174</v>
      </c>
      <c r="T110" s="43">
        <v>97.986577181208062</v>
      </c>
      <c r="U110" s="43">
        <v>95.28619528619528</v>
      </c>
      <c r="V110" s="43">
        <v>84.978540772532185</v>
      </c>
      <c r="W110" s="44">
        <v>91.666666666666657</v>
      </c>
      <c r="X110" s="45">
        <v>92.052194543297745</v>
      </c>
      <c r="Z110" s="1"/>
    </row>
    <row r="111" spans="2:26" ht="15" customHeight="1" collapsed="1" thickTop="1" thickBot="1" x14ac:dyDescent="0.4">
      <c r="B111" s="300"/>
      <c r="C111" s="291"/>
      <c r="D111" s="108" t="s">
        <v>83</v>
      </c>
      <c r="E111" s="101" cm="1">
        <f t="array" ref="E111:J112">E109:J110/L109:Q110</f>
        <v>0.86530641011724685</v>
      </c>
      <c r="F111" s="47">
        <v>0.96391977109044669</v>
      </c>
      <c r="G111" s="47">
        <v>0.96253278804882958</v>
      </c>
      <c r="H111" s="47">
        <v>1.0296576218431717</v>
      </c>
      <c r="I111" s="48">
        <v>1.1418722644533152</v>
      </c>
      <c r="J111" s="59">
        <v>0.99999290478191838</v>
      </c>
      <c r="K111" s="67"/>
      <c r="L111" s="29"/>
      <c r="M111" s="29"/>
      <c r="N111" s="29"/>
      <c r="O111" s="29"/>
      <c r="P111" s="29"/>
      <c r="Q111" s="29"/>
      <c r="R111" s="67"/>
      <c r="S111" s="101" cm="1">
        <f t="array" ref="S111:X112">S109:X110/L109:Q110</f>
        <v>0.96642849255447794</v>
      </c>
      <c r="T111" s="47">
        <v>1.0541636239292462</v>
      </c>
      <c r="U111" s="47">
        <v>1.0809931527873384</v>
      </c>
      <c r="V111" s="47">
        <v>1.0168691966196135</v>
      </c>
      <c r="W111" s="48">
        <v>1.079474872953134</v>
      </c>
      <c r="X111" s="140">
        <v>1.0439510027353136</v>
      </c>
      <c r="Z111" s="1"/>
    </row>
    <row r="112" spans="2:26" ht="16.5" thickTop="1" thickBot="1" x14ac:dyDescent="0.4">
      <c r="B112" s="300"/>
      <c r="C112" s="291"/>
      <c r="D112" s="109" t="s">
        <v>84</v>
      </c>
      <c r="E112" s="69">
        <v>0.87132229986102716</v>
      </c>
      <c r="F112" s="49">
        <v>0.96038138760327751</v>
      </c>
      <c r="G112" s="49">
        <v>0.91249239039294294</v>
      </c>
      <c r="H112" s="49">
        <v>0.94565879697570432</v>
      </c>
      <c r="I112" s="50">
        <v>1.0545283214010732</v>
      </c>
      <c r="J112" s="60">
        <v>0.93535883389504559</v>
      </c>
      <c r="K112" s="67"/>
      <c r="L112" s="21"/>
      <c r="M112" s="21"/>
      <c r="N112" s="21"/>
      <c r="O112" s="21"/>
      <c r="P112" s="21"/>
      <c r="Q112" s="21"/>
      <c r="R112" s="67"/>
      <c r="S112" s="69">
        <v>0.94006533504481637</v>
      </c>
      <c r="T112" s="49">
        <v>1.0604311364871211</v>
      </c>
      <c r="U112" s="49">
        <v>1.0723577800005055</v>
      </c>
      <c r="V112" s="49">
        <v>1.0383239559365667</v>
      </c>
      <c r="W112" s="50">
        <v>1.1148707753479123</v>
      </c>
      <c r="X112" s="51">
        <v>1.0425303064536078</v>
      </c>
      <c r="Z112" s="1"/>
    </row>
    <row r="113" spans="2:25" ht="15" hidden="1" customHeight="1" outlineLevel="1" thickTop="1" thickBot="1" x14ac:dyDescent="0.4">
      <c r="B113" s="300"/>
      <c r="C113" s="301" t="s">
        <v>31</v>
      </c>
      <c r="D113" s="107" t="s">
        <v>9</v>
      </c>
      <c r="E113" s="22" cm="1">
        <f t="array" ref="E113:J117">'Green Pivot'!C76:H80</f>
        <v>69</v>
      </c>
      <c r="F113" s="12">
        <v>126</v>
      </c>
      <c r="G113" s="12">
        <v>220</v>
      </c>
      <c r="H113" s="12">
        <v>307</v>
      </c>
      <c r="I113" s="13">
        <v>150</v>
      </c>
      <c r="J113" s="62">
        <v>872</v>
      </c>
      <c r="K113" s="67"/>
      <c r="L113" s="22" cm="1">
        <f t="array" ref="L113:Q117">'Orange Pivot'!C76:H80</f>
        <v>42891</v>
      </c>
      <c r="M113" s="12">
        <v>56530</v>
      </c>
      <c r="N113" s="12">
        <v>65057</v>
      </c>
      <c r="O113" s="12">
        <v>76069</v>
      </c>
      <c r="P113" s="13">
        <v>30627</v>
      </c>
      <c r="Q113" s="62">
        <v>271174</v>
      </c>
      <c r="R113" s="67"/>
      <c r="S113" s="208" cm="1">
        <f t="array" ref="S113:X117">'Blue Pivot'!C76:H80</f>
        <v>125</v>
      </c>
      <c r="T113" s="209">
        <v>275</v>
      </c>
      <c r="U113" s="209">
        <v>379</v>
      </c>
      <c r="V113" s="209">
        <v>488</v>
      </c>
      <c r="W113" s="210">
        <v>146</v>
      </c>
      <c r="X113" s="211">
        <v>1413</v>
      </c>
    </row>
    <row r="114" spans="2:25" ht="15" hidden="1" customHeight="1" outlineLevel="1" thickTop="1" thickBot="1" x14ac:dyDescent="0.4">
      <c r="B114" s="300"/>
      <c r="C114" s="301"/>
      <c r="D114" s="3" t="s">
        <v>10</v>
      </c>
      <c r="E114" s="94">
        <v>65</v>
      </c>
      <c r="F114" s="91">
        <v>127</v>
      </c>
      <c r="G114" s="91">
        <v>176</v>
      </c>
      <c r="H114" s="91">
        <v>309</v>
      </c>
      <c r="I114" s="92">
        <v>139</v>
      </c>
      <c r="J114" s="95">
        <v>816</v>
      </c>
      <c r="K114" s="67"/>
      <c r="L114" s="94">
        <v>41985</v>
      </c>
      <c r="M114" s="91">
        <v>54941</v>
      </c>
      <c r="N114" s="91">
        <v>61290</v>
      </c>
      <c r="O114" s="91">
        <v>73232</v>
      </c>
      <c r="P114" s="92">
        <v>29673</v>
      </c>
      <c r="Q114" s="93">
        <v>261121</v>
      </c>
      <c r="R114" s="67"/>
      <c r="S114" s="195">
        <v>119</v>
      </c>
      <c r="T114" s="91">
        <v>251</v>
      </c>
      <c r="U114" s="91">
        <v>403</v>
      </c>
      <c r="V114" s="91">
        <v>448</v>
      </c>
      <c r="W114" s="92">
        <v>149</v>
      </c>
      <c r="X114" s="95">
        <v>1370</v>
      </c>
    </row>
    <row r="115" spans="2:25" ht="15" hidden="1" customHeight="1" outlineLevel="1" thickTop="1" thickBot="1" x14ac:dyDescent="0.4">
      <c r="B115" s="300"/>
      <c r="C115" s="301"/>
      <c r="D115" s="4" t="s">
        <v>11</v>
      </c>
      <c r="E115" s="99">
        <v>65</v>
      </c>
      <c r="F115" s="96">
        <v>121</v>
      </c>
      <c r="G115" s="96">
        <v>168</v>
      </c>
      <c r="H115" s="96">
        <v>262</v>
      </c>
      <c r="I115" s="97">
        <v>124</v>
      </c>
      <c r="J115" s="100">
        <v>740</v>
      </c>
      <c r="K115" s="67"/>
      <c r="L115" s="99">
        <v>41308</v>
      </c>
      <c r="M115" s="96">
        <v>53611</v>
      </c>
      <c r="N115" s="96">
        <v>58882</v>
      </c>
      <c r="O115" s="96">
        <v>68716</v>
      </c>
      <c r="P115" s="97">
        <v>27233</v>
      </c>
      <c r="Q115" s="98">
        <v>249750</v>
      </c>
      <c r="R115" s="67"/>
      <c r="S115" s="216">
        <v>117</v>
      </c>
      <c r="T115" s="96">
        <v>239</v>
      </c>
      <c r="U115" s="96">
        <v>386</v>
      </c>
      <c r="V115" s="96">
        <v>420</v>
      </c>
      <c r="W115" s="97">
        <v>137</v>
      </c>
      <c r="X115" s="100">
        <v>1299</v>
      </c>
    </row>
    <row r="116" spans="2:25" ht="15" hidden="1" customHeight="1" outlineLevel="1" thickTop="1" thickBot="1" x14ac:dyDescent="0.4">
      <c r="B116" s="300"/>
      <c r="C116" s="301"/>
      <c r="D116" s="5" t="s">
        <v>12</v>
      </c>
      <c r="E116" s="23">
        <v>94.20289855072464</v>
      </c>
      <c r="F116" s="15">
        <v>100.79365079365078</v>
      </c>
      <c r="G116" s="15">
        <v>80</v>
      </c>
      <c r="H116" s="15">
        <v>100.65146579804561</v>
      </c>
      <c r="I116" s="16">
        <v>92.666666666666657</v>
      </c>
      <c r="J116" s="17">
        <v>93.577981651376149</v>
      </c>
      <c r="K116" s="67"/>
      <c r="L116" s="23">
        <v>97.887668741694071</v>
      </c>
      <c r="M116" s="15">
        <v>97.189103131080842</v>
      </c>
      <c r="N116" s="15">
        <v>94.209693038412468</v>
      </c>
      <c r="O116" s="15">
        <v>96.270491264509843</v>
      </c>
      <c r="P116" s="16">
        <v>96.885101381134291</v>
      </c>
      <c r="Q116" s="84">
        <v>96.292786181566086</v>
      </c>
      <c r="R116" s="67"/>
      <c r="S116" s="212">
        <v>95.199999999999989</v>
      </c>
      <c r="T116" s="213">
        <v>91.272727272727266</v>
      </c>
      <c r="U116" s="213">
        <v>106.33245382585753</v>
      </c>
      <c r="V116" s="213">
        <v>91.803278688524586</v>
      </c>
      <c r="W116" s="214">
        <v>102.05479452054796</v>
      </c>
      <c r="X116" s="215">
        <v>96.956829440905878</v>
      </c>
    </row>
    <row r="117" spans="2:25" ht="15" hidden="1" customHeight="1" outlineLevel="1" thickTop="1" thickBot="1" x14ac:dyDescent="0.4">
      <c r="B117" s="300"/>
      <c r="C117" s="301"/>
      <c r="D117" s="6" t="s">
        <v>13</v>
      </c>
      <c r="E117" s="24">
        <v>94.20289855072464</v>
      </c>
      <c r="F117" s="18">
        <v>96.031746031746039</v>
      </c>
      <c r="G117" s="18">
        <v>76.363636363636374</v>
      </c>
      <c r="H117" s="18">
        <v>85.342019543973947</v>
      </c>
      <c r="I117" s="19">
        <v>82.666666666666671</v>
      </c>
      <c r="J117" s="20">
        <v>84.862385321100916</v>
      </c>
      <c r="K117" s="67"/>
      <c r="L117" s="24">
        <v>96.309249026602316</v>
      </c>
      <c r="M117" s="18">
        <v>94.836370068989922</v>
      </c>
      <c r="N117" s="18">
        <v>90.508323470187676</v>
      </c>
      <c r="O117" s="18">
        <v>90.333775913972829</v>
      </c>
      <c r="P117" s="19">
        <v>88.918274724915918</v>
      </c>
      <c r="Q117" s="85">
        <v>92.099537566285846</v>
      </c>
      <c r="R117" s="67"/>
      <c r="S117" s="66">
        <v>93.600000000000009</v>
      </c>
      <c r="T117" s="43">
        <v>86.909090909090907</v>
      </c>
      <c r="U117" s="43">
        <v>101.84696569920844</v>
      </c>
      <c r="V117" s="43">
        <v>86.065573770491795</v>
      </c>
      <c r="W117" s="44">
        <v>93.835616438356169</v>
      </c>
      <c r="X117" s="45">
        <v>91.932059447983022</v>
      </c>
    </row>
    <row r="118" spans="2:25" ht="15" customHeight="1" collapsed="1" thickTop="1" thickBot="1" x14ac:dyDescent="0.4">
      <c r="B118" s="300"/>
      <c r="C118" s="301"/>
      <c r="D118" s="108" t="s">
        <v>83</v>
      </c>
      <c r="E118" s="101" cm="1">
        <f t="array" ref="E118:J119">E116:J117/L116:Q117</f>
        <v>0.96235715654141485</v>
      </c>
      <c r="F118" s="47">
        <v>1.0370879815374818</v>
      </c>
      <c r="G118" s="47">
        <v>0.8491695219448524</v>
      </c>
      <c r="H118" s="47">
        <v>1.0455069302752256</v>
      </c>
      <c r="I118" s="48">
        <v>0.95645940754221004</v>
      </c>
      <c r="J118" s="59">
        <v>0.97180677143279448</v>
      </c>
      <c r="K118" s="67"/>
      <c r="L118" s="29"/>
      <c r="M118" s="29"/>
      <c r="N118" s="29"/>
      <c r="O118" s="29"/>
      <c r="P118" s="29"/>
      <c r="Q118" s="29"/>
      <c r="R118" s="67"/>
      <c r="S118" s="101" cm="1">
        <f t="array" ref="S118:X119">S116:X117/L116:Q117</f>
        <v>0.97254333690603767</v>
      </c>
      <c r="T118" s="47">
        <v>0.93912511106956054</v>
      </c>
      <c r="U118" s="47">
        <v>1.1286784872815816</v>
      </c>
      <c r="V118" s="47">
        <v>0.95359728077307426</v>
      </c>
      <c r="W118" s="48">
        <v>1.0533590104744457</v>
      </c>
      <c r="X118" s="140">
        <v>1.0068960852175126</v>
      </c>
    </row>
    <row r="119" spans="2:25" ht="16.5" thickTop="1" thickBot="1" x14ac:dyDescent="0.4">
      <c r="B119" s="300"/>
      <c r="C119" s="301"/>
      <c r="D119" s="103" t="s">
        <v>84</v>
      </c>
      <c r="E119" s="70">
        <v>0.97812930225116945</v>
      </c>
      <c r="F119" s="53">
        <v>1.0126046153167454</v>
      </c>
      <c r="G119" s="53">
        <v>0.8437194882831921</v>
      </c>
      <c r="H119" s="53">
        <v>0.94474097512814414</v>
      </c>
      <c r="I119" s="54">
        <v>0.92969265229684583</v>
      </c>
      <c r="J119" s="61">
        <v>0.92142031940197089</v>
      </c>
      <c r="K119" s="67"/>
      <c r="L119" s="46"/>
      <c r="M119" s="46"/>
      <c r="N119" s="46"/>
      <c r="O119" s="46"/>
      <c r="P119" s="46"/>
      <c r="Q119" s="46"/>
      <c r="R119" s="67"/>
      <c r="S119" s="70">
        <v>0.97186927471676199</v>
      </c>
      <c r="T119" s="53">
        <v>0.91641098078582917</v>
      </c>
      <c r="U119" s="53">
        <v>1.1252773423955376</v>
      </c>
      <c r="V119" s="53">
        <v>0.95275076127067071</v>
      </c>
      <c r="W119" s="54">
        <v>1.0553018120139297</v>
      </c>
      <c r="X119" s="116">
        <v>0.99818155310299694</v>
      </c>
    </row>
    <row r="120" spans="2:25" s="1" customFormat="1" ht="8.25" customHeight="1" thickTop="1" thickBot="1" x14ac:dyDescent="0.4">
      <c r="B120" s="55"/>
      <c r="C120" s="55"/>
      <c r="D120" s="55"/>
      <c r="E120" s="55"/>
      <c r="F120" s="55"/>
      <c r="G120" s="55"/>
      <c r="H120" s="55"/>
      <c r="I120" s="55"/>
      <c r="J120" s="55"/>
      <c r="K120" s="7"/>
      <c r="L120" s="206"/>
      <c r="M120" s="206"/>
      <c r="N120" s="206"/>
      <c r="O120" s="206"/>
      <c r="P120" s="206"/>
      <c r="Q120" s="206"/>
      <c r="R120" s="7"/>
      <c r="S120" s="55"/>
      <c r="T120" s="55"/>
      <c r="U120" s="55"/>
      <c r="V120" s="55"/>
      <c r="W120" s="55"/>
      <c r="X120" s="55"/>
      <c r="Y120" s="7"/>
    </row>
    <row r="121" spans="2:25" ht="15" hidden="1" customHeight="1" outlineLevel="1" thickTop="1" thickBot="1" x14ac:dyDescent="0.4">
      <c r="B121" s="292" t="s">
        <v>32</v>
      </c>
      <c r="C121" s="302" t="s">
        <v>33</v>
      </c>
      <c r="D121" s="8" t="s">
        <v>9</v>
      </c>
      <c r="E121" s="74" cm="1">
        <f t="array" ref="E121:J125">'Green Pivot'!C81:H85</f>
        <v>22</v>
      </c>
      <c r="F121" s="72">
        <v>74</v>
      </c>
      <c r="G121" s="72">
        <v>126</v>
      </c>
      <c r="H121" s="72">
        <v>202</v>
      </c>
      <c r="I121" s="73">
        <v>118</v>
      </c>
      <c r="J121" s="75">
        <v>542</v>
      </c>
      <c r="K121" s="67"/>
      <c r="L121" s="22" cm="1">
        <f t="array" ref="L121:Q125">'Orange Pivot'!C81:H85</f>
        <v>33804</v>
      </c>
      <c r="M121" s="12">
        <v>34423</v>
      </c>
      <c r="N121" s="12">
        <v>28469</v>
      </c>
      <c r="O121" s="12">
        <v>24179</v>
      </c>
      <c r="P121" s="13">
        <v>14868</v>
      </c>
      <c r="Q121" s="62">
        <v>135743</v>
      </c>
      <c r="R121" s="67"/>
      <c r="S121" s="22" cm="1">
        <f t="array" ref="S121:X125">'Blue Pivot'!C81:H85</f>
        <v>22</v>
      </c>
      <c r="T121" s="12">
        <v>44</v>
      </c>
      <c r="U121" s="12">
        <v>85</v>
      </c>
      <c r="V121" s="12">
        <v>92</v>
      </c>
      <c r="W121" s="13">
        <v>31</v>
      </c>
      <c r="X121" s="75">
        <v>274</v>
      </c>
    </row>
    <row r="122" spans="2:25" ht="15" hidden="1" customHeight="1" outlineLevel="1" thickTop="1" thickBot="1" x14ac:dyDescent="0.4">
      <c r="B122" s="292"/>
      <c r="C122" s="302"/>
      <c r="D122" s="105" t="s">
        <v>10</v>
      </c>
      <c r="E122" s="94">
        <v>22</v>
      </c>
      <c r="F122" s="91">
        <v>85</v>
      </c>
      <c r="G122" s="91">
        <v>224</v>
      </c>
      <c r="H122" s="91">
        <v>478</v>
      </c>
      <c r="I122" s="92">
        <v>122</v>
      </c>
      <c r="J122" s="95">
        <v>931</v>
      </c>
      <c r="K122" s="67"/>
      <c r="L122" s="94">
        <v>33005</v>
      </c>
      <c r="M122" s="91">
        <v>31501</v>
      </c>
      <c r="N122" s="91">
        <v>25794</v>
      </c>
      <c r="O122" s="91">
        <v>22837</v>
      </c>
      <c r="P122" s="92">
        <v>13121</v>
      </c>
      <c r="Q122" s="93">
        <v>126258</v>
      </c>
      <c r="R122" s="67"/>
      <c r="S122" s="94">
        <v>19</v>
      </c>
      <c r="T122" s="91">
        <v>49</v>
      </c>
      <c r="U122" s="91">
        <v>109</v>
      </c>
      <c r="V122" s="91">
        <v>135</v>
      </c>
      <c r="W122" s="92">
        <v>32</v>
      </c>
      <c r="X122" s="95">
        <v>344</v>
      </c>
    </row>
    <row r="123" spans="2:25" ht="15" hidden="1" customHeight="1" outlineLevel="1" thickTop="1" thickBot="1" x14ac:dyDescent="0.4">
      <c r="B123" s="292"/>
      <c r="C123" s="302"/>
      <c r="D123" s="106" t="s">
        <v>11</v>
      </c>
      <c r="E123" s="99">
        <v>21</v>
      </c>
      <c r="F123" s="96">
        <v>81</v>
      </c>
      <c r="G123" s="96">
        <v>212</v>
      </c>
      <c r="H123" s="96">
        <v>433</v>
      </c>
      <c r="I123" s="97">
        <v>108</v>
      </c>
      <c r="J123" s="100">
        <v>855</v>
      </c>
      <c r="K123" s="67"/>
      <c r="L123" s="99">
        <v>32372</v>
      </c>
      <c r="M123" s="96">
        <v>30188</v>
      </c>
      <c r="N123" s="96">
        <v>23829</v>
      </c>
      <c r="O123" s="96">
        <v>19678</v>
      </c>
      <c r="P123" s="97">
        <v>11280</v>
      </c>
      <c r="Q123" s="98">
        <v>117347</v>
      </c>
      <c r="R123" s="67"/>
      <c r="S123" s="99">
        <v>19</v>
      </c>
      <c r="T123" s="96">
        <v>48</v>
      </c>
      <c r="U123" s="96">
        <v>104</v>
      </c>
      <c r="V123" s="96">
        <v>119</v>
      </c>
      <c r="W123" s="97">
        <v>23</v>
      </c>
      <c r="X123" s="100">
        <v>313</v>
      </c>
    </row>
    <row r="124" spans="2:25" ht="15" hidden="1" customHeight="1" outlineLevel="1" thickTop="1" thickBot="1" x14ac:dyDescent="0.4">
      <c r="B124" s="292"/>
      <c r="C124" s="302"/>
      <c r="D124" s="5" t="s">
        <v>12</v>
      </c>
      <c r="E124" s="23">
        <v>100</v>
      </c>
      <c r="F124" s="15">
        <v>114.86486486486487</v>
      </c>
      <c r="G124" s="15">
        <v>177.77777777777777</v>
      </c>
      <c r="H124" s="15">
        <v>236.63366336633663</v>
      </c>
      <c r="I124" s="16">
        <v>103.38983050847457</v>
      </c>
      <c r="J124" s="17">
        <v>171.7712177121771</v>
      </c>
      <c r="K124" s="67"/>
      <c r="L124" s="23">
        <v>97.636374393562903</v>
      </c>
      <c r="M124" s="15">
        <v>91.511489411149526</v>
      </c>
      <c r="N124" s="15">
        <v>90.603814675612071</v>
      </c>
      <c r="O124" s="15">
        <v>94.449729103767737</v>
      </c>
      <c r="P124" s="16">
        <v>88.249932741458167</v>
      </c>
      <c r="Q124" s="84">
        <v>93.012531032907773</v>
      </c>
      <c r="R124" s="67"/>
      <c r="S124" s="23">
        <v>86.36363636363636</v>
      </c>
      <c r="T124" s="15">
        <v>111.36363636363636</v>
      </c>
      <c r="U124" s="15">
        <v>128.23529411764707</v>
      </c>
      <c r="V124" s="15">
        <v>146.73913043478262</v>
      </c>
      <c r="W124" s="16">
        <v>103.2258064516129</v>
      </c>
      <c r="X124" s="17">
        <v>125.54744525547446</v>
      </c>
    </row>
    <row r="125" spans="2:25" ht="15" hidden="1" customHeight="1" outlineLevel="1" thickTop="1" thickBot="1" x14ac:dyDescent="0.4">
      <c r="B125" s="292"/>
      <c r="C125" s="302"/>
      <c r="D125" s="6" t="s">
        <v>13</v>
      </c>
      <c r="E125" s="24">
        <v>95.454545454545453</v>
      </c>
      <c r="F125" s="18">
        <v>109.45945945945945</v>
      </c>
      <c r="G125" s="18">
        <v>168.25396825396825</v>
      </c>
      <c r="H125" s="18">
        <v>214.35643564356437</v>
      </c>
      <c r="I125" s="19">
        <v>91.525423728813564</v>
      </c>
      <c r="J125" s="20">
        <v>157.74907749077491</v>
      </c>
      <c r="K125" s="67"/>
      <c r="L125" s="24">
        <v>95.763814933144005</v>
      </c>
      <c r="M125" s="18">
        <v>87.697179211573655</v>
      </c>
      <c r="N125" s="18">
        <v>83.701570128912152</v>
      </c>
      <c r="O125" s="18">
        <v>81.384672649820089</v>
      </c>
      <c r="P125" s="19">
        <v>75.867635189669087</v>
      </c>
      <c r="Q125" s="85">
        <v>86.447919966407099</v>
      </c>
      <c r="R125" s="67"/>
      <c r="S125" s="24">
        <v>86.36363636363636</v>
      </c>
      <c r="T125" s="18">
        <v>109.09090909090908</v>
      </c>
      <c r="U125" s="18">
        <v>122.35294117647059</v>
      </c>
      <c r="V125" s="18">
        <v>129.34782608695653</v>
      </c>
      <c r="W125" s="19">
        <v>74.193548387096769</v>
      </c>
      <c r="X125" s="20">
        <v>114.23357664233578</v>
      </c>
    </row>
    <row r="126" spans="2:25" ht="15" customHeight="1" collapsed="1" thickTop="1" thickBot="1" x14ac:dyDescent="0.4">
      <c r="B126" s="292"/>
      <c r="C126" s="302"/>
      <c r="D126" s="108" t="s">
        <v>83</v>
      </c>
      <c r="E126" s="101" cm="1">
        <f t="array" ref="E126:J127">E124:J125/L124:Q125</f>
        <v>1.0242084532646567</v>
      </c>
      <c r="F126" s="47">
        <v>1.2551961027406251</v>
      </c>
      <c r="G126" s="47">
        <v>1.9621445125050614</v>
      </c>
      <c r="H126" s="47">
        <v>2.5053927164402738</v>
      </c>
      <c r="I126" s="48">
        <v>1.1715570459568629</v>
      </c>
      <c r="J126" s="140">
        <v>1.8467535051960318</v>
      </c>
      <c r="K126" s="67"/>
      <c r="L126" s="29"/>
      <c r="M126" s="29"/>
      <c r="N126" s="29"/>
      <c r="O126" s="29"/>
      <c r="P126" s="29"/>
      <c r="Q126" s="29"/>
      <c r="R126" s="67"/>
      <c r="S126" s="101" cm="1">
        <f t="array" ref="S126:X127">S124:X125/L124:Q125</f>
        <v>0.88454366418311259</v>
      </c>
      <c r="T126" s="47">
        <v>1.2169361145822211</v>
      </c>
      <c r="U126" s="47">
        <v>1.4153410049760775</v>
      </c>
      <c r="V126" s="47">
        <v>1.5536215066701444</v>
      </c>
      <c r="W126" s="48">
        <v>1.1696984150008236</v>
      </c>
      <c r="X126" s="140">
        <v>1.3497906557456849</v>
      </c>
    </row>
    <row r="127" spans="2:25" ht="16.5" thickTop="1" thickBot="1" x14ac:dyDescent="0.4">
      <c r="B127" s="292"/>
      <c r="C127" s="302"/>
      <c r="D127" s="109" t="s">
        <v>84</v>
      </c>
      <c r="E127" s="69">
        <v>0.99677049751187896</v>
      </c>
      <c r="F127" s="49">
        <v>1.2481525682300825</v>
      </c>
      <c r="G127" s="49">
        <v>2.0101650183483244</v>
      </c>
      <c r="H127" s="49">
        <v>2.6338673937522832</v>
      </c>
      <c r="I127" s="50">
        <v>1.2063829787234044</v>
      </c>
      <c r="J127" s="51">
        <v>1.8247874275294862</v>
      </c>
      <c r="K127" s="67"/>
      <c r="L127" s="52"/>
      <c r="M127" s="52"/>
      <c r="N127" s="52"/>
      <c r="O127" s="52"/>
      <c r="P127" s="52"/>
      <c r="Q127" s="52"/>
      <c r="R127" s="67"/>
      <c r="S127" s="69">
        <v>0.90183997393931903</v>
      </c>
      <c r="T127" s="49">
        <v>1.2439500343303178</v>
      </c>
      <c r="U127" s="49">
        <v>1.4617759378710569</v>
      </c>
      <c r="V127" s="49">
        <v>1.5893388997644691</v>
      </c>
      <c r="W127" s="50">
        <v>0.97793411118737128</v>
      </c>
      <c r="X127" s="51">
        <v>1.3214149824163026</v>
      </c>
    </row>
    <row r="128" spans="2:25" ht="15" hidden="1" customHeight="1" outlineLevel="1" thickTop="1" thickBot="1" x14ac:dyDescent="0.4">
      <c r="B128" s="292"/>
      <c r="C128" s="291" t="s">
        <v>34</v>
      </c>
      <c r="D128" s="107" t="s">
        <v>9</v>
      </c>
      <c r="E128" s="22" cm="1">
        <f t="array" ref="E128:J132">'Green Pivot'!C86:H90</f>
        <v>2</v>
      </c>
      <c r="F128" s="12">
        <v>2</v>
      </c>
      <c r="G128" s="12">
        <v>10</v>
      </c>
      <c r="H128" s="12">
        <v>4</v>
      </c>
      <c r="I128" s="13">
        <v>7</v>
      </c>
      <c r="J128" s="62">
        <v>25</v>
      </c>
      <c r="K128" s="67"/>
      <c r="L128" s="22" cm="1">
        <f t="array" ref="L128:Q132">'Orange Pivot'!C86:H90</f>
        <v>6762</v>
      </c>
      <c r="M128" s="12">
        <v>7893</v>
      </c>
      <c r="N128" s="12">
        <v>5492</v>
      </c>
      <c r="O128" s="12">
        <v>4994</v>
      </c>
      <c r="P128" s="13">
        <v>2765</v>
      </c>
      <c r="Q128" s="62">
        <v>27906</v>
      </c>
      <c r="R128" s="67"/>
      <c r="S128" s="208" cm="1">
        <f t="array" ref="S128:X132">'Blue Pivot'!C86:H90</f>
        <v>2</v>
      </c>
      <c r="T128" s="209">
        <v>7</v>
      </c>
      <c r="U128" s="209">
        <v>23</v>
      </c>
      <c r="V128" s="209">
        <v>28</v>
      </c>
      <c r="W128" s="210">
        <v>13</v>
      </c>
      <c r="X128" s="211">
        <v>73</v>
      </c>
    </row>
    <row r="129" spans="2:24" ht="15" hidden="1" customHeight="1" outlineLevel="1" thickTop="1" thickBot="1" x14ac:dyDescent="0.4">
      <c r="B129" s="292"/>
      <c r="C129" s="291"/>
      <c r="D129" s="3" t="s">
        <v>10</v>
      </c>
      <c r="E129" s="94">
        <v>1</v>
      </c>
      <c r="F129" s="91">
        <v>3</v>
      </c>
      <c r="G129" s="91">
        <v>6</v>
      </c>
      <c r="H129" s="91">
        <v>6</v>
      </c>
      <c r="I129" s="92">
        <v>5</v>
      </c>
      <c r="J129" s="95">
        <v>21</v>
      </c>
      <c r="K129" s="67"/>
      <c r="L129" s="94">
        <v>6503</v>
      </c>
      <c r="M129" s="91">
        <v>7185</v>
      </c>
      <c r="N129" s="91">
        <v>4734</v>
      </c>
      <c r="O129" s="91">
        <v>4105</v>
      </c>
      <c r="P129" s="92">
        <v>2474</v>
      </c>
      <c r="Q129" s="93">
        <v>25001</v>
      </c>
      <c r="R129" s="67"/>
      <c r="S129" s="195">
        <v>2</v>
      </c>
      <c r="T129" s="91">
        <v>9</v>
      </c>
      <c r="U129" s="91">
        <v>27</v>
      </c>
      <c r="V129" s="91">
        <v>29</v>
      </c>
      <c r="W129" s="92">
        <v>12</v>
      </c>
      <c r="X129" s="95">
        <v>79</v>
      </c>
    </row>
    <row r="130" spans="2:24" ht="15" hidden="1" customHeight="1" outlineLevel="1" thickTop="1" thickBot="1" x14ac:dyDescent="0.4">
      <c r="B130" s="292"/>
      <c r="C130" s="291"/>
      <c r="D130" s="4" t="s">
        <v>11</v>
      </c>
      <c r="E130" s="99">
        <v>1</v>
      </c>
      <c r="F130" s="96">
        <v>3</v>
      </c>
      <c r="G130" s="96">
        <v>6</v>
      </c>
      <c r="H130" s="96">
        <v>6</v>
      </c>
      <c r="I130" s="97">
        <v>4</v>
      </c>
      <c r="J130" s="100">
        <v>20</v>
      </c>
      <c r="K130" s="67"/>
      <c r="L130" s="99">
        <v>6306</v>
      </c>
      <c r="M130" s="96">
        <v>6773</v>
      </c>
      <c r="N130" s="96">
        <v>4242</v>
      </c>
      <c r="O130" s="96">
        <v>3395</v>
      </c>
      <c r="P130" s="97">
        <v>2047</v>
      </c>
      <c r="Q130" s="98">
        <v>22763</v>
      </c>
      <c r="R130" s="67"/>
      <c r="S130" s="216">
        <v>2</v>
      </c>
      <c r="T130" s="96">
        <v>9</v>
      </c>
      <c r="U130" s="96">
        <v>26</v>
      </c>
      <c r="V130" s="96">
        <v>26</v>
      </c>
      <c r="W130" s="97">
        <v>12</v>
      </c>
      <c r="X130" s="100">
        <v>75</v>
      </c>
    </row>
    <row r="131" spans="2:24" ht="15" hidden="1" customHeight="1" outlineLevel="1" thickTop="1" thickBot="1" x14ac:dyDescent="0.4">
      <c r="B131" s="292"/>
      <c r="C131" s="291"/>
      <c r="D131" s="5" t="s">
        <v>12</v>
      </c>
      <c r="E131" s="23">
        <v>50</v>
      </c>
      <c r="F131" s="15">
        <v>150</v>
      </c>
      <c r="G131" s="15">
        <v>60</v>
      </c>
      <c r="H131" s="15">
        <v>150</v>
      </c>
      <c r="I131" s="16">
        <v>71.428571428571431</v>
      </c>
      <c r="J131" s="17">
        <v>84</v>
      </c>
      <c r="K131" s="67"/>
      <c r="L131" s="23">
        <v>96.169772256728777</v>
      </c>
      <c r="M131" s="15">
        <v>91.030026605853294</v>
      </c>
      <c r="N131" s="15">
        <v>86.198106336489445</v>
      </c>
      <c r="O131" s="15">
        <v>82.198638366039248</v>
      </c>
      <c r="P131" s="16">
        <v>89.475587703435792</v>
      </c>
      <c r="Q131" s="84">
        <v>89.590052318497811</v>
      </c>
      <c r="R131" s="67"/>
      <c r="S131" s="212">
        <v>100</v>
      </c>
      <c r="T131" s="213">
        <v>128.57142857142858</v>
      </c>
      <c r="U131" s="213">
        <v>117.39130434782609</v>
      </c>
      <c r="V131" s="213">
        <v>103.57142857142858</v>
      </c>
      <c r="W131" s="214">
        <v>92.307692307692307</v>
      </c>
      <c r="X131" s="215">
        <v>108.21917808219179</v>
      </c>
    </row>
    <row r="132" spans="2:24" ht="15" hidden="1" customHeight="1" outlineLevel="1" thickTop="1" thickBot="1" x14ac:dyDescent="0.4">
      <c r="B132" s="292"/>
      <c r="C132" s="291"/>
      <c r="D132" s="6" t="s">
        <v>13</v>
      </c>
      <c r="E132" s="24">
        <v>50</v>
      </c>
      <c r="F132" s="18">
        <v>150</v>
      </c>
      <c r="G132" s="18">
        <v>60</v>
      </c>
      <c r="H132" s="18">
        <v>150</v>
      </c>
      <c r="I132" s="19">
        <v>57.142857142857139</v>
      </c>
      <c r="J132" s="20">
        <v>80</v>
      </c>
      <c r="K132" s="67"/>
      <c r="L132" s="24">
        <v>93.256433007985805</v>
      </c>
      <c r="M132" s="18">
        <v>85.8102115798809</v>
      </c>
      <c r="N132" s="18">
        <v>77.239621267297892</v>
      </c>
      <c r="O132" s="18">
        <v>67.981577893472164</v>
      </c>
      <c r="P132" s="19">
        <v>74.032549728752258</v>
      </c>
      <c r="Q132" s="85">
        <v>81.570271626173579</v>
      </c>
      <c r="R132" s="67"/>
      <c r="S132" s="66">
        <v>100</v>
      </c>
      <c r="T132" s="43">
        <v>128.57142857142858</v>
      </c>
      <c r="U132" s="43">
        <v>113.04347826086956</v>
      </c>
      <c r="V132" s="43">
        <v>92.857142857142861</v>
      </c>
      <c r="W132" s="44">
        <v>92.307692307692307</v>
      </c>
      <c r="X132" s="45">
        <v>102.73972602739727</v>
      </c>
    </row>
    <row r="133" spans="2:24" ht="15" customHeight="1" collapsed="1" thickTop="1" thickBot="1" x14ac:dyDescent="0.4">
      <c r="B133" s="292"/>
      <c r="C133" s="291"/>
      <c r="D133" s="108" t="s">
        <v>83</v>
      </c>
      <c r="E133" s="101" cm="1">
        <f t="array" ref="E133:J134">E131:J132/L131:Q132</f>
        <v>0.51991388589881593</v>
      </c>
      <c r="F133" s="47">
        <v>1.6478079331941544</v>
      </c>
      <c r="G133" s="47">
        <v>0.69607097591888456</v>
      </c>
      <c r="H133" s="47">
        <v>1.8248477466504263</v>
      </c>
      <c r="I133" s="48">
        <v>0.79830234438156844</v>
      </c>
      <c r="J133" s="59">
        <v>0.93760409583616655</v>
      </c>
      <c r="K133" s="67"/>
      <c r="L133" s="29"/>
      <c r="M133" s="29"/>
      <c r="N133" s="29"/>
      <c r="O133" s="29"/>
      <c r="P133" s="29"/>
      <c r="Q133" s="29"/>
      <c r="R133" s="67"/>
      <c r="S133" s="101" cm="1">
        <f t="array" ref="S133:X134">S131:X132/L131:Q132</f>
        <v>1.0398277717976319</v>
      </c>
      <c r="T133" s="47">
        <v>1.4124067998807039</v>
      </c>
      <c r="U133" s="47">
        <v>1.3618779963630352</v>
      </c>
      <c r="V133" s="47">
        <v>1.2600139203062468</v>
      </c>
      <c r="W133" s="48">
        <v>1.0316522604315654</v>
      </c>
      <c r="X133" s="140">
        <v>1.2079374359272206</v>
      </c>
    </row>
    <row r="134" spans="2:24" ht="16.5" thickTop="1" thickBot="1" x14ac:dyDescent="0.4">
      <c r="B134" s="292"/>
      <c r="C134" s="291"/>
      <c r="D134" s="109" t="s">
        <v>84</v>
      </c>
      <c r="E134" s="69">
        <v>0.53615604186489052</v>
      </c>
      <c r="F134" s="49">
        <v>1.7480437029381368</v>
      </c>
      <c r="G134" s="49">
        <v>0.77680339462517678</v>
      </c>
      <c r="H134" s="49">
        <v>2.2064801178203242</v>
      </c>
      <c r="I134" s="50">
        <v>0.77186126038104541</v>
      </c>
      <c r="J134" s="60">
        <v>0.98074946184597822</v>
      </c>
      <c r="K134" s="67"/>
      <c r="L134" s="21"/>
      <c r="M134" s="21"/>
      <c r="N134" s="21"/>
      <c r="O134" s="21"/>
      <c r="P134" s="21"/>
      <c r="Q134" s="21"/>
      <c r="R134" s="67"/>
      <c r="S134" s="69">
        <v>1.072312083729781</v>
      </c>
      <c r="T134" s="49">
        <v>1.4983231739469747</v>
      </c>
      <c r="U134" s="49">
        <v>1.4635426275546808</v>
      </c>
      <c r="V134" s="49">
        <v>1.3659162634125817</v>
      </c>
      <c r="W134" s="50">
        <v>1.2468528052309196</v>
      </c>
      <c r="X134" s="51">
        <v>1.2595241376446638</v>
      </c>
    </row>
    <row r="135" spans="2:24" ht="15" hidden="1" customHeight="1" outlineLevel="1" thickTop="1" thickBot="1" x14ac:dyDescent="0.4">
      <c r="B135" s="292"/>
      <c r="C135" s="291" t="s">
        <v>35</v>
      </c>
      <c r="D135" s="107" t="s">
        <v>9</v>
      </c>
      <c r="E135" s="22" cm="1">
        <f t="array" ref="E135:J139">'Green Pivot'!C91:H95</f>
        <v>88</v>
      </c>
      <c r="F135" s="12">
        <v>193</v>
      </c>
      <c r="G135" s="12">
        <v>454</v>
      </c>
      <c r="H135" s="12">
        <v>573</v>
      </c>
      <c r="I135" s="13">
        <v>401</v>
      </c>
      <c r="J135" s="62">
        <v>1709</v>
      </c>
      <c r="K135" s="67"/>
      <c r="L135" s="22" cm="1">
        <f t="array" ref="L135:Q139">'Orange Pivot'!C91:H95</f>
        <v>91616</v>
      </c>
      <c r="M135" s="12">
        <v>107741</v>
      </c>
      <c r="N135" s="12">
        <v>109511</v>
      </c>
      <c r="O135" s="12">
        <v>118762</v>
      </c>
      <c r="P135" s="13">
        <v>55260</v>
      </c>
      <c r="Q135" s="62">
        <v>482890</v>
      </c>
      <c r="R135" s="67"/>
      <c r="S135" s="208" cm="1">
        <f t="array" ref="S135:X139">'Blue Pivot'!C91:H95</f>
        <v>92</v>
      </c>
      <c r="T135" s="209">
        <v>297</v>
      </c>
      <c r="U135" s="209">
        <v>566</v>
      </c>
      <c r="V135" s="209">
        <v>647</v>
      </c>
      <c r="W135" s="210">
        <v>305</v>
      </c>
      <c r="X135" s="211">
        <v>1907</v>
      </c>
    </row>
    <row r="136" spans="2:24" ht="15" hidden="1" customHeight="1" outlineLevel="1" thickTop="1" thickBot="1" x14ac:dyDescent="0.4">
      <c r="B136" s="292"/>
      <c r="C136" s="291"/>
      <c r="D136" s="3" t="s">
        <v>10</v>
      </c>
      <c r="E136" s="94">
        <v>83</v>
      </c>
      <c r="F136" s="91">
        <v>223</v>
      </c>
      <c r="G136" s="91">
        <v>452</v>
      </c>
      <c r="H136" s="91">
        <v>530</v>
      </c>
      <c r="I136" s="92">
        <v>387</v>
      </c>
      <c r="J136" s="95">
        <v>1675</v>
      </c>
      <c r="K136" s="67"/>
      <c r="L136" s="94">
        <v>91398</v>
      </c>
      <c r="M136" s="91">
        <v>104210</v>
      </c>
      <c r="N136" s="91">
        <v>103644</v>
      </c>
      <c r="O136" s="91">
        <v>113773</v>
      </c>
      <c r="P136" s="92">
        <v>53179</v>
      </c>
      <c r="Q136" s="93">
        <v>466204</v>
      </c>
      <c r="R136" s="67"/>
      <c r="S136" s="195">
        <v>87</v>
      </c>
      <c r="T136" s="91">
        <v>296</v>
      </c>
      <c r="U136" s="91">
        <v>623</v>
      </c>
      <c r="V136" s="91">
        <v>630</v>
      </c>
      <c r="W136" s="92">
        <v>282</v>
      </c>
      <c r="X136" s="95">
        <v>1918</v>
      </c>
    </row>
    <row r="137" spans="2:24" ht="15" hidden="1" customHeight="1" outlineLevel="1" thickTop="1" thickBot="1" x14ac:dyDescent="0.4">
      <c r="B137" s="292"/>
      <c r="C137" s="291"/>
      <c r="D137" s="4" t="s">
        <v>11</v>
      </c>
      <c r="E137" s="99">
        <v>81</v>
      </c>
      <c r="F137" s="96">
        <v>209</v>
      </c>
      <c r="G137" s="96">
        <v>422</v>
      </c>
      <c r="H137" s="96">
        <v>441</v>
      </c>
      <c r="I137" s="97">
        <v>345</v>
      </c>
      <c r="J137" s="100">
        <v>1498</v>
      </c>
      <c r="K137" s="67"/>
      <c r="L137" s="99">
        <v>89860</v>
      </c>
      <c r="M137" s="96">
        <v>100966</v>
      </c>
      <c r="N137" s="96">
        <v>97826</v>
      </c>
      <c r="O137" s="96">
        <v>103616</v>
      </c>
      <c r="P137" s="97">
        <v>47863</v>
      </c>
      <c r="Q137" s="98">
        <v>440131</v>
      </c>
      <c r="R137" s="67"/>
      <c r="S137" s="216">
        <v>86</v>
      </c>
      <c r="T137" s="96">
        <v>287</v>
      </c>
      <c r="U137" s="96">
        <v>594</v>
      </c>
      <c r="V137" s="96">
        <v>568</v>
      </c>
      <c r="W137" s="97">
        <v>244</v>
      </c>
      <c r="X137" s="100">
        <v>1779</v>
      </c>
    </row>
    <row r="138" spans="2:24" ht="15" hidden="1" customHeight="1" outlineLevel="1" thickTop="1" thickBot="1" x14ac:dyDescent="0.4">
      <c r="B138" s="292"/>
      <c r="C138" s="291"/>
      <c r="D138" s="5" t="s">
        <v>12</v>
      </c>
      <c r="E138" s="23">
        <v>94.318181818181827</v>
      </c>
      <c r="F138" s="15">
        <v>115.54404145077721</v>
      </c>
      <c r="G138" s="15">
        <v>99.559471365638757</v>
      </c>
      <c r="H138" s="15">
        <v>92.49563699825481</v>
      </c>
      <c r="I138" s="16">
        <v>96.508728179551113</v>
      </c>
      <c r="J138" s="17">
        <v>98.010532475131654</v>
      </c>
      <c r="K138" s="67"/>
      <c r="L138" s="23">
        <v>99.762050296891374</v>
      </c>
      <c r="M138" s="15">
        <v>96.722696095265491</v>
      </c>
      <c r="N138" s="15">
        <v>94.642547324013123</v>
      </c>
      <c r="O138" s="15">
        <v>95.799161347905894</v>
      </c>
      <c r="P138" s="16">
        <v>96.234165761853063</v>
      </c>
      <c r="Q138" s="84">
        <v>96.54455466048168</v>
      </c>
      <c r="R138" s="67"/>
      <c r="S138" s="212">
        <v>94.565217391304344</v>
      </c>
      <c r="T138" s="213">
        <v>99.663299663299668</v>
      </c>
      <c r="U138" s="213">
        <v>110.07067137809187</v>
      </c>
      <c r="V138" s="213">
        <v>97.3724884080371</v>
      </c>
      <c r="W138" s="214">
        <v>92.459016393442624</v>
      </c>
      <c r="X138" s="215">
        <v>100.57682223387521</v>
      </c>
    </row>
    <row r="139" spans="2:24" ht="15" hidden="1" customHeight="1" outlineLevel="1" thickTop="1" thickBot="1" x14ac:dyDescent="0.4">
      <c r="B139" s="292"/>
      <c r="C139" s="291"/>
      <c r="D139" s="6" t="s">
        <v>13</v>
      </c>
      <c r="E139" s="24">
        <v>92.045454545454547</v>
      </c>
      <c r="F139" s="18">
        <v>108.29015544041451</v>
      </c>
      <c r="G139" s="18">
        <v>92.951541850220266</v>
      </c>
      <c r="H139" s="18">
        <v>76.96335078534031</v>
      </c>
      <c r="I139" s="19">
        <v>86.034912718204495</v>
      </c>
      <c r="J139" s="20">
        <v>87.653598595669976</v>
      </c>
      <c r="K139" s="67"/>
      <c r="L139" s="24">
        <v>98.083304226336011</v>
      </c>
      <c r="M139" s="18">
        <v>93.711771748916391</v>
      </c>
      <c r="N139" s="18">
        <v>89.32983901160614</v>
      </c>
      <c r="O139" s="18">
        <v>87.246762432427886</v>
      </c>
      <c r="P139" s="19">
        <v>86.614187477379659</v>
      </c>
      <c r="Q139" s="85">
        <v>91.145188345171775</v>
      </c>
      <c r="R139" s="67"/>
      <c r="S139" s="66">
        <v>93.478260869565219</v>
      </c>
      <c r="T139" s="43">
        <v>96.632996632996637</v>
      </c>
      <c r="U139" s="43">
        <v>104.94699646643109</v>
      </c>
      <c r="V139" s="43">
        <v>87.789799072642978</v>
      </c>
      <c r="W139" s="44">
        <v>80</v>
      </c>
      <c r="X139" s="45">
        <v>93.287886733088627</v>
      </c>
    </row>
    <row r="140" spans="2:24" ht="15" customHeight="1" collapsed="1" thickTop="1" thickBot="1" x14ac:dyDescent="0.4">
      <c r="B140" s="292"/>
      <c r="C140" s="291"/>
      <c r="D140" s="108" t="s">
        <v>83</v>
      </c>
      <c r="E140" s="101" cm="1">
        <f t="array" ref="E140:J141">E138:J139/L138:Q139</f>
        <v>0.94543146955672397</v>
      </c>
      <c r="F140" s="47">
        <v>1.1945907849484876</v>
      </c>
      <c r="G140" s="47">
        <v>1.0519525750378667</v>
      </c>
      <c r="H140" s="47">
        <v>0.96551614541119057</v>
      </c>
      <c r="I140" s="48">
        <v>1.0028530659098505</v>
      </c>
      <c r="J140" s="59">
        <v>1.0151844691790788</v>
      </c>
      <c r="K140" s="67"/>
      <c r="L140" s="29"/>
      <c r="M140" s="29"/>
      <c r="N140" s="29"/>
      <c r="O140" s="29"/>
      <c r="P140" s="29"/>
      <c r="Q140" s="29"/>
      <c r="R140" s="67"/>
      <c r="S140" s="101" cm="1">
        <f t="array" ref="S140:X141">S138:X139/L138:Q139</f>
        <v>0.94790771751260849</v>
      </c>
      <c r="T140" s="47">
        <v>1.0304024152215305</v>
      </c>
      <c r="U140" s="47">
        <v>1.163014674586683</v>
      </c>
      <c r="V140" s="47">
        <v>1.0164231819777365</v>
      </c>
      <c r="W140" s="48">
        <v>0.96077121531086318</v>
      </c>
      <c r="X140" s="140">
        <v>1.0417658726333536</v>
      </c>
    </row>
    <row r="141" spans="2:24" ht="16.5" thickTop="1" thickBot="1" x14ac:dyDescent="0.4">
      <c r="B141" s="292"/>
      <c r="C141" s="291"/>
      <c r="D141" s="109" t="s">
        <v>84</v>
      </c>
      <c r="E141" s="69">
        <v>0.93844161625154277</v>
      </c>
      <c r="F141" s="49">
        <v>1.1555661942936928</v>
      </c>
      <c r="G141" s="49">
        <v>1.0405430355487777</v>
      </c>
      <c r="H141" s="49">
        <v>0.88213417483483103</v>
      </c>
      <c r="I141" s="50">
        <v>0.99331201069886566</v>
      </c>
      <c r="J141" s="60">
        <v>0.96169200137829591</v>
      </c>
      <c r="K141" s="67"/>
      <c r="L141" s="21"/>
      <c r="M141" s="21"/>
      <c r="N141" s="21"/>
      <c r="O141" s="21"/>
      <c r="P141" s="21"/>
      <c r="Q141" s="21"/>
      <c r="R141" s="67"/>
      <c r="S141" s="69">
        <v>0.95304967146962905</v>
      </c>
      <c r="T141" s="49">
        <v>1.0311724432220439</v>
      </c>
      <c r="U141" s="49">
        <v>1.1748257651376255</v>
      </c>
      <c r="V141" s="49">
        <v>1.0062241466052757</v>
      </c>
      <c r="W141" s="50">
        <v>0.92363621168752486</v>
      </c>
      <c r="X141" s="51">
        <v>1.0235086286705815</v>
      </c>
    </row>
    <row r="142" spans="2:24" ht="15" hidden="1" customHeight="1" outlineLevel="1" thickTop="1" thickBot="1" x14ac:dyDescent="0.4">
      <c r="B142" s="292"/>
      <c r="C142" s="291" t="s">
        <v>36</v>
      </c>
      <c r="D142" s="107" t="s">
        <v>9</v>
      </c>
      <c r="E142" s="22" cm="1">
        <f t="array" ref="E142:J146">'Green Pivot'!C96:H100</f>
        <v>3</v>
      </c>
      <c r="F142" s="12">
        <v>21</v>
      </c>
      <c r="G142" s="12">
        <v>59</v>
      </c>
      <c r="H142" s="12">
        <v>65</v>
      </c>
      <c r="I142" s="13">
        <v>39</v>
      </c>
      <c r="J142" s="62">
        <v>187</v>
      </c>
      <c r="K142" s="67"/>
      <c r="L142" s="22" cm="1">
        <f t="array" ref="L142:Q146">'Orange Pivot'!C96:H100</f>
        <v>13143</v>
      </c>
      <c r="M142" s="12">
        <v>12763</v>
      </c>
      <c r="N142" s="12">
        <v>10485</v>
      </c>
      <c r="O142" s="12">
        <v>10532</v>
      </c>
      <c r="P142" s="13">
        <v>5661</v>
      </c>
      <c r="Q142" s="62">
        <v>52584</v>
      </c>
      <c r="R142" s="67"/>
      <c r="S142" s="208" cm="1">
        <f t="array" ref="S142:X146">'Blue Pivot'!C96:H100</f>
        <v>7</v>
      </c>
      <c r="T142" s="209">
        <v>9</v>
      </c>
      <c r="U142" s="209">
        <v>63</v>
      </c>
      <c r="V142" s="209">
        <v>60</v>
      </c>
      <c r="W142" s="210">
        <v>21</v>
      </c>
      <c r="X142" s="211">
        <v>160</v>
      </c>
    </row>
    <row r="143" spans="2:24" ht="15" hidden="1" customHeight="1" outlineLevel="1" thickTop="1" thickBot="1" x14ac:dyDescent="0.4">
      <c r="B143" s="292"/>
      <c r="C143" s="291"/>
      <c r="D143" s="3" t="s">
        <v>10</v>
      </c>
      <c r="E143" s="94">
        <v>3</v>
      </c>
      <c r="F143" s="91">
        <v>19</v>
      </c>
      <c r="G143" s="91">
        <v>58</v>
      </c>
      <c r="H143" s="91">
        <v>78</v>
      </c>
      <c r="I143" s="92">
        <v>44</v>
      </c>
      <c r="J143" s="95">
        <v>202</v>
      </c>
      <c r="K143" s="67"/>
      <c r="L143" s="94">
        <v>12905</v>
      </c>
      <c r="M143" s="91">
        <v>11965</v>
      </c>
      <c r="N143" s="91">
        <v>9354</v>
      </c>
      <c r="O143" s="91">
        <v>9129</v>
      </c>
      <c r="P143" s="92">
        <v>5071</v>
      </c>
      <c r="Q143" s="93">
        <v>48424</v>
      </c>
      <c r="R143" s="67"/>
      <c r="S143" s="195">
        <v>7</v>
      </c>
      <c r="T143" s="91">
        <v>11</v>
      </c>
      <c r="U143" s="91">
        <v>67</v>
      </c>
      <c r="V143" s="91">
        <v>56</v>
      </c>
      <c r="W143" s="92">
        <v>24</v>
      </c>
      <c r="X143" s="95">
        <v>165</v>
      </c>
    </row>
    <row r="144" spans="2:24" ht="15" hidden="1" customHeight="1" outlineLevel="1" thickTop="1" thickBot="1" x14ac:dyDescent="0.4">
      <c r="B144" s="292"/>
      <c r="C144" s="291"/>
      <c r="D144" s="4" t="s">
        <v>11</v>
      </c>
      <c r="E144" s="99">
        <v>3</v>
      </c>
      <c r="F144" s="96">
        <v>18</v>
      </c>
      <c r="G144" s="96">
        <v>51</v>
      </c>
      <c r="H144" s="96">
        <v>67</v>
      </c>
      <c r="I144" s="97">
        <v>38</v>
      </c>
      <c r="J144" s="100">
        <v>177</v>
      </c>
      <c r="K144" s="67"/>
      <c r="L144" s="99">
        <v>12697</v>
      </c>
      <c r="M144" s="96">
        <v>11549</v>
      </c>
      <c r="N144" s="96">
        <v>8733</v>
      </c>
      <c r="O144" s="96">
        <v>8000</v>
      </c>
      <c r="P144" s="97">
        <v>4402</v>
      </c>
      <c r="Q144" s="98">
        <v>45381</v>
      </c>
      <c r="R144" s="67"/>
      <c r="S144" s="216">
        <v>7</v>
      </c>
      <c r="T144" s="96">
        <v>11</v>
      </c>
      <c r="U144" s="96">
        <v>62</v>
      </c>
      <c r="V144" s="96">
        <v>52</v>
      </c>
      <c r="W144" s="97">
        <v>20</v>
      </c>
      <c r="X144" s="100">
        <v>152</v>
      </c>
    </row>
    <row r="145" spans="1:38" ht="15" hidden="1" customHeight="1" outlineLevel="1" thickTop="1" thickBot="1" x14ac:dyDescent="0.4">
      <c r="A145" s="1"/>
      <c r="B145" s="292"/>
      <c r="C145" s="291"/>
      <c r="D145" s="5" t="s">
        <v>12</v>
      </c>
      <c r="E145" s="23">
        <v>100</v>
      </c>
      <c r="F145" s="15">
        <v>90.476190476190482</v>
      </c>
      <c r="G145" s="15">
        <v>98.305084745762713</v>
      </c>
      <c r="H145" s="15">
        <v>120</v>
      </c>
      <c r="I145" s="16">
        <v>112.82051282051282</v>
      </c>
      <c r="J145" s="17">
        <v>108.02139037433156</v>
      </c>
      <c r="K145" s="67"/>
      <c r="L145" s="23">
        <v>98.189150117933494</v>
      </c>
      <c r="M145" s="15">
        <v>93.74755151610124</v>
      </c>
      <c r="N145" s="15">
        <v>89.213161659513602</v>
      </c>
      <c r="O145" s="15">
        <v>86.678693505507027</v>
      </c>
      <c r="P145" s="16">
        <v>89.57781310722487</v>
      </c>
      <c r="Q145" s="84">
        <v>92.088848318880267</v>
      </c>
      <c r="R145" s="67"/>
      <c r="S145" s="212">
        <v>100</v>
      </c>
      <c r="T145" s="213">
        <v>122.22222222222223</v>
      </c>
      <c r="U145" s="213">
        <v>106.34920634920636</v>
      </c>
      <c r="V145" s="213">
        <v>93.333333333333329</v>
      </c>
      <c r="W145" s="214">
        <v>114.28571428571428</v>
      </c>
      <c r="X145" s="215">
        <v>103.125</v>
      </c>
      <c r="Z145" s="1"/>
      <c r="AA145" s="1"/>
      <c r="AB145" s="1"/>
      <c r="AC145" s="1"/>
      <c r="AD145" s="1"/>
      <c r="AE145" s="1"/>
      <c r="AF145" s="1"/>
      <c r="AG145" s="1"/>
      <c r="AH145" s="1"/>
      <c r="AI145" s="1"/>
      <c r="AJ145" s="1"/>
      <c r="AK145" s="1"/>
      <c r="AL145" s="1"/>
    </row>
    <row r="146" spans="1:38" ht="15" hidden="1" customHeight="1" outlineLevel="1" thickTop="1" thickBot="1" x14ac:dyDescent="0.4">
      <c r="A146" s="1"/>
      <c r="B146" s="292"/>
      <c r="C146" s="291"/>
      <c r="D146" s="6" t="s">
        <v>13</v>
      </c>
      <c r="E146" s="24">
        <v>100</v>
      </c>
      <c r="F146" s="18">
        <v>85.714285714285708</v>
      </c>
      <c r="G146" s="18">
        <v>86.440677966101703</v>
      </c>
      <c r="H146" s="18">
        <v>103.07692307692307</v>
      </c>
      <c r="I146" s="19">
        <v>97.435897435897431</v>
      </c>
      <c r="J146" s="20">
        <v>94.652406417112303</v>
      </c>
      <c r="K146" s="67"/>
      <c r="L146" s="24">
        <v>96.606558624362776</v>
      </c>
      <c r="M146" s="18">
        <v>90.488129750058761</v>
      </c>
      <c r="N146" s="18">
        <v>83.290414878397712</v>
      </c>
      <c r="O146" s="18">
        <v>75.958982149639198</v>
      </c>
      <c r="P146" s="19">
        <v>77.7601130542307</v>
      </c>
      <c r="Q146" s="85">
        <v>86.301916932907346</v>
      </c>
      <c r="R146" s="67"/>
      <c r="S146" s="66">
        <v>100</v>
      </c>
      <c r="T146" s="43">
        <v>122.22222222222223</v>
      </c>
      <c r="U146" s="43">
        <v>98.412698412698404</v>
      </c>
      <c r="V146" s="43">
        <v>86.666666666666671</v>
      </c>
      <c r="W146" s="44">
        <v>95.238095238095227</v>
      </c>
      <c r="X146" s="45">
        <v>95</v>
      </c>
      <c r="Z146" s="1"/>
      <c r="AA146" s="1"/>
      <c r="AB146" s="1"/>
      <c r="AC146" s="1"/>
      <c r="AD146" s="1"/>
      <c r="AE146" s="1"/>
      <c r="AF146" s="1"/>
      <c r="AG146" s="1"/>
      <c r="AH146" s="1"/>
      <c r="AI146" s="1"/>
      <c r="AJ146" s="1"/>
      <c r="AK146" s="1"/>
      <c r="AL146" s="1"/>
    </row>
    <row r="147" spans="1:38" ht="15" customHeight="1" collapsed="1" thickTop="1" thickBot="1" x14ac:dyDescent="0.4">
      <c r="A147" s="1"/>
      <c r="B147" s="292"/>
      <c r="C147" s="291"/>
      <c r="D147" s="108" t="s">
        <v>83</v>
      </c>
      <c r="E147" s="101" cm="1">
        <f t="array" ref="E147:J148">E145:J146/L145:Q146</f>
        <v>1.018442464161178</v>
      </c>
      <c r="F147" s="47">
        <v>0.96510457087139068</v>
      </c>
      <c r="G147" s="47">
        <v>1.1019123514638891</v>
      </c>
      <c r="H147" s="47">
        <v>1.3844232665133092</v>
      </c>
      <c r="I147" s="48">
        <v>1.2594693809444353</v>
      </c>
      <c r="J147" s="59">
        <v>1.1730127191978876</v>
      </c>
      <c r="K147" s="67"/>
      <c r="L147" s="29"/>
      <c r="M147" s="29"/>
      <c r="N147" s="29"/>
      <c r="O147" s="29"/>
      <c r="P147" s="29"/>
      <c r="Q147" s="29"/>
      <c r="R147" s="67"/>
      <c r="S147" s="101" cm="1">
        <f t="array" ref="S147:X148">S145:X146/L145:Q146</f>
        <v>1.018442464161178</v>
      </c>
      <c r="T147" s="47">
        <v>1.3037377536332821</v>
      </c>
      <c r="U147" s="47">
        <v>1.1920797825223739</v>
      </c>
      <c r="V147" s="47">
        <v>1.0767736517325739</v>
      </c>
      <c r="W147" s="48">
        <v>1.2758261261515056</v>
      </c>
      <c r="X147" s="140">
        <v>1.1198424335040476</v>
      </c>
      <c r="Z147" s="1"/>
      <c r="AA147" s="1"/>
      <c r="AB147" s="1"/>
      <c r="AC147" s="1"/>
      <c r="AD147" s="1"/>
      <c r="AE147" s="1"/>
      <c r="AF147" s="1"/>
      <c r="AG147" s="1"/>
      <c r="AH147" s="1"/>
      <c r="AI147" s="1"/>
      <c r="AJ147" s="1"/>
      <c r="AK147" s="1"/>
      <c r="AL147" s="1"/>
    </row>
    <row r="148" spans="1:38" ht="16.5" thickTop="1" thickBot="1" x14ac:dyDescent="0.4">
      <c r="A148" s="1"/>
      <c r="B148" s="292"/>
      <c r="C148" s="291"/>
      <c r="D148" s="109" t="s">
        <v>84</v>
      </c>
      <c r="E148" s="69">
        <v>1.0351264078128692</v>
      </c>
      <c r="F148" s="49">
        <v>0.94724342243607973</v>
      </c>
      <c r="G148" s="49">
        <v>1.0378226365219012</v>
      </c>
      <c r="H148" s="49">
        <v>1.3570076923076921</v>
      </c>
      <c r="I148" s="50">
        <v>1.2530318386747281</v>
      </c>
      <c r="J148" s="60">
        <v>1.0967590266934253</v>
      </c>
      <c r="K148" s="67"/>
      <c r="L148" s="21"/>
      <c r="M148" s="21"/>
      <c r="N148" s="21"/>
      <c r="O148" s="21"/>
      <c r="P148" s="21"/>
      <c r="Q148" s="21"/>
      <c r="R148" s="67"/>
      <c r="S148" s="69">
        <v>1.0351264078128692</v>
      </c>
      <c r="T148" s="49">
        <v>1.3506989542144101</v>
      </c>
      <c r="U148" s="49">
        <v>1.1815609101765061</v>
      </c>
      <c r="V148" s="49">
        <v>1.1409666666666667</v>
      </c>
      <c r="W148" s="50">
        <v>1.2247679626143959</v>
      </c>
      <c r="X148" s="51">
        <v>1.1007866728366498</v>
      </c>
      <c r="Z148" s="1"/>
      <c r="AA148" s="1"/>
      <c r="AB148" s="1"/>
      <c r="AC148" s="1"/>
      <c r="AD148" s="1"/>
      <c r="AE148" s="1"/>
      <c r="AF148" s="1"/>
      <c r="AG148" s="1"/>
      <c r="AH148" s="1"/>
      <c r="AI148" s="1"/>
      <c r="AJ148" s="1"/>
      <c r="AK148" s="1"/>
      <c r="AL148" s="1"/>
    </row>
    <row r="149" spans="1:38" ht="15" hidden="1" customHeight="1" outlineLevel="1" thickTop="1" thickBot="1" x14ac:dyDescent="0.4">
      <c r="A149" s="1"/>
      <c r="B149" s="292"/>
      <c r="C149" s="293" t="s">
        <v>32</v>
      </c>
      <c r="D149" s="107" t="s">
        <v>9</v>
      </c>
      <c r="E149" s="22" cm="1">
        <f t="array" ref="E149:J153">'Green Pivot'!C101:H105</f>
        <v>47</v>
      </c>
      <c r="F149" s="12">
        <v>110</v>
      </c>
      <c r="G149" s="12">
        <v>272</v>
      </c>
      <c r="H149" s="12">
        <v>366</v>
      </c>
      <c r="I149" s="13">
        <v>255</v>
      </c>
      <c r="J149" s="62">
        <v>1050</v>
      </c>
      <c r="K149" s="67"/>
      <c r="L149" s="22" cm="1">
        <f t="array" ref="L149:Q153">'Orange Pivot'!C101:H105</f>
        <v>57081</v>
      </c>
      <c r="M149" s="12">
        <v>64519</v>
      </c>
      <c r="N149" s="12">
        <v>62474</v>
      </c>
      <c r="O149" s="12">
        <v>69795</v>
      </c>
      <c r="P149" s="13">
        <v>34146</v>
      </c>
      <c r="Q149" s="62">
        <v>288015</v>
      </c>
      <c r="R149" s="67"/>
      <c r="S149" s="208" cm="1">
        <f t="array" ref="S149:X153">'Blue Pivot'!C101:H105</f>
        <v>25</v>
      </c>
      <c r="T149" s="209">
        <v>113</v>
      </c>
      <c r="U149" s="209">
        <v>236</v>
      </c>
      <c r="V149" s="209">
        <v>273</v>
      </c>
      <c r="W149" s="210">
        <v>114</v>
      </c>
      <c r="X149" s="211">
        <v>761</v>
      </c>
      <c r="Z149" s="1"/>
      <c r="AA149" s="1"/>
      <c r="AB149" s="1"/>
      <c r="AC149" s="1"/>
      <c r="AD149" s="1"/>
      <c r="AE149" s="1"/>
      <c r="AF149" s="1"/>
      <c r="AG149" s="1"/>
      <c r="AH149" s="1"/>
      <c r="AI149" s="1"/>
      <c r="AJ149" s="1"/>
      <c r="AK149" s="1"/>
      <c r="AL149" s="1"/>
    </row>
    <row r="150" spans="1:38" ht="15" hidden="1" customHeight="1" outlineLevel="1" thickTop="1" thickBot="1" x14ac:dyDescent="0.4">
      <c r="A150" s="1"/>
      <c r="B150" s="292"/>
      <c r="C150" s="293"/>
      <c r="D150" s="3" t="s">
        <v>10</v>
      </c>
      <c r="E150" s="94">
        <v>45</v>
      </c>
      <c r="F150" s="91">
        <v>106</v>
      </c>
      <c r="G150" s="91">
        <v>278</v>
      </c>
      <c r="H150" s="91">
        <v>412</v>
      </c>
      <c r="I150" s="92">
        <v>227</v>
      </c>
      <c r="J150" s="95">
        <v>1068</v>
      </c>
      <c r="K150" s="67"/>
      <c r="L150" s="94">
        <v>56124</v>
      </c>
      <c r="M150" s="91">
        <v>60654</v>
      </c>
      <c r="N150" s="91">
        <v>57696</v>
      </c>
      <c r="O150" s="91">
        <v>68057</v>
      </c>
      <c r="P150" s="92">
        <v>31411</v>
      </c>
      <c r="Q150" s="93">
        <v>273942</v>
      </c>
      <c r="R150" s="67"/>
      <c r="S150" s="195">
        <v>24</v>
      </c>
      <c r="T150" s="91">
        <v>96</v>
      </c>
      <c r="U150" s="91">
        <v>250</v>
      </c>
      <c r="V150" s="91">
        <v>325</v>
      </c>
      <c r="W150" s="92">
        <v>128</v>
      </c>
      <c r="X150" s="95">
        <v>823</v>
      </c>
      <c r="Z150" s="1"/>
      <c r="AA150" s="1"/>
      <c r="AB150" s="1"/>
      <c r="AC150" s="1"/>
      <c r="AD150" s="1"/>
      <c r="AE150" s="1"/>
      <c r="AF150" s="1"/>
      <c r="AG150" s="1"/>
      <c r="AH150" s="1"/>
      <c r="AI150" s="1"/>
      <c r="AJ150" s="1"/>
      <c r="AK150" s="1"/>
      <c r="AL150" s="1"/>
    </row>
    <row r="151" spans="1:38" ht="15" hidden="1" customHeight="1" outlineLevel="1" thickTop="1" thickBot="1" x14ac:dyDescent="0.4">
      <c r="A151" s="1"/>
      <c r="B151" s="292"/>
      <c r="C151" s="293"/>
      <c r="D151" s="4" t="s">
        <v>11</v>
      </c>
      <c r="E151" s="99">
        <v>43</v>
      </c>
      <c r="F151" s="96">
        <v>105</v>
      </c>
      <c r="G151" s="96">
        <v>261</v>
      </c>
      <c r="H151" s="96">
        <v>354</v>
      </c>
      <c r="I151" s="97">
        <v>191</v>
      </c>
      <c r="J151" s="100">
        <v>954</v>
      </c>
      <c r="K151" s="67"/>
      <c r="L151" s="99">
        <v>55196</v>
      </c>
      <c r="M151" s="96">
        <v>58788</v>
      </c>
      <c r="N151" s="96">
        <v>54254</v>
      </c>
      <c r="O151" s="96">
        <v>61746</v>
      </c>
      <c r="P151" s="97">
        <v>28159</v>
      </c>
      <c r="Q151" s="98">
        <v>258143</v>
      </c>
      <c r="R151" s="67"/>
      <c r="S151" s="216">
        <v>24</v>
      </c>
      <c r="T151" s="96">
        <v>95</v>
      </c>
      <c r="U151" s="96">
        <v>238</v>
      </c>
      <c r="V151" s="96">
        <v>296</v>
      </c>
      <c r="W151" s="97">
        <v>103</v>
      </c>
      <c r="X151" s="100">
        <v>756</v>
      </c>
      <c r="Z151" s="1"/>
      <c r="AA151" s="1"/>
      <c r="AB151" s="1"/>
      <c r="AC151" s="1"/>
      <c r="AD151" s="1"/>
      <c r="AE151" s="1"/>
      <c r="AF151" s="1"/>
      <c r="AG151" s="1"/>
      <c r="AH151" s="1"/>
      <c r="AI151" s="1"/>
      <c r="AJ151" s="1"/>
      <c r="AK151" s="1"/>
      <c r="AL151" s="1"/>
    </row>
    <row r="152" spans="1:38" ht="15" hidden="1" customHeight="1" outlineLevel="1" thickTop="1" thickBot="1" x14ac:dyDescent="0.4">
      <c r="A152" s="1"/>
      <c r="B152" s="292"/>
      <c r="C152" s="293"/>
      <c r="D152" s="5" t="s">
        <v>12</v>
      </c>
      <c r="E152" s="23">
        <v>95.744680851063833</v>
      </c>
      <c r="F152" s="15">
        <v>96.36363636363636</v>
      </c>
      <c r="G152" s="15">
        <v>102.20588235294117</v>
      </c>
      <c r="H152" s="15">
        <v>112.56830601092895</v>
      </c>
      <c r="I152" s="16">
        <v>89.019607843137251</v>
      </c>
      <c r="J152" s="17">
        <v>101.71428571428571</v>
      </c>
      <c r="K152" s="67"/>
      <c r="L152" s="23">
        <v>98.323435118515789</v>
      </c>
      <c r="M152" s="15">
        <v>94.00951657651234</v>
      </c>
      <c r="N152" s="15">
        <v>92.3520184396709</v>
      </c>
      <c r="O152" s="15">
        <v>97.509850275807722</v>
      </c>
      <c r="P152" s="16">
        <v>91.990277045627593</v>
      </c>
      <c r="Q152" s="84">
        <v>95.113796156450178</v>
      </c>
      <c r="R152" s="67"/>
      <c r="S152" s="212">
        <v>96</v>
      </c>
      <c r="T152" s="213">
        <v>84.955752212389385</v>
      </c>
      <c r="U152" s="213">
        <v>105.93220338983052</v>
      </c>
      <c r="V152" s="213">
        <v>119.04761904761905</v>
      </c>
      <c r="W152" s="214">
        <v>112.28070175438596</v>
      </c>
      <c r="X152" s="215">
        <v>108.14717477003941</v>
      </c>
      <c r="Z152" s="1"/>
      <c r="AA152" s="1"/>
      <c r="AB152" s="1"/>
      <c r="AC152" s="1"/>
      <c r="AD152" s="1"/>
      <c r="AE152" s="1"/>
      <c r="AF152" s="1"/>
      <c r="AG152" s="1"/>
      <c r="AH152" s="1"/>
      <c r="AI152" s="1"/>
      <c r="AJ152" s="1"/>
      <c r="AK152" s="1"/>
      <c r="AL152" s="1"/>
    </row>
    <row r="153" spans="1:38" ht="14.25" hidden="1" customHeight="1" outlineLevel="1" thickTop="1" thickBot="1" x14ac:dyDescent="0.4">
      <c r="A153" s="1"/>
      <c r="B153" s="292"/>
      <c r="C153" s="293"/>
      <c r="D153" s="6" t="s">
        <v>13</v>
      </c>
      <c r="E153" s="24">
        <v>91.489361702127653</v>
      </c>
      <c r="F153" s="18">
        <v>95.454545454545453</v>
      </c>
      <c r="G153" s="18">
        <v>95.955882352941174</v>
      </c>
      <c r="H153" s="18">
        <v>96.721311475409834</v>
      </c>
      <c r="I153" s="19">
        <v>74.901960784313729</v>
      </c>
      <c r="J153" s="20">
        <v>90.857142857142861</v>
      </c>
      <c r="K153" s="67"/>
      <c r="L153" s="24">
        <v>96.697675233440194</v>
      </c>
      <c r="M153" s="18">
        <v>91.117345278135119</v>
      </c>
      <c r="N153" s="18">
        <v>86.842526491020266</v>
      </c>
      <c r="O153" s="18">
        <v>88.467655276165914</v>
      </c>
      <c r="P153" s="19">
        <v>82.466467521818075</v>
      </c>
      <c r="Q153" s="85">
        <v>89.628317969550196</v>
      </c>
      <c r="R153" s="67"/>
      <c r="S153" s="66">
        <v>96</v>
      </c>
      <c r="T153" s="43">
        <v>84.070796460176993</v>
      </c>
      <c r="U153" s="43">
        <v>100.84745762711864</v>
      </c>
      <c r="V153" s="43">
        <v>108.42490842490842</v>
      </c>
      <c r="W153" s="44">
        <v>90.350877192982466</v>
      </c>
      <c r="X153" s="45">
        <v>99.342969776609721</v>
      </c>
      <c r="Z153" s="1"/>
      <c r="AA153" s="1"/>
      <c r="AB153" s="1"/>
      <c r="AC153" s="1"/>
      <c r="AD153" s="1"/>
      <c r="AE153" s="1"/>
      <c r="AF153" s="1"/>
      <c r="AG153" s="1"/>
      <c r="AH153" s="1"/>
      <c r="AI153" s="1"/>
      <c r="AJ153" s="1"/>
      <c r="AK153" s="1"/>
      <c r="AL153" s="1"/>
    </row>
    <row r="154" spans="1:38" ht="15" customHeight="1" collapsed="1" thickTop="1" thickBot="1" x14ac:dyDescent="0.4">
      <c r="A154" s="1"/>
      <c r="B154" s="292"/>
      <c r="C154" s="293"/>
      <c r="D154" s="108" t="s">
        <v>83</v>
      </c>
      <c r="E154" s="101" cm="1">
        <f t="array" ref="E154:J155">E152:J153/L152:Q153</f>
        <v>0.97377274029997418</v>
      </c>
      <c r="F154" s="47">
        <v>1.0250412923377608</v>
      </c>
      <c r="G154" s="47">
        <v>1.1066989555805684</v>
      </c>
      <c r="H154" s="47">
        <v>1.1544300980109006</v>
      </c>
      <c r="I154" s="48">
        <v>0.96770670447033358</v>
      </c>
      <c r="J154" s="59">
        <v>1.0693957115009747</v>
      </c>
      <c r="K154" s="67"/>
      <c r="L154" s="29"/>
      <c r="M154" s="29"/>
      <c r="N154" s="29"/>
      <c r="O154" s="29"/>
      <c r="P154" s="29"/>
      <c r="Q154" s="29"/>
      <c r="R154" s="67"/>
      <c r="S154" s="101" cm="1">
        <f t="array" ref="S154:X155">S152:X153/L152:Q153</f>
        <v>0.9763694676074407</v>
      </c>
      <c r="T154" s="47">
        <v>0.90369310795514735</v>
      </c>
      <c r="U154" s="47">
        <v>1.1470480578508513</v>
      </c>
      <c r="V154" s="47">
        <v>1.220877877577409</v>
      </c>
      <c r="W154" s="48">
        <v>1.2205714055920738</v>
      </c>
      <c r="X154" s="140">
        <v>1.1370293179356543</v>
      </c>
      <c r="Z154" s="1"/>
      <c r="AA154" s="1"/>
      <c r="AB154" s="1"/>
      <c r="AC154" s="1"/>
      <c r="AD154" s="1"/>
      <c r="AE154" s="1"/>
      <c r="AF154" s="1"/>
      <c r="AG154" s="1"/>
      <c r="AH154" s="1"/>
      <c r="AI154" s="1"/>
      <c r="AJ154" s="1"/>
      <c r="AK154" s="1"/>
      <c r="AL154" s="1"/>
    </row>
    <row r="155" spans="1:38" ht="18.75" customHeight="1" thickTop="1" thickBot="1" x14ac:dyDescent="0.4">
      <c r="A155" s="1"/>
      <c r="B155" s="292"/>
      <c r="C155" s="293"/>
      <c r="D155" s="111" t="s">
        <v>84</v>
      </c>
      <c r="E155" s="112">
        <v>0.9461381722079768</v>
      </c>
      <c r="F155" s="113">
        <v>1.0476001595872999</v>
      </c>
      <c r="G155" s="113">
        <v>1.1049411645441161</v>
      </c>
      <c r="H155" s="113">
        <v>1.0932957494293118</v>
      </c>
      <c r="I155" s="114">
        <v>0.90827172589267258</v>
      </c>
      <c r="J155" s="115">
        <v>1.0137102303761869</v>
      </c>
      <c r="K155" s="67"/>
      <c r="L155" s="30"/>
      <c r="M155" s="30"/>
      <c r="N155" s="30"/>
      <c r="O155" s="30"/>
      <c r="P155" s="30"/>
      <c r="Q155" s="30"/>
      <c r="R155" s="67"/>
      <c r="S155" s="112">
        <v>0.99278498441916085</v>
      </c>
      <c r="T155" s="113">
        <v>0.92266512159184866</v>
      </c>
      <c r="U155" s="113">
        <v>1.1612681217599827</v>
      </c>
      <c r="V155" s="113">
        <v>1.2255881325942544</v>
      </c>
      <c r="W155" s="114">
        <v>1.0956074621370004</v>
      </c>
      <c r="X155" s="116">
        <v>1.1083881972476592</v>
      </c>
      <c r="Z155" s="1"/>
      <c r="AA155" s="1"/>
      <c r="AB155" s="1"/>
      <c r="AC155" s="1"/>
      <c r="AD155" s="1"/>
      <c r="AE155" s="1"/>
      <c r="AF155" s="1"/>
      <c r="AG155" s="1"/>
      <c r="AH155" s="1"/>
      <c r="AI155" s="1"/>
      <c r="AJ155" s="1"/>
      <c r="AK155" s="1"/>
      <c r="AL155" s="1"/>
    </row>
    <row r="156" spans="1:38" s="1" customFormat="1" ht="18.75" customHeight="1" thickTop="1" thickBot="1" x14ac:dyDescent="0.4">
      <c r="B156" s="148"/>
      <c r="C156" s="148"/>
      <c r="D156" s="148"/>
      <c r="E156" s="148"/>
      <c r="F156" s="148"/>
      <c r="G156" s="148"/>
      <c r="H156" s="148"/>
      <c r="I156" s="148"/>
      <c r="J156" s="148"/>
      <c r="L156" s="205"/>
      <c r="M156" s="205"/>
      <c r="N156" s="205"/>
      <c r="O156" s="205"/>
      <c r="P156" s="205"/>
      <c r="Q156" s="205"/>
    </row>
    <row r="157" spans="1:38" s="1" customFormat="1" ht="26.25" customHeight="1" thickTop="1" thickBot="1" x14ac:dyDescent="0.4">
      <c r="B157" s="11"/>
      <c r="C157" s="11"/>
      <c r="D157" s="11"/>
      <c r="F157" s="174" t="s">
        <v>85</v>
      </c>
      <c r="G157" s="175">
        <v>0.65</v>
      </c>
      <c r="H157" s="176">
        <v>0.7</v>
      </c>
      <c r="I157" s="175">
        <v>0.75</v>
      </c>
      <c r="J157" s="176">
        <v>0.8</v>
      </c>
      <c r="K157" s="217">
        <v>0.85</v>
      </c>
      <c r="L157" s="217"/>
      <c r="M157" s="217"/>
      <c r="N157" s="217"/>
      <c r="O157" s="217"/>
      <c r="P157" s="217"/>
      <c r="Q157" s="217"/>
      <c r="R157" s="217"/>
      <c r="S157" s="217">
        <v>0.85</v>
      </c>
      <c r="T157" s="176">
        <v>0.9</v>
      </c>
      <c r="U157" s="177">
        <v>0.95</v>
      </c>
      <c r="V157" s="178" t="s">
        <v>86</v>
      </c>
    </row>
    <row r="158" spans="1:38" s="1" customFormat="1" ht="15" customHeight="1" thickTop="1" x14ac:dyDescent="0.35">
      <c r="B158" s="11"/>
      <c r="C158" s="11"/>
      <c r="D158" s="11"/>
      <c r="L158" s="205"/>
      <c r="M158" s="205"/>
      <c r="N158" s="205"/>
      <c r="O158" s="205"/>
      <c r="P158" s="205"/>
      <c r="Q158" s="205"/>
    </row>
    <row r="159" spans="1:38" s="1" customFormat="1" ht="74.25" customHeight="1" x14ac:dyDescent="0.35">
      <c r="B159" s="309" t="s">
        <v>44</v>
      </c>
      <c r="C159" s="309"/>
      <c r="D159" s="309"/>
      <c r="E159" s="309"/>
      <c r="F159" s="309"/>
      <c r="G159" s="309"/>
      <c r="H159" s="309"/>
      <c r="I159" s="309"/>
      <c r="J159" s="173" t="s">
        <v>42</v>
      </c>
      <c r="K159" s="7"/>
      <c r="L159" s="186"/>
      <c r="M159" s="186"/>
      <c r="N159" s="186"/>
      <c r="O159" s="186"/>
      <c r="P159" s="186"/>
      <c r="Q159" s="186"/>
      <c r="R159" s="7"/>
      <c r="S159" s="290" t="s">
        <v>45</v>
      </c>
      <c r="T159" s="290"/>
      <c r="U159" s="290"/>
      <c r="V159" s="290"/>
      <c r="W159" s="290"/>
      <c r="X159" s="290"/>
      <c r="Y159" s="7"/>
    </row>
    <row r="160" spans="1:38" ht="34.5" customHeight="1" x14ac:dyDescent="0.35">
      <c r="A160" s="1"/>
      <c r="B160" s="1"/>
      <c r="C160" s="289" t="s">
        <v>87</v>
      </c>
      <c r="D160" s="289"/>
      <c r="E160" s="289"/>
      <c r="F160" s="289"/>
      <c r="G160" s="289"/>
      <c r="H160" s="289"/>
      <c r="I160" s="289"/>
      <c r="J160" s="289"/>
      <c r="K160" s="289"/>
      <c r="L160" s="289"/>
      <c r="M160" s="289"/>
      <c r="N160" s="289"/>
      <c r="O160" s="289"/>
      <c r="P160" s="289"/>
      <c r="Q160" s="289"/>
      <c r="R160" s="289"/>
      <c r="S160" s="289"/>
      <c r="T160" s="289"/>
      <c r="U160" s="289"/>
      <c r="V160" s="289"/>
      <c r="W160" s="289"/>
      <c r="X160" s="1"/>
      <c r="Z160" s="1"/>
      <c r="AA160" s="1"/>
      <c r="AB160" s="1"/>
      <c r="AC160" s="1"/>
      <c r="AD160" s="1"/>
      <c r="AE160" s="1"/>
      <c r="AF160" s="1"/>
      <c r="AG160" s="1"/>
      <c r="AH160" s="1"/>
      <c r="AI160" s="1"/>
      <c r="AJ160" s="1"/>
      <c r="AK160" s="1"/>
      <c r="AL160" s="1"/>
    </row>
    <row r="161" spans="1:27" x14ac:dyDescent="0.35">
      <c r="A161" s="1"/>
      <c r="B161" s="1"/>
      <c r="C161" s="27" t="s">
        <v>88</v>
      </c>
      <c r="D161" s="1"/>
      <c r="E161" s="1"/>
      <c r="F161" s="1"/>
      <c r="G161" s="1"/>
      <c r="H161" s="1"/>
      <c r="I161" s="1"/>
      <c r="J161" s="1"/>
      <c r="S161" s="1"/>
      <c r="T161" s="1"/>
      <c r="W161" s="1"/>
      <c r="X161" s="1"/>
      <c r="Z161" s="1"/>
      <c r="AA161" s="1"/>
    </row>
    <row r="162" spans="1:27" x14ac:dyDescent="0.35">
      <c r="A162" s="1"/>
      <c r="B162" s="1"/>
      <c r="C162" s="27" t="s">
        <v>89</v>
      </c>
      <c r="D162" s="1"/>
      <c r="E162" s="1"/>
      <c r="F162" s="1"/>
      <c r="G162" s="1"/>
      <c r="H162" s="1"/>
      <c r="I162" s="1"/>
      <c r="J162" s="1"/>
      <c r="S162" s="1"/>
      <c r="T162" s="1"/>
      <c r="W162" s="1"/>
      <c r="X162" s="1"/>
      <c r="Z162" s="1"/>
      <c r="AA162" s="1"/>
    </row>
    <row r="163" spans="1:27" ht="23.25" customHeight="1" x14ac:dyDescent="0.35">
      <c r="A163" s="1"/>
      <c r="B163" s="1"/>
      <c r="C163" s="26" t="s">
        <v>90</v>
      </c>
      <c r="D163" s="25"/>
      <c r="E163" s="1"/>
      <c r="F163" s="1"/>
      <c r="G163" s="1"/>
      <c r="H163" s="1"/>
      <c r="I163" s="1"/>
      <c r="J163" s="1"/>
      <c r="S163" s="1"/>
      <c r="T163" s="1"/>
      <c r="W163" s="1"/>
      <c r="X163" s="1"/>
      <c r="Z163" s="1"/>
      <c r="AA163" s="1"/>
    </row>
    <row r="164" spans="1:27" ht="57.75" customHeight="1" x14ac:dyDescent="0.35">
      <c r="A164" s="1"/>
      <c r="B164" s="1"/>
      <c r="C164" s="308" t="s">
        <v>91</v>
      </c>
      <c r="D164" s="308"/>
      <c r="E164" s="308"/>
      <c r="F164" s="308"/>
      <c r="G164" s="308"/>
      <c r="H164" s="308"/>
      <c r="I164" s="308"/>
      <c r="J164" s="308"/>
      <c r="K164" s="308"/>
      <c r="L164" s="308"/>
      <c r="M164" s="308"/>
      <c r="N164" s="308"/>
      <c r="O164" s="308"/>
      <c r="P164" s="308"/>
      <c r="Q164" s="308"/>
      <c r="R164" s="308"/>
      <c r="S164" s="308"/>
      <c r="T164" s="308"/>
      <c r="U164" s="308"/>
      <c r="V164" s="308"/>
      <c r="W164" s="308"/>
      <c r="X164" s="1"/>
      <c r="Z164" s="1"/>
      <c r="AA164" s="1"/>
    </row>
    <row r="165" spans="1:27" x14ac:dyDescent="0.35">
      <c r="A165" s="1"/>
      <c r="B165" s="1"/>
      <c r="C165" s="147" t="s">
        <v>46</v>
      </c>
      <c r="D165" s="1"/>
      <c r="E165" s="1"/>
      <c r="F165" s="1"/>
      <c r="G165" s="1"/>
      <c r="H165" s="1"/>
      <c r="I165" s="1"/>
      <c r="J165" s="1"/>
      <c r="S165" s="1"/>
      <c r="T165" s="1"/>
      <c r="W165" s="1"/>
      <c r="X165" s="1"/>
      <c r="Z165" s="1"/>
      <c r="AA165" s="1"/>
    </row>
    <row r="166" spans="1:27" s="7" customFormat="1" ht="23.25" customHeight="1" x14ac:dyDescent="0.35">
      <c r="A166" s="1"/>
      <c r="B166" s="1"/>
      <c r="C166" s="285" t="s">
        <v>47</v>
      </c>
      <c r="D166" s="285"/>
      <c r="E166" s="285" t="s">
        <v>48</v>
      </c>
      <c r="F166" s="285"/>
      <c r="G166" s="285"/>
      <c r="H166" s="285"/>
      <c r="I166" s="1"/>
      <c r="J166" s="1"/>
      <c r="L166" s="205"/>
      <c r="M166" s="205"/>
      <c r="N166" s="205"/>
      <c r="O166" s="205"/>
      <c r="P166" s="205"/>
      <c r="Q166" s="205"/>
      <c r="S166" s="1"/>
      <c r="T166" s="1"/>
      <c r="U166" s="1"/>
      <c r="V166" s="1"/>
      <c r="W166" s="1"/>
      <c r="X166" s="1"/>
      <c r="Z166" s="1"/>
      <c r="AA166" s="1"/>
    </row>
    <row r="167" spans="1:27" s="7" customFormat="1" ht="57.75" customHeight="1" x14ac:dyDescent="0.35">
      <c r="A167" s="1"/>
      <c r="B167" s="1"/>
      <c r="C167" s="146" t="s">
        <v>49</v>
      </c>
      <c r="D167" s="181" t="s">
        <v>50</v>
      </c>
      <c r="E167" s="146" t="s">
        <v>51</v>
      </c>
      <c r="F167" s="286" t="s">
        <v>50</v>
      </c>
      <c r="G167" s="286"/>
      <c r="H167" s="286"/>
      <c r="I167" s="139"/>
      <c r="J167" s="139"/>
      <c r="K167" s="139"/>
      <c r="L167" s="207"/>
      <c r="M167" s="207"/>
      <c r="N167" s="207"/>
      <c r="O167" s="207"/>
      <c r="P167" s="207"/>
      <c r="Q167" s="207"/>
      <c r="R167" s="139"/>
      <c r="S167" s="139"/>
      <c r="T167" s="139"/>
      <c r="U167" s="139"/>
      <c r="V167" s="139"/>
      <c r="W167" s="139"/>
      <c r="X167" s="1"/>
      <c r="Z167" s="1"/>
      <c r="AA167" s="1"/>
    </row>
    <row r="168" spans="1:27" s="1" customFormat="1" ht="21" customHeight="1" x14ac:dyDescent="0.35">
      <c r="C168" s="183">
        <v>1</v>
      </c>
      <c r="D168" s="183" t="s">
        <v>52</v>
      </c>
      <c r="E168" s="183">
        <v>1</v>
      </c>
      <c r="F168" s="283" t="s">
        <v>52</v>
      </c>
      <c r="G168" s="283"/>
      <c r="H168" s="283"/>
      <c r="K168" s="7"/>
      <c r="L168" s="205"/>
      <c r="M168" s="205"/>
      <c r="N168" s="205"/>
      <c r="O168" s="205"/>
      <c r="P168" s="205"/>
      <c r="Q168" s="205"/>
      <c r="R168" s="7"/>
      <c r="Y168" s="7"/>
    </row>
    <row r="169" spans="1:27" s="1" customFormat="1" ht="21" customHeight="1" x14ac:dyDescent="0.35">
      <c r="C169" s="283">
        <v>2</v>
      </c>
      <c r="D169" s="283" t="s">
        <v>53</v>
      </c>
      <c r="E169" s="183">
        <v>2</v>
      </c>
      <c r="F169" s="283" t="s">
        <v>54</v>
      </c>
      <c r="G169" s="283"/>
      <c r="H169" s="283"/>
      <c r="K169" s="7"/>
      <c r="L169" s="205"/>
      <c r="M169" s="205"/>
      <c r="N169" s="205"/>
      <c r="O169" s="205"/>
      <c r="P169" s="205"/>
      <c r="Q169" s="205"/>
      <c r="R169" s="7"/>
      <c r="Y169" s="7"/>
    </row>
    <row r="170" spans="1:27" s="1" customFormat="1" ht="21" customHeight="1" x14ac:dyDescent="0.35">
      <c r="C170" s="283"/>
      <c r="D170" s="283"/>
      <c r="E170" s="183">
        <v>3</v>
      </c>
      <c r="F170" s="283" t="s">
        <v>55</v>
      </c>
      <c r="G170" s="283"/>
      <c r="H170" s="283"/>
      <c r="K170" s="7"/>
      <c r="L170" s="205"/>
      <c r="M170" s="205"/>
      <c r="N170" s="205"/>
      <c r="O170" s="205"/>
      <c r="P170" s="205"/>
      <c r="Q170" s="205"/>
      <c r="R170" s="7"/>
      <c r="Y170" s="7"/>
    </row>
    <row r="171" spans="1:27" s="1" customFormat="1" ht="21" customHeight="1" x14ac:dyDescent="0.35">
      <c r="C171" s="283"/>
      <c r="D171" s="283"/>
      <c r="E171" s="183">
        <v>4</v>
      </c>
      <c r="F171" s="283" t="s">
        <v>56</v>
      </c>
      <c r="G171" s="283"/>
      <c r="H171" s="283"/>
      <c r="K171" s="7"/>
      <c r="L171" s="205"/>
      <c r="M171" s="205"/>
      <c r="N171" s="205"/>
      <c r="O171" s="205"/>
      <c r="P171" s="205"/>
      <c r="Q171" s="205"/>
      <c r="R171" s="7"/>
      <c r="Y171" s="7"/>
    </row>
    <row r="172" spans="1:27" s="1" customFormat="1" ht="21" customHeight="1" x14ac:dyDescent="0.35">
      <c r="C172" s="283"/>
      <c r="D172" s="283"/>
      <c r="E172" s="183">
        <v>5</v>
      </c>
      <c r="F172" s="283" t="s">
        <v>57</v>
      </c>
      <c r="G172" s="283"/>
      <c r="H172" s="283"/>
      <c r="K172" s="7"/>
      <c r="L172" s="205"/>
      <c r="M172" s="205"/>
      <c r="N172" s="205"/>
      <c r="O172" s="205"/>
      <c r="P172" s="205"/>
      <c r="Q172" s="205"/>
      <c r="R172" s="7"/>
      <c r="Y172" s="7"/>
    </row>
    <row r="173" spans="1:27" s="1" customFormat="1" ht="21" customHeight="1" x14ac:dyDescent="0.35">
      <c r="C173" s="283"/>
      <c r="D173" s="283"/>
      <c r="E173" s="183">
        <v>6</v>
      </c>
      <c r="F173" s="283" t="s">
        <v>58</v>
      </c>
      <c r="G173" s="283"/>
      <c r="H173" s="283"/>
      <c r="K173" s="7"/>
      <c r="L173" s="205"/>
      <c r="M173" s="205"/>
      <c r="N173" s="205"/>
      <c r="O173" s="205"/>
      <c r="P173" s="205"/>
      <c r="Q173" s="205"/>
      <c r="R173" s="7"/>
      <c r="Y173" s="7"/>
    </row>
    <row r="174" spans="1:27" s="1" customFormat="1" ht="21" customHeight="1" x14ac:dyDescent="0.35">
      <c r="C174" s="283"/>
      <c r="D174" s="283"/>
      <c r="E174" s="183">
        <v>7</v>
      </c>
      <c r="F174" s="283" t="s">
        <v>59</v>
      </c>
      <c r="G174" s="283"/>
      <c r="H174" s="283"/>
      <c r="K174" s="7"/>
      <c r="L174" s="205"/>
      <c r="M174" s="205"/>
      <c r="N174" s="205"/>
      <c r="O174" s="205"/>
      <c r="P174" s="205"/>
      <c r="Q174" s="205"/>
      <c r="R174" s="7"/>
      <c r="Y174" s="7"/>
    </row>
    <row r="175" spans="1:27" s="1" customFormat="1" ht="21" customHeight="1" x14ac:dyDescent="0.35">
      <c r="C175" s="283"/>
      <c r="D175" s="283"/>
      <c r="E175" s="183">
        <v>8</v>
      </c>
      <c r="F175" s="283" t="s">
        <v>60</v>
      </c>
      <c r="G175" s="283"/>
      <c r="H175" s="283"/>
      <c r="K175" s="7"/>
      <c r="L175" s="205"/>
      <c r="M175" s="205"/>
      <c r="N175" s="205"/>
      <c r="O175" s="205"/>
      <c r="P175" s="205"/>
      <c r="Q175" s="205"/>
      <c r="R175" s="7"/>
      <c r="Y175" s="7"/>
    </row>
    <row r="176" spans="1:27" s="1" customFormat="1" ht="21" customHeight="1" x14ac:dyDescent="0.35">
      <c r="C176" s="283"/>
      <c r="D176" s="283"/>
      <c r="E176" s="183">
        <v>9</v>
      </c>
      <c r="F176" s="283" t="s">
        <v>61</v>
      </c>
      <c r="G176" s="283"/>
      <c r="H176" s="283"/>
      <c r="K176" s="7"/>
      <c r="L176" s="205"/>
      <c r="M176" s="205"/>
      <c r="N176" s="205"/>
      <c r="O176" s="205"/>
      <c r="P176" s="205"/>
      <c r="Q176" s="205"/>
      <c r="R176" s="7"/>
      <c r="Y176" s="7"/>
    </row>
    <row r="177" spans="3:25" s="1" customFormat="1" ht="21" customHeight="1" x14ac:dyDescent="0.35">
      <c r="C177" s="283">
        <v>3</v>
      </c>
      <c r="D177" s="283" t="s">
        <v>62</v>
      </c>
      <c r="E177" s="183">
        <v>10</v>
      </c>
      <c r="F177" s="283" t="s">
        <v>63</v>
      </c>
      <c r="G177" s="283"/>
      <c r="H177" s="283"/>
      <c r="K177" s="7"/>
      <c r="L177" s="205"/>
      <c r="M177" s="205"/>
      <c r="N177" s="205"/>
      <c r="O177" s="205"/>
      <c r="P177" s="205"/>
      <c r="Q177" s="205"/>
      <c r="R177" s="7"/>
      <c r="Y177" s="7"/>
    </row>
    <row r="178" spans="3:25" s="1" customFormat="1" ht="21" customHeight="1" x14ac:dyDescent="0.35">
      <c r="C178" s="283"/>
      <c r="D178" s="283"/>
      <c r="E178" s="183">
        <v>11</v>
      </c>
      <c r="F178" s="283" t="s">
        <v>64</v>
      </c>
      <c r="G178" s="283"/>
      <c r="H178" s="283"/>
      <c r="K178" s="7"/>
      <c r="L178" s="205"/>
      <c r="M178" s="205"/>
      <c r="N178" s="205"/>
      <c r="O178" s="205"/>
      <c r="P178" s="205"/>
      <c r="Q178" s="205"/>
      <c r="R178" s="7"/>
      <c r="Y178" s="7"/>
    </row>
    <row r="179" spans="3:25" s="1" customFormat="1" ht="21" customHeight="1" x14ac:dyDescent="0.35">
      <c r="C179" s="283"/>
      <c r="D179" s="283"/>
      <c r="E179" s="183">
        <v>12</v>
      </c>
      <c r="F179" s="283" t="s">
        <v>65</v>
      </c>
      <c r="G179" s="283"/>
      <c r="H179" s="283"/>
      <c r="K179" s="7"/>
      <c r="L179" s="205"/>
      <c r="M179" s="205"/>
      <c r="N179" s="205"/>
      <c r="O179" s="205"/>
      <c r="P179" s="205"/>
      <c r="Q179" s="205"/>
      <c r="R179" s="7"/>
      <c r="Y179" s="7"/>
    </row>
    <row r="180" spans="3:25" s="1" customFormat="1" ht="21" customHeight="1" x14ac:dyDescent="0.35">
      <c r="C180" s="283"/>
      <c r="D180" s="283"/>
      <c r="E180" s="183">
        <v>13</v>
      </c>
      <c r="F180" s="283" t="s">
        <v>66</v>
      </c>
      <c r="G180" s="283"/>
      <c r="H180" s="283"/>
      <c r="K180" s="7"/>
      <c r="L180" s="205"/>
      <c r="M180" s="205"/>
      <c r="N180" s="205"/>
      <c r="O180" s="205"/>
      <c r="P180" s="205"/>
      <c r="Q180" s="205"/>
      <c r="R180" s="7"/>
      <c r="Y180" s="7"/>
    </row>
    <row r="181" spans="3:25" s="1" customFormat="1" ht="21" customHeight="1" x14ac:dyDescent="0.35">
      <c r="C181" s="283"/>
      <c r="D181" s="283"/>
      <c r="E181" s="183">
        <v>14</v>
      </c>
      <c r="F181" s="283" t="s">
        <v>67</v>
      </c>
      <c r="G181" s="283"/>
      <c r="H181" s="283"/>
      <c r="K181" s="7"/>
      <c r="L181" s="205"/>
      <c r="M181" s="205"/>
      <c r="N181" s="205"/>
      <c r="O181" s="205"/>
      <c r="P181" s="205"/>
      <c r="Q181" s="205"/>
      <c r="R181" s="7"/>
      <c r="Y181" s="7"/>
    </row>
    <row r="182" spans="3:25" s="1" customFormat="1" ht="21" customHeight="1" x14ac:dyDescent="0.35">
      <c r="C182" s="283">
        <v>4</v>
      </c>
      <c r="D182" s="283" t="s">
        <v>68</v>
      </c>
      <c r="E182" s="183">
        <v>15</v>
      </c>
      <c r="F182" s="283" t="s">
        <v>69</v>
      </c>
      <c r="G182" s="283"/>
      <c r="H182" s="283"/>
      <c r="K182" s="7"/>
      <c r="L182" s="205"/>
      <c r="M182" s="205"/>
      <c r="N182" s="205"/>
      <c r="O182" s="205"/>
      <c r="P182" s="205"/>
      <c r="Q182" s="205"/>
      <c r="R182" s="7"/>
      <c r="Y182" s="7"/>
    </row>
    <row r="183" spans="3:25" s="1" customFormat="1" ht="21" customHeight="1" x14ac:dyDescent="0.35">
      <c r="C183" s="283"/>
      <c r="D183" s="283"/>
      <c r="E183" s="183">
        <v>16</v>
      </c>
      <c r="F183" s="283" t="s">
        <v>70</v>
      </c>
      <c r="G183" s="283"/>
      <c r="H183" s="283"/>
      <c r="K183" s="7"/>
      <c r="L183" s="205"/>
      <c r="M183" s="205"/>
      <c r="N183" s="205"/>
      <c r="O183" s="205"/>
      <c r="P183" s="205"/>
      <c r="Q183" s="205"/>
      <c r="R183" s="7"/>
      <c r="Y183" s="7"/>
    </row>
    <row r="184" spans="3:25" s="1" customFormat="1" ht="21" customHeight="1" x14ac:dyDescent="0.35">
      <c r="C184" s="283"/>
      <c r="D184" s="283"/>
      <c r="E184" s="183">
        <v>17</v>
      </c>
      <c r="F184" s="283" t="s">
        <v>71</v>
      </c>
      <c r="G184" s="283"/>
      <c r="H184" s="283"/>
      <c r="K184" s="7"/>
      <c r="L184" s="205"/>
      <c r="M184" s="205"/>
      <c r="N184" s="205"/>
      <c r="O184" s="205"/>
      <c r="P184" s="205"/>
      <c r="Q184" s="205"/>
      <c r="R184" s="7"/>
      <c r="Y184" s="7"/>
    </row>
    <row r="185" spans="3:25" s="1" customFormat="1" ht="21" customHeight="1" x14ac:dyDescent="0.35">
      <c r="C185" s="183">
        <v>5</v>
      </c>
      <c r="D185" s="183" t="s">
        <v>72</v>
      </c>
      <c r="E185" s="183">
        <v>18</v>
      </c>
      <c r="F185" s="283" t="s">
        <v>72</v>
      </c>
      <c r="G185" s="283"/>
      <c r="H185" s="283"/>
      <c r="K185" s="7"/>
      <c r="L185" s="205"/>
      <c r="M185" s="205"/>
      <c r="N185" s="205"/>
      <c r="O185" s="205"/>
      <c r="P185" s="205"/>
      <c r="Q185" s="205"/>
      <c r="R185" s="7"/>
      <c r="Y185" s="7"/>
    </row>
    <row r="186" spans="3:25" s="1" customFormat="1" ht="21" customHeight="1" x14ac:dyDescent="0.35">
      <c r="C186" s="283">
        <v>6</v>
      </c>
      <c r="D186" s="283" t="s">
        <v>73</v>
      </c>
      <c r="E186" s="183">
        <v>20</v>
      </c>
      <c r="F186" s="283" t="s">
        <v>74</v>
      </c>
      <c r="G186" s="283"/>
      <c r="H186" s="283"/>
      <c r="K186" s="7"/>
      <c r="L186" s="205"/>
      <c r="M186" s="205"/>
      <c r="N186" s="205"/>
      <c r="O186" s="205"/>
      <c r="P186" s="205"/>
      <c r="Q186" s="205"/>
      <c r="R186" s="7"/>
      <c r="Y186" s="7"/>
    </row>
    <row r="187" spans="3:25" s="1" customFormat="1" ht="21" customHeight="1" x14ac:dyDescent="0.35">
      <c r="C187" s="283"/>
      <c r="D187" s="283"/>
      <c r="E187" s="183">
        <v>21</v>
      </c>
      <c r="F187" s="283" t="s">
        <v>75</v>
      </c>
      <c r="G187" s="283"/>
      <c r="H187" s="283"/>
      <c r="K187" s="7"/>
      <c r="L187" s="205"/>
      <c r="M187" s="205"/>
      <c r="N187" s="205"/>
      <c r="O187" s="205"/>
      <c r="P187" s="205"/>
      <c r="Q187" s="205"/>
      <c r="R187" s="7"/>
      <c r="Y187" s="7"/>
    </row>
    <row r="188" spans="3:25" s="1" customFormat="1" ht="21" customHeight="1" x14ac:dyDescent="0.35">
      <c r="C188" s="283"/>
      <c r="D188" s="283"/>
      <c r="E188" s="183">
        <v>22</v>
      </c>
      <c r="F188" s="283" t="s">
        <v>76</v>
      </c>
      <c r="G188" s="283"/>
      <c r="H188" s="283"/>
      <c r="K188" s="7"/>
      <c r="L188" s="205"/>
      <c r="M188" s="205"/>
      <c r="N188" s="205"/>
      <c r="O188" s="205"/>
      <c r="P188" s="205"/>
      <c r="Q188" s="205"/>
      <c r="R188" s="7"/>
      <c r="Y188" s="7"/>
    </row>
    <row r="189" spans="3:25" s="1" customFormat="1" ht="21" customHeight="1" x14ac:dyDescent="0.35">
      <c r="C189" s="283">
        <v>9</v>
      </c>
      <c r="D189" s="283" t="s">
        <v>77</v>
      </c>
      <c r="E189" s="183">
        <v>94</v>
      </c>
      <c r="F189" s="283" t="s">
        <v>78</v>
      </c>
      <c r="G189" s="283"/>
      <c r="H189" s="283"/>
      <c r="K189" s="7"/>
      <c r="L189" s="205"/>
      <c r="M189" s="205"/>
      <c r="N189" s="205"/>
      <c r="O189" s="205"/>
      <c r="P189" s="205"/>
      <c r="Q189" s="205"/>
      <c r="R189" s="7"/>
      <c r="Y189" s="7"/>
    </row>
    <row r="190" spans="3:25" s="1" customFormat="1" ht="21" customHeight="1" x14ac:dyDescent="0.35">
      <c r="C190" s="283"/>
      <c r="D190" s="283"/>
      <c r="E190" s="183">
        <v>95</v>
      </c>
      <c r="F190" s="283" t="s">
        <v>79</v>
      </c>
      <c r="G190" s="283"/>
      <c r="H190" s="283"/>
      <c r="K190" s="7"/>
      <c r="L190" s="205"/>
      <c r="M190" s="205"/>
      <c r="N190" s="205"/>
      <c r="O190" s="205"/>
      <c r="P190" s="205"/>
      <c r="Q190" s="205"/>
      <c r="R190" s="7"/>
      <c r="Y190" s="7"/>
    </row>
    <row r="191" spans="3:25" s="1" customFormat="1" ht="24.75" customHeight="1" x14ac:dyDescent="0.35">
      <c r="C191" s="283"/>
      <c r="D191" s="283"/>
      <c r="E191" s="183">
        <v>97</v>
      </c>
      <c r="F191" s="283" t="s">
        <v>80</v>
      </c>
      <c r="G191" s="283"/>
      <c r="H191" s="283"/>
      <c r="K191" s="7"/>
      <c r="L191" s="205"/>
      <c r="M191" s="205"/>
      <c r="N191" s="205"/>
      <c r="O191" s="205"/>
      <c r="P191" s="205"/>
      <c r="Q191" s="205"/>
      <c r="R191" s="7"/>
      <c r="Y191" s="7"/>
    </row>
    <row r="192" spans="3:25" s="1" customFormat="1" ht="21" customHeight="1" x14ac:dyDescent="0.35">
      <c r="C192" s="283"/>
      <c r="D192" s="283"/>
      <c r="E192" s="183">
        <v>99</v>
      </c>
      <c r="F192" s="283" t="s">
        <v>81</v>
      </c>
      <c r="G192" s="283"/>
      <c r="H192" s="283"/>
      <c r="K192" s="7"/>
      <c r="L192" s="205"/>
      <c r="M192" s="205"/>
      <c r="N192" s="205"/>
      <c r="O192" s="205"/>
      <c r="P192" s="205"/>
      <c r="Q192" s="205"/>
      <c r="R192" s="7"/>
      <c r="Y192" s="7"/>
    </row>
    <row r="194" spans="5:5" x14ac:dyDescent="0.35">
      <c r="E194" s="161" t="s">
        <v>82</v>
      </c>
    </row>
  </sheetData>
  <sheetProtection formatColumns="0" formatRows="0"/>
  <mergeCells count="74">
    <mergeCell ref="B1:X1"/>
    <mergeCell ref="B3:D3"/>
    <mergeCell ref="E3:J3"/>
    <mergeCell ref="L3:Q3"/>
    <mergeCell ref="S3:X3"/>
    <mergeCell ref="B5:C11"/>
    <mergeCell ref="L10:Q11"/>
    <mergeCell ref="C13:C19"/>
    <mergeCell ref="C20:C26"/>
    <mergeCell ref="C27:C33"/>
    <mergeCell ref="B13:B40"/>
    <mergeCell ref="C34:C40"/>
    <mergeCell ref="C42:C48"/>
    <mergeCell ref="C49:C55"/>
    <mergeCell ref="C56:C62"/>
    <mergeCell ref="C63:C69"/>
    <mergeCell ref="B42:B76"/>
    <mergeCell ref="C70:C76"/>
    <mergeCell ref="B78:B119"/>
    <mergeCell ref="C113:C119"/>
    <mergeCell ref="C121:C127"/>
    <mergeCell ref="C128:C134"/>
    <mergeCell ref="C135:C141"/>
    <mergeCell ref="C78:C84"/>
    <mergeCell ref="C85:C91"/>
    <mergeCell ref="C92:C98"/>
    <mergeCell ref="C99:C105"/>
    <mergeCell ref="C106:C112"/>
    <mergeCell ref="C142:C148"/>
    <mergeCell ref="B121:B155"/>
    <mergeCell ref="C149:C155"/>
    <mergeCell ref="B159:I159"/>
    <mergeCell ref="S159:X159"/>
    <mergeCell ref="C160:W160"/>
    <mergeCell ref="C164:W164"/>
    <mergeCell ref="C166:D166"/>
    <mergeCell ref="E166:H166"/>
    <mergeCell ref="F167:H167"/>
    <mergeCell ref="F168:H168"/>
    <mergeCell ref="F169:H169"/>
    <mergeCell ref="F170:H170"/>
    <mergeCell ref="F171:H171"/>
    <mergeCell ref="F172:H172"/>
    <mergeCell ref="C177:C181"/>
    <mergeCell ref="D177:D181"/>
    <mergeCell ref="F181:H181"/>
    <mergeCell ref="F173:H173"/>
    <mergeCell ref="F174:H174"/>
    <mergeCell ref="F175:H175"/>
    <mergeCell ref="C169:C176"/>
    <mergeCell ref="D169:D176"/>
    <mergeCell ref="F176:H176"/>
    <mergeCell ref="D182:D184"/>
    <mergeCell ref="F184:H184"/>
    <mergeCell ref="F177:H177"/>
    <mergeCell ref="F178:H178"/>
    <mergeCell ref="F179:H179"/>
    <mergeCell ref="F180:H180"/>
    <mergeCell ref="B4:D4"/>
    <mergeCell ref="F189:H189"/>
    <mergeCell ref="F190:H190"/>
    <mergeCell ref="F191:H191"/>
    <mergeCell ref="C189:C192"/>
    <mergeCell ref="D189:D192"/>
    <mergeCell ref="F192:H192"/>
    <mergeCell ref="F185:H185"/>
    <mergeCell ref="F186:H186"/>
    <mergeCell ref="F187:H187"/>
    <mergeCell ref="C186:C188"/>
    <mergeCell ref="D186:D188"/>
    <mergeCell ref="F188:H188"/>
    <mergeCell ref="F182:H182"/>
    <mergeCell ref="F183:H183"/>
    <mergeCell ref="C182:C184"/>
  </mergeCells>
  <conditionalFormatting sqref="D39:D40 D75:D76 D118:D119 D154:D155 D10:D11">
    <cfRule type="colorScale" priority="399">
      <colorScale>
        <cfvo type="num" val="0.66"/>
        <cfvo type="percentile" val="0.83"/>
        <cfvo type="num" val="1"/>
        <color rgb="FFF8696B"/>
        <color rgb="FFFFEB84"/>
        <color rgb="FF63BE7B"/>
      </colorScale>
    </cfRule>
  </conditionalFormatting>
  <conditionalFormatting sqref="L10 L18 E39:J40 E118:J119 E133:J134 E140:J141 E147:J148 E154:J155 E126:J127 E10:J11 E90:J91 E111:J112 E97:J98 E104:J105 E25:J26 E32:J33 E83:J84 E18:J19 E54:J55 E75:J76 E61:J62 E68:J69 E47:J48 S10:X11 S133:X134 S140:X141 S147:X148 S154:X155 S126:X127 S61:X62 S68:X69 S47:X48 S118:X119 S90:X91 S111:X112 S97:X98 S104:X105 S83:X84 S54:X55 S75:X76 S39:X40 S25:X26 S32:X33 S18:X19 L25:Q26 L32:Q33 L39:Q40 L47:Q48 L75:Q76 L90:Q91 L97:Q98 L104:Q105 L111:Q112 L118:Q119 L133:Q134 L140:Q141 L147:Q148 L154:Q155 L54:Q55 L68:Q69 L61:Q62 L83:Q84 L126:Q127 L159:Q159 T157:V157 F157:K157">
    <cfRule type="colorScale" priority="344">
      <colorScale>
        <cfvo type="num" val="0.6"/>
        <cfvo type="num" val="0.8"/>
        <cfvo type="num" val="1"/>
        <color rgb="FFF8696B"/>
        <color rgb="FFFFEB84"/>
        <color rgb="FF63BE7B"/>
      </colorScale>
    </cfRule>
  </conditionalFormatting>
  <conditionalFormatting sqref="D25:D26 D32:D33">
    <cfRule type="colorScale" priority="135">
      <colorScale>
        <cfvo type="num" val="0.66"/>
        <cfvo type="percentile" val="0.83"/>
        <cfvo type="num" val="1"/>
        <color rgb="FFF8696B"/>
        <color rgb="FFFFEB84"/>
        <color rgb="FF63BE7B"/>
      </colorScale>
    </cfRule>
  </conditionalFormatting>
  <conditionalFormatting sqref="D147:D148">
    <cfRule type="colorScale" priority="100">
      <colorScale>
        <cfvo type="num" val="0.66"/>
        <cfvo type="percentile" val="0.83"/>
        <cfvo type="num" val="1"/>
        <color rgb="FFF8696B"/>
        <color rgb="FFFFEB84"/>
        <color rgb="FF63BE7B"/>
      </colorScale>
    </cfRule>
  </conditionalFormatting>
  <conditionalFormatting sqref="D61:D62 D68:D69">
    <cfRule type="colorScale" priority="139">
      <colorScale>
        <cfvo type="num" val="0.66"/>
        <cfvo type="percentile" val="0.83"/>
        <cfvo type="num" val="1"/>
        <color rgb="FFF8696B"/>
        <color rgb="FFFFEB84"/>
        <color rgb="FF63BE7B"/>
      </colorScale>
    </cfRule>
  </conditionalFormatting>
  <conditionalFormatting sqref="D18:D19">
    <cfRule type="colorScale" priority="128">
      <colorScale>
        <cfvo type="num" val="0.66"/>
        <cfvo type="percentile" val="0.83"/>
        <cfvo type="num" val="1"/>
        <color rgb="FFF8696B"/>
        <color rgb="FFFFEB84"/>
        <color rgb="FF63BE7B"/>
      </colorScale>
    </cfRule>
  </conditionalFormatting>
  <conditionalFormatting sqref="D54:D55">
    <cfRule type="colorScale" priority="109">
      <colorScale>
        <cfvo type="num" val="0.66"/>
        <cfvo type="percentile" val="0.83"/>
        <cfvo type="num" val="1"/>
        <color rgb="FFF8696B"/>
        <color rgb="FFFFEB84"/>
        <color rgb="FF63BE7B"/>
      </colorScale>
    </cfRule>
  </conditionalFormatting>
  <conditionalFormatting sqref="D47:D48">
    <cfRule type="colorScale" priority="108">
      <colorScale>
        <cfvo type="num" val="0.66"/>
        <cfvo type="percentile" val="0.83"/>
        <cfvo type="num" val="1"/>
        <color rgb="FFF8696B"/>
        <color rgb="FFFFEB84"/>
        <color rgb="FF63BE7B"/>
      </colorScale>
    </cfRule>
  </conditionalFormatting>
  <conditionalFormatting sqref="D90:D91">
    <cfRule type="colorScale" priority="107">
      <colorScale>
        <cfvo type="num" val="0.66"/>
        <cfvo type="percentile" val="0.83"/>
        <cfvo type="num" val="1"/>
        <color rgb="FFF8696B"/>
        <color rgb="FFFFEB84"/>
        <color rgb="FF63BE7B"/>
      </colorScale>
    </cfRule>
  </conditionalFormatting>
  <conditionalFormatting sqref="D83:D84">
    <cfRule type="colorScale" priority="106">
      <colorScale>
        <cfvo type="num" val="0.66"/>
        <cfvo type="percentile" val="0.83"/>
        <cfvo type="num" val="1"/>
        <color rgb="FFF8696B"/>
        <color rgb="FFFFEB84"/>
        <color rgb="FF63BE7B"/>
      </colorScale>
    </cfRule>
  </conditionalFormatting>
  <conditionalFormatting sqref="D133:D134">
    <cfRule type="colorScale" priority="105">
      <colorScale>
        <cfvo type="num" val="0.66"/>
        <cfvo type="percentile" val="0.83"/>
        <cfvo type="num" val="1"/>
        <color rgb="FFF8696B"/>
        <color rgb="FFFFEB84"/>
        <color rgb="FF63BE7B"/>
      </colorScale>
    </cfRule>
  </conditionalFormatting>
  <conditionalFormatting sqref="D126:D127">
    <cfRule type="colorScale" priority="104">
      <colorScale>
        <cfvo type="num" val="0.66"/>
        <cfvo type="percentile" val="0.83"/>
        <cfvo type="num" val="1"/>
        <color rgb="FFF8696B"/>
        <color rgb="FFFFEB84"/>
        <color rgb="FF63BE7B"/>
      </colorScale>
    </cfRule>
  </conditionalFormatting>
  <conditionalFormatting sqref="D104:D105">
    <cfRule type="colorScale" priority="103">
      <colorScale>
        <cfvo type="num" val="0.66"/>
        <cfvo type="percentile" val="0.83"/>
        <cfvo type="num" val="1"/>
        <color rgb="FFF8696B"/>
        <color rgb="FFFFEB84"/>
        <color rgb="FF63BE7B"/>
      </colorScale>
    </cfRule>
  </conditionalFormatting>
  <conditionalFormatting sqref="D111:D112">
    <cfRule type="colorScale" priority="102">
      <colorScale>
        <cfvo type="num" val="0.66"/>
        <cfvo type="percentile" val="0.83"/>
        <cfvo type="num" val="1"/>
        <color rgb="FFF8696B"/>
        <color rgb="FFFFEB84"/>
        <color rgb="FF63BE7B"/>
      </colorScale>
    </cfRule>
  </conditionalFormatting>
  <conditionalFormatting sqref="D140:D141">
    <cfRule type="colorScale" priority="101">
      <colorScale>
        <cfvo type="num" val="0.66"/>
        <cfvo type="percentile" val="0.83"/>
        <cfvo type="num" val="1"/>
        <color rgb="FFF8696B"/>
        <color rgb="FFFFEB84"/>
        <color rgb="FF63BE7B"/>
      </colorScale>
    </cfRule>
  </conditionalFormatting>
  <conditionalFormatting sqref="E5:J7 E13:J15 E20:J20 E34:J36 E121:J123 S5:X7 S13:X15 S20:X22 S34:X36 S42:X44 S78:X80 S121:X123 L121:Q123 L78:Q80 L42:Q44 L34:Q36 L20:Q22 L13:Q15 L5:Q7 E42:J44">
    <cfRule type="cellIs" dxfId="99" priority="99" operator="between">
      <formula>0</formula>
      <formula>5</formula>
    </cfRule>
  </conditionalFormatting>
  <conditionalFormatting sqref="E10:J11 E18:J19 E25:J26 E32:J33 E39:J40 E47:J48 E54:J55 E61:J62 E68:J69 E75:J76 E83:J84 E90:J91 E97:J98 E104:J105 E111:J112 E118:J119 E126:J127 E133:J134 E140:J141 E147:J148 E154:J155 L154:Q155 L147:Q148 L140:Q141 L133:Q134 L126:Q127 L118:Q119 L111:Q112 L104:Q105 L97:Q98 L90:Q91 L83:Q84 L75:Q76 L68:Q69 L61:Q62 L54:Q55 L47:Q48 L39:Q40 L32:Q33 L25:Q26 L18:Q19 L10:Q11 L159:Q159 S10:X11 S18:X19 S25:X26 S32:X33 S39:X40 S47:X48 S54:X55 S61:X62 S68:X69 S75:X76 S83:X84 S90:X91 S97:X98 S104:X105 S111:X112 S118:X119 S126:X127 S133:X134 S140:X141 S147:X148 S154:X155">
    <cfRule type="containsErrors" dxfId="98" priority="98">
      <formula>ISERROR(E10)</formula>
    </cfRule>
  </conditionalFormatting>
  <conditionalFormatting sqref="D97:D98">
    <cfRule type="colorScale" priority="97">
      <colorScale>
        <cfvo type="num" val="0.66"/>
        <cfvo type="percentile" val="0.83"/>
        <cfvo type="num" val="1"/>
        <color rgb="FFF8696B"/>
        <color rgb="FFFFEB84"/>
        <color rgb="FF63BE7B"/>
      </colorScale>
    </cfRule>
  </conditionalFormatting>
  <conditionalFormatting sqref="E8:J8 E16:J16 E37:J37 E124:J124 L124:Q124 L81:Q81 L45:Q45 L37:Q37 L23:Q23 L16:Q16 L8:Q8 S8:X8 S16:X16 S23:X23 S37:X37 S45:X45 S81:X81 S124:X124 E45:J45">
    <cfRule type="expression" dxfId="97" priority="96">
      <formula>OR(E5&lt;6,E6&lt;6)</formula>
    </cfRule>
  </conditionalFormatting>
  <conditionalFormatting sqref="E9:J9 E17:J17 E38:J38 E125:J125 L125:Q125 L82:Q82 L46:Q46 L38:Q38 L24:Q24 L17:Q17 L9:Q9 S9:X9 S17:X17 S24:X24 S38:X38 S46:X46 S82:X82 S125:X125 E46:J46">
    <cfRule type="expression" dxfId="96" priority="95">
      <formula>OR(E5&lt;6,E7&lt;6)</formula>
    </cfRule>
  </conditionalFormatting>
  <conditionalFormatting sqref="E10:J10 S10:X10 E18:J18 E25:J25 E32:J32 E39:J39 E47:J47 E54:J54 E61:J61 E68:J68 E75:J75 E83:J83 E90:J90 E97:J97 E104:J104 E111:J111 E118:J118 E126:J126 E133:J133 E140:J140 E147:J147 E154:J154 L154:Q154 L147:Q147 L140:Q140 L133:Q133 L126:Q126 L118:Q118 L111:Q111 L104:Q104 L97:Q97 L90:Q90 L83:Q83 L75:Q75 L68:Q68 L61:Q61 L54:Q54 L47:Q47 L39:Q39 L32:Q32 L25:Q25 L18:Q18 S18:X18 S25:X25 S32:X32 S39:X39 S47:X47 S54:X54 S61:X61 S68:X68 S75:X75 S83:X83 S90:X90 S97:X97 S104:X104 S111:X111 S118:X118 S126:X126 S133:X133 S140:X140 S147:X147 S154:X154">
    <cfRule type="expression" dxfId="95" priority="94">
      <formula>OR(E5&lt;6,E6&lt;6)</formula>
    </cfRule>
  </conditionalFormatting>
  <conditionalFormatting sqref="E11:J11 S11:X11 E19:J19 E26:J26 E33:J33 E40:J40 E48:J48 E55:J55 E62:J62 E69:J69 E76:J76 E84:J84 E91:J91 E98:J98 E105:J105 E112:J112 E119:J119 E127:J127 E134:J134 E141:J141 E148:J148 E155:J155 L155:Q155 L148:Q148 L141:Q141 L134:Q134 L127:Q127 L119:Q119 L112:Q112 L105:Q105 L98:Q98 L91:Q91 L84:Q84 L76:Q76 L69:Q69 L62:Q62 L55:Q55 L48:Q48 L40:Q40 L33:Q33 L26:Q26 L19:Q19 S19:X19 S26:X26 S33:X33 S40:X40 S48:X48 S55:X55 S62:X62 S69:X69 S76:X76 S84:X84 S91:X91 S98:X98 S105:X105 S112:X112 S119:X119 S127:X127 S134:X134 S141:X141 S148:X148 S155:X155">
    <cfRule type="expression" dxfId="94" priority="93">
      <formula>OR(E5&lt;6,E7&lt;6)</formula>
    </cfRule>
  </conditionalFormatting>
  <conditionalFormatting sqref="E78:J80">
    <cfRule type="cellIs" dxfId="93" priority="91" operator="between">
      <formula>0</formula>
      <formula>5</formula>
    </cfRule>
  </conditionalFormatting>
  <conditionalFormatting sqref="E81:J81">
    <cfRule type="expression" dxfId="92" priority="90">
      <formula>OR(E78&lt;6,E79&lt;6)</formula>
    </cfRule>
  </conditionalFormatting>
  <conditionalFormatting sqref="E82:J82">
    <cfRule type="expression" dxfId="91" priority="89">
      <formula>OR(E78&lt;6,E80&lt;6)</formula>
    </cfRule>
  </conditionalFormatting>
  <conditionalFormatting sqref="E21:J22">
    <cfRule type="cellIs" dxfId="90" priority="88" operator="between">
      <formula>0</formula>
      <formula>5</formula>
    </cfRule>
  </conditionalFormatting>
  <conditionalFormatting sqref="E23:J23">
    <cfRule type="expression" dxfId="89" priority="87">
      <formula>OR(E20&lt;6,E21&lt;6)</formula>
    </cfRule>
  </conditionalFormatting>
  <conditionalFormatting sqref="E24:J24">
    <cfRule type="expression" dxfId="88" priority="86">
      <formula>OR(E20&lt;6,E22&lt;6)</formula>
    </cfRule>
  </conditionalFormatting>
  <conditionalFormatting sqref="E27:J27 S27:X29 L27:Q29">
    <cfRule type="cellIs" dxfId="87" priority="85" operator="between">
      <formula>0</formula>
      <formula>5</formula>
    </cfRule>
  </conditionalFormatting>
  <conditionalFormatting sqref="L30:Q30 S30:X30">
    <cfRule type="expression" dxfId="86" priority="84">
      <formula>OR(L27&lt;6,L28&lt;6)</formula>
    </cfRule>
  </conditionalFormatting>
  <conditionalFormatting sqref="L31:Q31 S31:X31">
    <cfRule type="expression" dxfId="85" priority="83">
      <formula>OR(L27&lt;6,L29&lt;6)</formula>
    </cfRule>
  </conditionalFormatting>
  <conditionalFormatting sqref="E28:J29">
    <cfRule type="cellIs" dxfId="84" priority="82" operator="between">
      <formula>0</formula>
      <formula>5</formula>
    </cfRule>
  </conditionalFormatting>
  <conditionalFormatting sqref="E30:J30">
    <cfRule type="expression" dxfId="83" priority="81">
      <formula>OR(E27&lt;6,E28&lt;6)</formula>
    </cfRule>
  </conditionalFormatting>
  <conditionalFormatting sqref="E31:J31">
    <cfRule type="expression" dxfId="82" priority="80">
      <formula>OR(E27&lt;6,E29&lt;6)</formula>
    </cfRule>
  </conditionalFormatting>
  <conditionalFormatting sqref="E49:J49 S49:X51 L49:Q51">
    <cfRule type="cellIs" dxfId="81" priority="79" operator="between">
      <formula>0</formula>
      <formula>5</formula>
    </cfRule>
  </conditionalFormatting>
  <conditionalFormatting sqref="L52:Q52 S52:X52">
    <cfRule type="expression" dxfId="80" priority="78">
      <formula>OR(L49&lt;6,L50&lt;6)</formula>
    </cfRule>
  </conditionalFormatting>
  <conditionalFormatting sqref="L53:Q53 S53:X53">
    <cfRule type="expression" dxfId="79" priority="77">
      <formula>OR(L49&lt;6,L51&lt;6)</formula>
    </cfRule>
  </conditionalFormatting>
  <conditionalFormatting sqref="E50:J51">
    <cfRule type="cellIs" dxfId="78" priority="76" operator="between">
      <formula>0</formula>
      <formula>5</formula>
    </cfRule>
  </conditionalFormatting>
  <conditionalFormatting sqref="E52:J52">
    <cfRule type="expression" dxfId="77" priority="75">
      <formula>OR(E49&lt;6,E50&lt;6)</formula>
    </cfRule>
  </conditionalFormatting>
  <conditionalFormatting sqref="E53:J53">
    <cfRule type="expression" dxfId="76" priority="74">
      <formula>OR(E49&lt;6,E51&lt;6)</formula>
    </cfRule>
  </conditionalFormatting>
  <conditionalFormatting sqref="E56:J56 S56:X58 L56:Q58">
    <cfRule type="cellIs" dxfId="75" priority="73" operator="between">
      <formula>0</formula>
      <formula>5</formula>
    </cfRule>
  </conditionalFormatting>
  <conditionalFormatting sqref="L59:Q59 S59:X59">
    <cfRule type="expression" dxfId="74" priority="72">
      <formula>OR(L56&lt;6,L57&lt;6)</formula>
    </cfRule>
  </conditionalFormatting>
  <conditionalFormatting sqref="L60:Q60 S60:X60">
    <cfRule type="expression" dxfId="73" priority="71">
      <formula>OR(L56&lt;6,L58&lt;6)</formula>
    </cfRule>
  </conditionalFormatting>
  <conditionalFormatting sqref="E57:J58">
    <cfRule type="cellIs" dxfId="72" priority="70" operator="between">
      <formula>0</formula>
      <formula>5</formula>
    </cfRule>
  </conditionalFormatting>
  <conditionalFormatting sqref="E59:J59">
    <cfRule type="expression" dxfId="71" priority="69">
      <formula>OR(E56&lt;6,E57&lt;6)</formula>
    </cfRule>
  </conditionalFormatting>
  <conditionalFormatting sqref="E60:J60">
    <cfRule type="expression" dxfId="70" priority="68">
      <formula>OR(E56&lt;6,E58&lt;6)</formula>
    </cfRule>
  </conditionalFormatting>
  <conditionalFormatting sqref="E63:J63 S63:X65 L63:Q65">
    <cfRule type="cellIs" dxfId="69" priority="67" operator="between">
      <formula>0</formula>
      <formula>5</formula>
    </cfRule>
  </conditionalFormatting>
  <conditionalFormatting sqref="L66:Q66 S66:X66">
    <cfRule type="expression" dxfId="68" priority="66">
      <formula>OR(L63&lt;6,L64&lt;6)</formula>
    </cfRule>
  </conditionalFormatting>
  <conditionalFormatting sqref="L67:Q67 S67:X67">
    <cfRule type="expression" dxfId="67" priority="65">
      <formula>OR(L63&lt;6,L65&lt;6)</formula>
    </cfRule>
  </conditionalFormatting>
  <conditionalFormatting sqref="E64:J65">
    <cfRule type="cellIs" dxfId="66" priority="64" operator="between">
      <formula>0</formula>
      <formula>5</formula>
    </cfRule>
  </conditionalFormatting>
  <conditionalFormatting sqref="E66:J66">
    <cfRule type="expression" dxfId="65" priority="63">
      <formula>OR(E63&lt;6,E64&lt;6)</formula>
    </cfRule>
  </conditionalFormatting>
  <conditionalFormatting sqref="E67:J67">
    <cfRule type="expression" dxfId="64" priority="62">
      <formula>OR(E63&lt;6,E65&lt;6)</formula>
    </cfRule>
  </conditionalFormatting>
  <conditionalFormatting sqref="E70:J70 S70:X72 L70:Q72">
    <cfRule type="cellIs" dxfId="63" priority="61" operator="between">
      <formula>0</formula>
      <formula>5</formula>
    </cfRule>
  </conditionalFormatting>
  <conditionalFormatting sqref="L73:Q73 S73:X73">
    <cfRule type="expression" dxfId="62" priority="60">
      <formula>OR(L70&lt;6,L71&lt;6)</formula>
    </cfRule>
  </conditionalFormatting>
  <conditionalFormatting sqref="L74:Q74 S74:X74">
    <cfRule type="expression" dxfId="61" priority="59">
      <formula>OR(L70&lt;6,L72&lt;6)</formula>
    </cfRule>
  </conditionalFormatting>
  <conditionalFormatting sqref="E71:J72">
    <cfRule type="cellIs" dxfId="60" priority="58" operator="between">
      <formula>0</formula>
      <formula>5</formula>
    </cfRule>
  </conditionalFormatting>
  <conditionalFormatting sqref="E73:J73">
    <cfRule type="expression" dxfId="59" priority="57">
      <formula>OR(E70&lt;6,E71&lt;6)</formula>
    </cfRule>
  </conditionalFormatting>
  <conditionalFormatting sqref="E74:J74">
    <cfRule type="expression" dxfId="58" priority="56">
      <formula>OR(E70&lt;6,E72&lt;6)</formula>
    </cfRule>
  </conditionalFormatting>
  <conditionalFormatting sqref="E85:J85 S85:X87 L85:Q87">
    <cfRule type="cellIs" dxfId="57" priority="55" operator="between">
      <formula>0</formula>
      <formula>5</formula>
    </cfRule>
  </conditionalFormatting>
  <conditionalFormatting sqref="L88:Q88 S88:X88">
    <cfRule type="expression" dxfId="56" priority="54">
      <formula>OR(L85&lt;6,L86&lt;6)</formula>
    </cfRule>
  </conditionalFormatting>
  <conditionalFormatting sqref="L89:Q89 S89:X89">
    <cfRule type="expression" dxfId="55" priority="53">
      <formula>OR(L85&lt;6,L87&lt;6)</formula>
    </cfRule>
  </conditionalFormatting>
  <conditionalFormatting sqref="E86:J87">
    <cfRule type="cellIs" dxfId="54" priority="52" operator="between">
      <formula>0</formula>
      <formula>5</formula>
    </cfRule>
  </conditionalFormatting>
  <conditionalFormatting sqref="E88:J88">
    <cfRule type="expression" dxfId="53" priority="51">
      <formula>OR(E85&lt;6,E86&lt;6)</formula>
    </cfRule>
  </conditionalFormatting>
  <conditionalFormatting sqref="E89:J89">
    <cfRule type="expression" dxfId="52" priority="50">
      <formula>OR(E85&lt;6,E87&lt;6)</formula>
    </cfRule>
  </conditionalFormatting>
  <conditionalFormatting sqref="E92:J92 S92:X94 L92:Q94">
    <cfRule type="cellIs" dxfId="51" priority="49" operator="between">
      <formula>0</formula>
      <formula>5</formula>
    </cfRule>
  </conditionalFormatting>
  <conditionalFormatting sqref="L95:Q95 S95:X95">
    <cfRule type="expression" dxfId="50" priority="48">
      <formula>OR(L92&lt;6,L93&lt;6)</formula>
    </cfRule>
  </conditionalFormatting>
  <conditionalFormatting sqref="L96:Q96 S96:X96">
    <cfRule type="expression" dxfId="49" priority="47">
      <formula>OR(L92&lt;6,L94&lt;6)</formula>
    </cfRule>
  </conditionalFormatting>
  <conditionalFormatting sqref="E93:J94">
    <cfRule type="cellIs" dxfId="48" priority="46" operator="between">
      <formula>0</formula>
      <formula>5</formula>
    </cfRule>
  </conditionalFormatting>
  <conditionalFormatting sqref="E95:J95">
    <cfRule type="expression" dxfId="47" priority="45">
      <formula>OR(E92&lt;6,E93&lt;6)</formula>
    </cfRule>
  </conditionalFormatting>
  <conditionalFormatting sqref="E96:J96">
    <cfRule type="expression" dxfId="46" priority="44">
      <formula>OR(E92&lt;6,E94&lt;6)</formula>
    </cfRule>
  </conditionalFormatting>
  <conditionalFormatting sqref="E99:J99 S99:X101 L99:Q101">
    <cfRule type="cellIs" dxfId="45" priority="43" operator="between">
      <formula>0</formula>
      <formula>5</formula>
    </cfRule>
  </conditionalFormatting>
  <conditionalFormatting sqref="L102:Q102 S102:X102">
    <cfRule type="expression" dxfId="44" priority="42">
      <formula>OR(L99&lt;6,L100&lt;6)</formula>
    </cfRule>
  </conditionalFormatting>
  <conditionalFormatting sqref="L103:Q103 S103:X103">
    <cfRule type="expression" dxfId="43" priority="41">
      <formula>OR(L99&lt;6,L101&lt;6)</formula>
    </cfRule>
  </conditionalFormatting>
  <conditionalFormatting sqref="E100:J101">
    <cfRule type="cellIs" dxfId="42" priority="40" operator="between">
      <formula>0</formula>
      <formula>5</formula>
    </cfRule>
  </conditionalFormatting>
  <conditionalFormatting sqref="E102:J102">
    <cfRule type="expression" dxfId="41" priority="39">
      <formula>OR(E99&lt;6,E100&lt;6)</formula>
    </cfRule>
  </conditionalFormatting>
  <conditionalFormatting sqref="E103:J103">
    <cfRule type="expression" dxfId="40" priority="38">
      <formula>OR(E99&lt;6,E101&lt;6)</formula>
    </cfRule>
  </conditionalFormatting>
  <conditionalFormatting sqref="E106:J106 S106:X108 L106:Q108">
    <cfRule type="cellIs" dxfId="39" priority="37" operator="between">
      <formula>0</formula>
      <formula>5</formula>
    </cfRule>
  </conditionalFormatting>
  <conditionalFormatting sqref="L109:Q109 S109:X109">
    <cfRule type="expression" dxfId="38" priority="36">
      <formula>OR(L106&lt;6,L107&lt;6)</formula>
    </cfRule>
  </conditionalFormatting>
  <conditionalFormatting sqref="L110:Q110 S110:X110">
    <cfRule type="expression" dxfId="37" priority="35">
      <formula>OR(L106&lt;6,L108&lt;6)</formula>
    </cfRule>
  </conditionalFormatting>
  <conditionalFormatting sqref="E107:J108">
    <cfRule type="cellIs" dxfId="36" priority="34" operator="between">
      <formula>0</formula>
      <formula>5</formula>
    </cfRule>
  </conditionalFormatting>
  <conditionalFormatting sqref="E109:J109">
    <cfRule type="expression" dxfId="35" priority="33">
      <formula>OR(E106&lt;6,E107&lt;6)</formula>
    </cfRule>
  </conditionalFormatting>
  <conditionalFormatting sqref="E110:J110">
    <cfRule type="expression" dxfId="34" priority="32">
      <formula>OR(E106&lt;6,E108&lt;6)</formula>
    </cfRule>
  </conditionalFormatting>
  <conditionalFormatting sqref="E113:J113 S113:X115 L113:Q115">
    <cfRule type="cellIs" dxfId="33" priority="31" operator="between">
      <formula>0</formula>
      <formula>5</formula>
    </cfRule>
  </conditionalFormatting>
  <conditionalFormatting sqref="L116:Q116 S116:X116">
    <cfRule type="expression" dxfId="32" priority="30">
      <formula>OR(L113&lt;6,L114&lt;6)</formula>
    </cfRule>
  </conditionalFormatting>
  <conditionalFormatting sqref="L117:Q117 S117:X117">
    <cfRule type="expression" dxfId="31" priority="29">
      <formula>OR(L113&lt;6,L115&lt;6)</formula>
    </cfRule>
  </conditionalFormatting>
  <conditionalFormatting sqref="E114:J115">
    <cfRule type="cellIs" dxfId="30" priority="28" operator="between">
      <formula>0</formula>
      <formula>5</formula>
    </cfRule>
  </conditionalFormatting>
  <conditionalFormatting sqref="E116:J116">
    <cfRule type="expression" dxfId="29" priority="27">
      <formula>OR(E113&lt;6,E114&lt;6)</formula>
    </cfRule>
  </conditionalFormatting>
  <conditionalFormatting sqref="E117:J117">
    <cfRule type="expression" dxfId="28" priority="26">
      <formula>OR(E113&lt;6,E115&lt;6)</formula>
    </cfRule>
  </conditionalFormatting>
  <conditionalFormatting sqref="E128:J128 S128:X130 L128:Q130">
    <cfRule type="cellIs" dxfId="27" priority="25" operator="between">
      <formula>0</formula>
      <formula>5</formula>
    </cfRule>
  </conditionalFormatting>
  <conditionalFormatting sqref="L131:Q131 S131:X131">
    <cfRule type="expression" dxfId="26" priority="24">
      <formula>OR(L128&lt;6,L129&lt;6)</formula>
    </cfRule>
  </conditionalFormatting>
  <conditionalFormatting sqref="L132:Q132 S132:X132">
    <cfRule type="expression" dxfId="25" priority="23">
      <formula>OR(L128&lt;6,L130&lt;6)</formula>
    </cfRule>
  </conditionalFormatting>
  <conditionalFormatting sqref="E129:J130">
    <cfRule type="cellIs" dxfId="24" priority="22" operator="between">
      <formula>0</formula>
      <formula>5</formula>
    </cfRule>
  </conditionalFormatting>
  <conditionalFormatting sqref="E131:J131">
    <cfRule type="expression" dxfId="23" priority="21">
      <formula>OR(E128&lt;6,E129&lt;6)</formula>
    </cfRule>
  </conditionalFormatting>
  <conditionalFormatting sqref="E132:J132">
    <cfRule type="expression" dxfId="22" priority="20">
      <formula>OR(E128&lt;6,E130&lt;6)</formula>
    </cfRule>
  </conditionalFormatting>
  <conditionalFormatting sqref="E135:J135 S135:X137 L135:Q137">
    <cfRule type="cellIs" dxfId="21" priority="19" operator="between">
      <formula>0</formula>
      <formula>5</formula>
    </cfRule>
  </conditionalFormatting>
  <conditionalFormatting sqref="L138:Q138 S138:X138">
    <cfRule type="expression" dxfId="20" priority="18">
      <formula>OR(L135&lt;6,L136&lt;6)</formula>
    </cfRule>
  </conditionalFormatting>
  <conditionalFormatting sqref="L139:Q139 S139:X139">
    <cfRule type="expression" dxfId="19" priority="17">
      <formula>OR(L135&lt;6,L137&lt;6)</formula>
    </cfRule>
  </conditionalFormatting>
  <conditionalFormatting sqref="E136:J137">
    <cfRule type="cellIs" dxfId="18" priority="16" operator="between">
      <formula>0</formula>
      <formula>5</formula>
    </cfRule>
  </conditionalFormatting>
  <conditionalFormatting sqref="E138:J138">
    <cfRule type="expression" dxfId="17" priority="15">
      <formula>OR(E135&lt;6,E136&lt;6)</formula>
    </cfRule>
  </conditionalFormatting>
  <conditionalFormatting sqref="E139:J139">
    <cfRule type="expression" dxfId="16" priority="14">
      <formula>OR(E135&lt;6,E137&lt;6)</formula>
    </cfRule>
  </conditionalFormatting>
  <conditionalFormatting sqref="E142:J142 S142:X144 L142:Q144">
    <cfRule type="cellIs" dxfId="15" priority="13" operator="between">
      <formula>0</formula>
      <formula>5</formula>
    </cfRule>
  </conditionalFormatting>
  <conditionalFormatting sqref="L145:Q145 S145:X145">
    <cfRule type="expression" dxfId="14" priority="12">
      <formula>OR(L142&lt;6,L143&lt;6)</formula>
    </cfRule>
  </conditionalFormatting>
  <conditionalFormatting sqref="L146:Q146 S146:X146">
    <cfRule type="expression" dxfId="13" priority="11">
      <formula>OR(L142&lt;6,L144&lt;6)</formula>
    </cfRule>
  </conditionalFormatting>
  <conditionalFormatting sqref="E143:J144">
    <cfRule type="cellIs" dxfId="12" priority="10" operator="between">
      <formula>0</formula>
      <formula>5</formula>
    </cfRule>
  </conditionalFormatting>
  <conditionalFormatting sqref="E145:J145">
    <cfRule type="expression" dxfId="11" priority="9">
      <formula>OR(E142&lt;6,E143&lt;6)</formula>
    </cfRule>
  </conditionalFormatting>
  <conditionalFormatting sqref="E146:J146">
    <cfRule type="expression" dxfId="10" priority="8">
      <formula>OR(E142&lt;6,E144&lt;6)</formula>
    </cfRule>
  </conditionalFormatting>
  <conditionalFormatting sqref="E149:J149 S149:X151 L149:Q151">
    <cfRule type="cellIs" dxfId="9" priority="7" operator="between">
      <formula>0</formula>
      <formula>5</formula>
    </cfRule>
  </conditionalFormatting>
  <conditionalFormatting sqref="L152:Q152 S152:X152">
    <cfRule type="expression" dxfId="8" priority="6">
      <formula>OR(L149&lt;6,L150&lt;6)</formula>
    </cfRule>
  </conditionalFormatting>
  <conditionalFormatting sqref="L153:Q153 S153:X153">
    <cfRule type="expression" dxfId="7" priority="5">
      <formula>OR(L149&lt;6,L151&lt;6)</formula>
    </cfRule>
  </conditionalFormatting>
  <conditionalFormatting sqref="E150:J151">
    <cfRule type="cellIs" dxfId="6" priority="4" operator="between">
      <formula>0</formula>
      <formula>5</formula>
    </cfRule>
  </conditionalFormatting>
  <conditionalFormatting sqref="E152:J152">
    <cfRule type="expression" dxfId="5" priority="3">
      <formula>OR(E149&lt;6,E150&lt;6)</formula>
    </cfRule>
  </conditionalFormatting>
  <conditionalFormatting sqref="E153:J153">
    <cfRule type="expression" dxfId="4" priority="2">
      <formula>OR(E149&lt;6,E151&lt;6)</formula>
    </cfRule>
  </conditionalFormatting>
  <conditionalFormatting sqref="S157">
    <cfRule type="colorScale" priority="1">
      <colorScale>
        <cfvo type="num" val="0.6"/>
        <cfvo type="num" val="0.8"/>
        <cfvo type="num" val="1"/>
        <color rgb="FFF8696B"/>
        <color rgb="FFFFEB84"/>
        <color rgb="FF63BE7B"/>
      </colorScale>
    </cfRule>
  </conditionalFormatting>
  <printOptions horizontalCentered="1" verticalCentered="1"/>
  <pageMargins left="0.23622047244094499" right="0.23622047244094499" top="0.94488188976377996" bottom="0.74803149606299202" header="0.47244094488188998" footer="0.31496062992126"/>
  <pageSetup scale="69" fitToHeight="2" orientation="portrait" r:id="rId1"/>
  <headerFooter>
    <oddHeader>&amp;C&amp;"-,Bold"&amp;20COVID-19 Vaccine uptake by DHB, Ageband and Level 2 Ethnicity</oddHeader>
  </headerFooter>
  <rowBreaks count="1" manualBreakCount="1">
    <brk id="159" max="24" man="1"/>
  </rowBreaks>
  <ignoredErrors>
    <ignoredError sqref="I4 W4" twoDigitTextYear="1"/>
  </ignoredErrors>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42DCE-A270-4E4E-9D9C-6509C370016D}">
  <sheetPr>
    <tabColor theme="7"/>
  </sheetPr>
  <dimension ref="A1:O291"/>
  <sheetViews>
    <sheetView topLeftCell="A2" workbookViewId="0">
      <selection activeCell="B5" sqref="B5:C11"/>
    </sheetView>
  </sheetViews>
  <sheetFormatPr defaultColWidth="9.1796875" defaultRowHeight="14.5" x14ac:dyDescent="0.35"/>
  <cols>
    <col min="1" max="1" width="36.90625" style="1" bestFit="1" customWidth="1"/>
    <col min="2" max="2" width="15.6328125" style="1" bestFit="1" customWidth="1"/>
    <col min="3" max="4" width="6.81640625" style="1" bestFit="1" customWidth="1"/>
    <col min="5" max="5" width="7.81640625" style="1" bestFit="1" customWidth="1"/>
    <col min="6" max="6" width="6.81640625" style="1" bestFit="1" customWidth="1"/>
    <col min="7" max="7" width="10.7265625" style="1" bestFit="1" customWidth="1"/>
    <col min="8" max="8" width="13.26953125" style="1" customWidth="1"/>
    <col min="9" max="9" width="36.90625" style="1" bestFit="1" customWidth="1"/>
    <col min="10" max="10" width="15.6328125" style="1" bestFit="1" customWidth="1"/>
    <col min="11" max="12" width="6.81640625" style="1" bestFit="1" customWidth="1"/>
    <col min="13" max="13" width="7.81640625" style="1" bestFit="1" customWidth="1"/>
    <col min="14" max="14" width="6.81640625" style="1" bestFit="1" customWidth="1"/>
    <col min="15" max="15" width="10.7265625" style="1" bestFit="1" customWidth="1"/>
    <col min="16" max="19" width="6" style="1" bestFit="1" customWidth="1"/>
    <col min="20" max="20" width="12.7265625" style="1" bestFit="1" customWidth="1"/>
    <col min="21" max="23" width="7" style="1" bestFit="1" customWidth="1"/>
    <col min="24" max="24" width="6" style="1" bestFit="1" customWidth="1"/>
    <col min="25" max="25" width="18.1796875" style="1" bestFit="1" customWidth="1"/>
    <col min="26" max="29" width="6" style="1" bestFit="1" customWidth="1"/>
    <col min="30" max="30" width="19.7265625" style="1" bestFit="1" customWidth="1"/>
    <col min="31" max="31" width="6" style="1" bestFit="1" customWidth="1"/>
    <col min="32" max="33" width="7" style="1" bestFit="1" customWidth="1"/>
    <col min="34" max="34" width="6" style="1" bestFit="1" customWidth="1"/>
    <col min="35" max="35" width="13.81640625" style="1" bestFit="1" customWidth="1"/>
    <col min="36" max="39" width="6" style="1" bestFit="1" customWidth="1"/>
    <col min="40" max="40" width="12.7265625" style="1" bestFit="1" customWidth="1"/>
    <col min="41" max="44" width="6" style="1" bestFit="1" customWidth="1"/>
    <col min="45" max="45" width="7.7265625" style="1" bestFit="1" customWidth="1"/>
    <col min="46" max="49" width="6" style="1" bestFit="1" customWidth="1"/>
    <col min="50" max="50" width="12.81640625" style="1" bestFit="1" customWidth="1"/>
    <col min="51" max="54" width="6" style="1" bestFit="1" customWidth="1"/>
    <col min="55" max="55" width="21.453125" style="1" bestFit="1" customWidth="1"/>
    <col min="56" max="59" width="6" style="1" bestFit="1" customWidth="1"/>
    <col min="60" max="60" width="11.81640625" style="1" bestFit="1" customWidth="1"/>
    <col min="61" max="64" width="6" style="1" bestFit="1" customWidth="1"/>
    <col min="65" max="65" width="18.453125" style="1" bestFit="1" customWidth="1"/>
    <col min="66" max="68" width="6" style="1" bestFit="1" customWidth="1"/>
    <col min="69" max="69" width="5.7265625" style="1" bestFit="1" customWidth="1"/>
    <col min="70" max="70" width="11" style="1" bestFit="1" customWidth="1"/>
    <col min="71" max="74" width="6" style="1" bestFit="1" customWidth="1"/>
    <col min="75" max="75" width="11.7265625" style="1" bestFit="1" customWidth="1"/>
    <col min="76" max="79" width="5.7265625" style="1" bestFit="1" customWidth="1"/>
    <col min="80" max="80" width="10.26953125" style="1" bestFit="1" customWidth="1"/>
    <col min="81" max="84" width="6" style="1" bestFit="1" customWidth="1"/>
    <col min="85" max="85" width="10.26953125" style="1" bestFit="1" customWidth="1"/>
    <col min="86" max="89" width="6" style="1" bestFit="1" customWidth="1"/>
    <col min="90" max="90" width="12" style="1" bestFit="1" customWidth="1"/>
    <col min="91" max="91" width="6" style="1" bestFit="1" customWidth="1"/>
    <col min="92" max="94" width="5.7265625" style="1" bestFit="1" customWidth="1"/>
    <col min="95" max="95" width="12.7265625" style="1" bestFit="1" customWidth="1"/>
    <col min="96" max="98" width="7" style="1" bestFit="1" customWidth="1"/>
    <col min="99" max="99" width="6" style="1" bestFit="1" customWidth="1"/>
    <col min="100" max="100" width="12.81640625" style="1" bestFit="1" customWidth="1"/>
    <col min="101" max="104" width="5.7265625" style="1" bestFit="1" customWidth="1"/>
    <col min="105" max="105" width="13" style="1" bestFit="1" customWidth="1"/>
    <col min="106" max="108" width="6" style="1" bestFit="1" customWidth="1"/>
    <col min="109" max="109" width="5.7265625" style="1" bestFit="1" customWidth="1"/>
    <col min="110" max="110" width="9.453125" style="1" bestFit="1" customWidth="1"/>
    <col min="111" max="114" width="5.7265625" style="1" bestFit="1" customWidth="1"/>
    <col min="115" max="115" width="11.26953125" style="1" bestFit="1" customWidth="1"/>
    <col min="116" max="16384" width="9.1796875" style="1"/>
  </cols>
  <sheetData>
    <row r="1" spans="1:15" x14ac:dyDescent="0.35">
      <c r="A1" s="184" t="s">
        <v>94</v>
      </c>
      <c r="B1" s="1" t="s">
        <v>119</v>
      </c>
      <c r="I1" s="184" t="s">
        <v>94</v>
      </c>
      <c r="J1" s="1" t="s">
        <v>119</v>
      </c>
    </row>
    <row r="3" spans="1:15" x14ac:dyDescent="0.35">
      <c r="A3"/>
      <c r="B3" s="184" t="s">
        <v>123</v>
      </c>
      <c r="C3"/>
      <c r="D3"/>
      <c r="E3"/>
      <c r="F3"/>
      <c r="G3"/>
      <c r="I3"/>
      <c r="J3" s="184" t="s">
        <v>123</v>
      </c>
      <c r="K3"/>
      <c r="L3"/>
      <c r="M3"/>
      <c r="N3"/>
      <c r="O3"/>
    </row>
    <row r="4" spans="1:15" x14ac:dyDescent="0.35">
      <c r="A4" s="184" t="s">
        <v>124</v>
      </c>
      <c r="B4" s="1" t="s">
        <v>2</v>
      </c>
      <c r="C4" s="1" t="s">
        <v>3</v>
      </c>
      <c r="D4" s="1" t="s">
        <v>4</v>
      </c>
      <c r="E4" s="1" t="s">
        <v>5</v>
      </c>
      <c r="F4" s="1" t="s">
        <v>6</v>
      </c>
      <c r="G4" s="1" t="s">
        <v>96</v>
      </c>
      <c r="I4" s="184" t="s">
        <v>124</v>
      </c>
      <c r="J4" s="1" t="s">
        <v>2</v>
      </c>
      <c r="K4" s="1" t="s">
        <v>3</v>
      </c>
      <c r="L4" s="1" t="s">
        <v>4</v>
      </c>
      <c r="M4" s="1" t="s">
        <v>5</v>
      </c>
      <c r="N4" s="1" t="s">
        <v>6</v>
      </c>
      <c r="O4" s="1" t="s">
        <v>96</v>
      </c>
    </row>
    <row r="5" spans="1:15" x14ac:dyDescent="0.35">
      <c r="A5" s="187" t="s">
        <v>112</v>
      </c>
      <c r="B5" s="2"/>
      <c r="C5" s="2"/>
      <c r="D5" s="2"/>
      <c r="E5" s="2"/>
      <c r="F5" s="2"/>
      <c r="G5" s="2"/>
      <c r="I5" s="187" t="s">
        <v>112</v>
      </c>
      <c r="J5" s="2"/>
      <c r="K5" s="2"/>
      <c r="L5" s="2"/>
      <c r="M5" s="2"/>
      <c r="N5" s="2"/>
      <c r="O5" s="2"/>
    </row>
    <row r="6" spans="1:15" x14ac:dyDescent="0.35">
      <c r="A6" s="219" t="s">
        <v>125</v>
      </c>
      <c r="B6" s="2">
        <v>49290</v>
      </c>
      <c r="C6" s="2">
        <v>107835</v>
      </c>
      <c r="D6" s="2">
        <v>124826</v>
      </c>
      <c r="E6" s="2">
        <v>176459</v>
      </c>
      <c r="F6" s="2">
        <v>112642</v>
      </c>
      <c r="G6" s="2">
        <v>571052</v>
      </c>
      <c r="I6" s="219" t="s">
        <v>125</v>
      </c>
      <c r="J6" s="2">
        <v>49290</v>
      </c>
      <c r="K6" s="2">
        <v>107835</v>
      </c>
      <c r="L6" s="2">
        <v>124826</v>
      </c>
      <c r="M6" s="2">
        <v>176459</v>
      </c>
      <c r="N6" s="2">
        <v>112642</v>
      </c>
      <c r="O6" s="2">
        <v>571052</v>
      </c>
    </row>
    <row r="7" spans="1:15" x14ac:dyDescent="0.35">
      <c r="A7" s="219" t="s">
        <v>143</v>
      </c>
      <c r="B7" s="2">
        <v>48260</v>
      </c>
      <c r="C7" s="2">
        <v>98546</v>
      </c>
      <c r="D7" s="2">
        <v>103917</v>
      </c>
      <c r="E7" s="2">
        <v>139155</v>
      </c>
      <c r="F7" s="2">
        <v>91837</v>
      </c>
      <c r="G7" s="2">
        <v>481715</v>
      </c>
      <c r="I7" s="219" t="s">
        <v>143</v>
      </c>
      <c r="J7" s="2">
        <v>48260</v>
      </c>
      <c r="K7" s="2">
        <v>98546</v>
      </c>
      <c r="L7" s="2">
        <v>103917</v>
      </c>
      <c r="M7" s="2">
        <v>139155</v>
      </c>
      <c r="N7" s="2">
        <v>91837</v>
      </c>
      <c r="O7" s="2">
        <v>481715</v>
      </c>
    </row>
    <row r="8" spans="1:15" x14ac:dyDescent="0.35">
      <c r="A8" s="219" t="s">
        <v>98</v>
      </c>
      <c r="B8" s="2">
        <v>46624</v>
      </c>
      <c r="C8" s="2">
        <v>92015</v>
      </c>
      <c r="D8" s="2">
        <v>89912</v>
      </c>
      <c r="E8" s="2">
        <v>108673</v>
      </c>
      <c r="F8" s="2">
        <v>72627</v>
      </c>
      <c r="G8" s="2">
        <v>409851</v>
      </c>
      <c r="I8" s="219" t="s">
        <v>98</v>
      </c>
      <c r="J8" s="2">
        <v>46624</v>
      </c>
      <c r="K8" s="2">
        <v>92015</v>
      </c>
      <c r="L8" s="2">
        <v>89912</v>
      </c>
      <c r="M8" s="2">
        <v>108673</v>
      </c>
      <c r="N8" s="2">
        <v>72627</v>
      </c>
      <c r="O8" s="2">
        <v>409851</v>
      </c>
    </row>
    <row r="9" spans="1:15" x14ac:dyDescent="0.35">
      <c r="A9" s="219" t="s">
        <v>99</v>
      </c>
      <c r="B9" s="28">
        <v>97.910326638263328</v>
      </c>
      <c r="C9" s="28">
        <v>91.385913664394678</v>
      </c>
      <c r="D9" s="28">
        <v>83.249483280726778</v>
      </c>
      <c r="E9" s="28">
        <v>78.859678452218361</v>
      </c>
      <c r="F9" s="28">
        <v>81.529979936435794</v>
      </c>
      <c r="G9" s="28">
        <v>84.355715416459446</v>
      </c>
      <c r="I9" s="219" t="s">
        <v>99</v>
      </c>
      <c r="J9" s="28">
        <v>97.910326638263328</v>
      </c>
      <c r="K9" s="28">
        <v>91.385913664394678</v>
      </c>
      <c r="L9" s="28">
        <v>83.249483280726778</v>
      </c>
      <c r="M9" s="28">
        <v>78.859678452218361</v>
      </c>
      <c r="N9" s="28">
        <v>81.529979936435794</v>
      </c>
      <c r="O9" s="28">
        <v>84.355715416459446</v>
      </c>
    </row>
    <row r="10" spans="1:15" x14ac:dyDescent="0.35">
      <c r="A10" s="219" t="s">
        <v>100</v>
      </c>
      <c r="B10" s="28">
        <v>94.591194968553467</v>
      </c>
      <c r="C10" s="28">
        <v>85.329438493995454</v>
      </c>
      <c r="D10" s="28">
        <v>72.029865572877455</v>
      </c>
      <c r="E10" s="28">
        <v>61.585410775307579</v>
      </c>
      <c r="F10" s="28">
        <v>64.47595035599511</v>
      </c>
      <c r="G10" s="28">
        <v>71.771222235453152</v>
      </c>
      <c r="I10" s="219" t="s">
        <v>100</v>
      </c>
      <c r="J10" s="28">
        <v>94.591194968553467</v>
      </c>
      <c r="K10" s="28">
        <v>85.329438493995454</v>
      </c>
      <c r="L10" s="28">
        <v>72.029865572877455</v>
      </c>
      <c r="M10" s="28">
        <v>61.585410775307579</v>
      </c>
      <c r="N10" s="28">
        <v>64.47595035599511</v>
      </c>
      <c r="O10" s="28">
        <v>71.771222235453152</v>
      </c>
    </row>
    <row r="11" spans="1:15" x14ac:dyDescent="0.35">
      <c r="A11" s="187" t="s">
        <v>113</v>
      </c>
      <c r="B11" s="2"/>
      <c r="C11" s="2"/>
      <c r="D11" s="2"/>
      <c r="E11" s="2"/>
      <c r="F11" s="2"/>
      <c r="G11" s="2"/>
      <c r="I11" s="187" t="s">
        <v>53</v>
      </c>
      <c r="J11" s="2"/>
      <c r="K11" s="2"/>
      <c r="L11" s="2"/>
      <c r="M11" s="2"/>
      <c r="N11" s="2"/>
      <c r="O11" s="2"/>
    </row>
    <row r="12" spans="1:15" x14ac:dyDescent="0.35">
      <c r="A12" s="219" t="s">
        <v>125</v>
      </c>
      <c r="B12" s="2">
        <v>3984</v>
      </c>
      <c r="C12" s="2">
        <v>8141</v>
      </c>
      <c r="D12" s="2">
        <v>8791</v>
      </c>
      <c r="E12" s="2">
        <v>13063</v>
      </c>
      <c r="F12" s="2">
        <v>7463</v>
      </c>
      <c r="G12" s="2">
        <v>41442</v>
      </c>
      <c r="I12" s="219" t="s">
        <v>125</v>
      </c>
      <c r="J12" s="2">
        <v>25989</v>
      </c>
      <c r="K12" s="2">
        <v>50683</v>
      </c>
      <c r="L12" s="2">
        <v>66627</v>
      </c>
      <c r="M12" s="2">
        <v>91329</v>
      </c>
      <c r="N12" s="2">
        <v>52053</v>
      </c>
      <c r="O12" s="2">
        <v>286681</v>
      </c>
    </row>
    <row r="13" spans="1:15" x14ac:dyDescent="0.35">
      <c r="A13" s="219" t="s">
        <v>143</v>
      </c>
      <c r="B13" s="2">
        <v>3452</v>
      </c>
      <c r="C13" s="2">
        <v>7206</v>
      </c>
      <c r="D13" s="2">
        <v>7438</v>
      </c>
      <c r="E13" s="2">
        <v>10672</v>
      </c>
      <c r="F13" s="2">
        <v>6319</v>
      </c>
      <c r="G13" s="2">
        <v>35087</v>
      </c>
      <c r="I13" s="219" t="s">
        <v>143</v>
      </c>
      <c r="J13" s="2">
        <v>23971</v>
      </c>
      <c r="K13" s="2">
        <v>47779</v>
      </c>
      <c r="L13" s="2">
        <v>62458</v>
      </c>
      <c r="M13" s="2">
        <v>83827</v>
      </c>
      <c r="N13" s="2">
        <v>46635</v>
      </c>
      <c r="O13" s="2">
        <v>264670</v>
      </c>
    </row>
    <row r="14" spans="1:15" x14ac:dyDescent="0.35">
      <c r="A14" s="219" t="s">
        <v>98</v>
      </c>
      <c r="B14" s="2">
        <v>3327</v>
      </c>
      <c r="C14" s="2">
        <v>6892</v>
      </c>
      <c r="D14" s="2">
        <v>6760</v>
      </c>
      <c r="E14" s="2">
        <v>8775</v>
      </c>
      <c r="F14" s="2">
        <v>5379</v>
      </c>
      <c r="G14" s="2">
        <v>31133</v>
      </c>
      <c r="I14" s="219" t="s">
        <v>98</v>
      </c>
      <c r="J14" s="2">
        <v>23313</v>
      </c>
      <c r="K14" s="2">
        <v>46050</v>
      </c>
      <c r="L14" s="2">
        <v>58300</v>
      </c>
      <c r="M14" s="2">
        <v>72959</v>
      </c>
      <c r="N14" s="2">
        <v>41332</v>
      </c>
      <c r="O14" s="2">
        <v>241954</v>
      </c>
    </row>
    <row r="15" spans="1:15" x14ac:dyDescent="0.35">
      <c r="A15" s="219" t="s">
        <v>99</v>
      </c>
      <c r="B15" s="28">
        <v>86.646586345381522</v>
      </c>
      <c r="C15" s="28">
        <v>88.514924456454978</v>
      </c>
      <c r="D15" s="28">
        <v>84.609259469912416</v>
      </c>
      <c r="E15" s="28">
        <v>81.696394396386737</v>
      </c>
      <c r="F15" s="28">
        <v>84.671043816159724</v>
      </c>
      <c r="G15" s="28">
        <v>84.665315380531823</v>
      </c>
      <c r="I15" s="219" t="s">
        <v>99</v>
      </c>
      <c r="J15" s="28">
        <v>92.235176420793408</v>
      </c>
      <c r="K15" s="28">
        <v>94.270268137245225</v>
      </c>
      <c r="L15" s="28">
        <v>93.742776952286604</v>
      </c>
      <c r="M15" s="28">
        <v>91.785741659275814</v>
      </c>
      <c r="N15" s="28">
        <v>89.591378018558004</v>
      </c>
      <c r="O15" s="28">
        <v>92.322128079642525</v>
      </c>
    </row>
    <row r="16" spans="1:15" x14ac:dyDescent="0.35">
      <c r="A16" s="219" t="s">
        <v>100</v>
      </c>
      <c r="B16" s="28">
        <v>83.509036144578303</v>
      </c>
      <c r="C16" s="28">
        <v>84.657904434344672</v>
      </c>
      <c r="D16" s="28">
        <v>76.896826299624621</v>
      </c>
      <c r="E16" s="28">
        <v>67.174462221541759</v>
      </c>
      <c r="F16" s="28">
        <v>72.075572825941308</v>
      </c>
      <c r="G16" s="28">
        <v>75.124270064186092</v>
      </c>
      <c r="I16" s="219" t="s">
        <v>100</v>
      </c>
      <c r="J16" s="28">
        <v>89.703336026780562</v>
      </c>
      <c r="K16" s="28">
        <v>90.858867864964594</v>
      </c>
      <c r="L16" s="28">
        <v>87.502063727918113</v>
      </c>
      <c r="M16" s="28">
        <v>79.885906995587391</v>
      </c>
      <c r="N16" s="28">
        <v>79.403684705972751</v>
      </c>
      <c r="O16" s="28">
        <v>84.39833822262375</v>
      </c>
    </row>
    <row r="17" spans="1:15" x14ac:dyDescent="0.35">
      <c r="A17" s="187" t="s">
        <v>55</v>
      </c>
      <c r="B17" s="2"/>
      <c r="C17" s="2"/>
      <c r="D17" s="2"/>
      <c r="E17" s="2"/>
      <c r="F17" s="2"/>
      <c r="G17" s="2"/>
      <c r="I17" s="187" t="s">
        <v>62</v>
      </c>
      <c r="J17" s="2"/>
      <c r="K17" s="2"/>
      <c r="L17" s="2"/>
      <c r="M17" s="2"/>
      <c r="N17" s="2"/>
      <c r="O17" s="2"/>
    </row>
    <row r="18" spans="1:15" x14ac:dyDescent="0.35">
      <c r="A18" s="219" t="s">
        <v>125</v>
      </c>
      <c r="B18" s="2">
        <v>3268</v>
      </c>
      <c r="C18" s="2">
        <v>6670</v>
      </c>
      <c r="D18" s="2">
        <v>10576</v>
      </c>
      <c r="E18" s="2">
        <v>9771</v>
      </c>
      <c r="F18" s="2">
        <v>4175</v>
      </c>
      <c r="G18" s="2">
        <v>34460</v>
      </c>
      <c r="I18" s="219" t="s">
        <v>125</v>
      </c>
      <c r="J18" s="2">
        <v>61105</v>
      </c>
      <c r="K18" s="2">
        <v>100313</v>
      </c>
      <c r="L18" s="2">
        <v>178607</v>
      </c>
      <c r="M18" s="2">
        <v>197837</v>
      </c>
      <c r="N18" s="2">
        <v>60756</v>
      </c>
      <c r="O18" s="2">
        <v>598618</v>
      </c>
    </row>
    <row r="19" spans="1:15" x14ac:dyDescent="0.35">
      <c r="A19" s="219" t="s">
        <v>143</v>
      </c>
      <c r="B19" s="2">
        <v>3184</v>
      </c>
      <c r="C19" s="2">
        <v>6527</v>
      </c>
      <c r="D19" s="2">
        <v>10543</v>
      </c>
      <c r="E19" s="2">
        <v>9450</v>
      </c>
      <c r="F19" s="2">
        <v>4163</v>
      </c>
      <c r="G19" s="2">
        <v>33867</v>
      </c>
      <c r="I19" s="219" t="s">
        <v>143</v>
      </c>
      <c r="J19" s="2">
        <v>56174</v>
      </c>
      <c r="K19" s="2">
        <v>96923</v>
      </c>
      <c r="L19" s="2">
        <v>188617</v>
      </c>
      <c r="M19" s="2">
        <v>215994</v>
      </c>
      <c r="N19" s="2">
        <v>66077</v>
      </c>
      <c r="O19" s="2">
        <v>623785</v>
      </c>
    </row>
    <row r="20" spans="1:15" x14ac:dyDescent="0.35">
      <c r="A20" s="219" t="s">
        <v>98</v>
      </c>
      <c r="B20" s="2">
        <v>3133</v>
      </c>
      <c r="C20" s="2">
        <v>6367</v>
      </c>
      <c r="D20" s="2">
        <v>10204</v>
      </c>
      <c r="E20" s="2">
        <v>8807</v>
      </c>
      <c r="F20" s="2">
        <v>3824</v>
      </c>
      <c r="G20" s="2">
        <v>32335</v>
      </c>
      <c r="I20" s="219" t="s">
        <v>98</v>
      </c>
      <c r="J20" s="2">
        <v>55065</v>
      </c>
      <c r="K20" s="2">
        <v>95013</v>
      </c>
      <c r="L20" s="2">
        <v>183922</v>
      </c>
      <c r="M20" s="2">
        <v>208466</v>
      </c>
      <c r="N20" s="2">
        <v>62696</v>
      </c>
      <c r="O20" s="2">
        <v>605162</v>
      </c>
    </row>
    <row r="21" spans="1:15" x14ac:dyDescent="0.35">
      <c r="A21" s="219" t="s">
        <v>99</v>
      </c>
      <c r="B21" s="28">
        <v>97.429620563035485</v>
      </c>
      <c r="C21" s="28">
        <v>97.856071964017985</v>
      </c>
      <c r="D21" s="28">
        <v>99.687972768532532</v>
      </c>
      <c r="E21" s="28">
        <v>96.714768191587353</v>
      </c>
      <c r="F21" s="28">
        <v>99.71257485029939</v>
      </c>
      <c r="G21" s="28">
        <v>98.279164248403944</v>
      </c>
      <c r="I21" s="219" t="s">
        <v>99</v>
      </c>
      <c r="J21" s="28">
        <v>91.93028393748466</v>
      </c>
      <c r="K21" s="28">
        <v>96.620577592136613</v>
      </c>
      <c r="L21" s="28">
        <v>105.60448358686949</v>
      </c>
      <c r="M21" s="28">
        <v>109.177757446787</v>
      </c>
      <c r="N21" s="28">
        <v>108.75798275067483</v>
      </c>
      <c r="O21" s="28">
        <v>104.20418363630897</v>
      </c>
    </row>
    <row r="22" spans="1:15" x14ac:dyDescent="0.35">
      <c r="A22" s="219" t="s">
        <v>100</v>
      </c>
      <c r="B22" s="28">
        <v>95.869033047735613</v>
      </c>
      <c r="C22" s="28">
        <v>95.457271364317847</v>
      </c>
      <c r="D22" s="28">
        <v>96.48260211800303</v>
      </c>
      <c r="E22" s="28">
        <v>90.134070207757659</v>
      </c>
      <c r="F22" s="28">
        <v>91.592814371257475</v>
      </c>
      <c r="G22" s="28">
        <v>93.833430063842144</v>
      </c>
      <c r="I22" s="219" t="s">
        <v>100</v>
      </c>
      <c r="J22" s="28">
        <v>90.115375173881034</v>
      </c>
      <c r="K22" s="28">
        <v>94.716537238443678</v>
      </c>
      <c r="L22" s="28">
        <v>102.97580721920194</v>
      </c>
      <c r="M22" s="28">
        <v>105.37260472004731</v>
      </c>
      <c r="N22" s="28">
        <v>103.19310026993219</v>
      </c>
      <c r="O22" s="28">
        <v>101.09318463527659</v>
      </c>
    </row>
    <row r="23" spans="1:15" x14ac:dyDescent="0.35">
      <c r="A23" s="187" t="s">
        <v>56</v>
      </c>
      <c r="B23" s="2"/>
      <c r="C23" s="2"/>
      <c r="D23" s="2"/>
      <c r="E23" s="2"/>
      <c r="F23" s="2"/>
      <c r="G23" s="2"/>
      <c r="I23" s="187" t="s">
        <v>126</v>
      </c>
      <c r="J23" s="2"/>
      <c r="K23" s="2"/>
      <c r="L23" s="2"/>
      <c r="M23" s="2"/>
      <c r="N23" s="2"/>
      <c r="O23" s="2"/>
    </row>
    <row r="24" spans="1:15" x14ac:dyDescent="0.35">
      <c r="A24" s="219" t="s">
        <v>125</v>
      </c>
      <c r="B24" s="2">
        <v>1555</v>
      </c>
      <c r="C24" s="2">
        <v>3105</v>
      </c>
      <c r="D24" s="2">
        <v>3180</v>
      </c>
      <c r="E24" s="2">
        <v>4475</v>
      </c>
      <c r="F24" s="2">
        <v>2813</v>
      </c>
      <c r="G24" s="2">
        <v>15128</v>
      </c>
      <c r="I24" s="219" t="s">
        <v>125</v>
      </c>
      <c r="J24" s="2">
        <v>4073</v>
      </c>
      <c r="K24" s="2">
        <v>10610</v>
      </c>
      <c r="L24" s="2">
        <v>23283</v>
      </c>
      <c r="M24" s="2">
        <v>23842</v>
      </c>
      <c r="N24" s="2">
        <v>8565</v>
      </c>
      <c r="O24" s="2">
        <v>70373</v>
      </c>
    </row>
    <row r="25" spans="1:15" x14ac:dyDescent="0.35">
      <c r="A25" s="219" t="s">
        <v>143</v>
      </c>
      <c r="B25" s="2">
        <v>1465</v>
      </c>
      <c r="C25" s="2">
        <v>2924</v>
      </c>
      <c r="D25" s="2">
        <v>2806</v>
      </c>
      <c r="E25" s="2">
        <v>3775</v>
      </c>
      <c r="F25" s="2">
        <v>2461</v>
      </c>
      <c r="G25" s="2">
        <v>13431</v>
      </c>
      <c r="I25" s="219" t="s">
        <v>143</v>
      </c>
      <c r="J25" s="2">
        <v>3783</v>
      </c>
      <c r="K25" s="2">
        <v>9912</v>
      </c>
      <c r="L25" s="2">
        <v>22726</v>
      </c>
      <c r="M25" s="2">
        <v>23523</v>
      </c>
      <c r="N25" s="2">
        <v>8022</v>
      </c>
      <c r="O25" s="2">
        <v>67966</v>
      </c>
    </row>
    <row r="26" spans="1:15" x14ac:dyDescent="0.35">
      <c r="A26" s="219" t="s">
        <v>98</v>
      </c>
      <c r="B26" s="2">
        <v>1412</v>
      </c>
      <c r="C26" s="2">
        <v>2826</v>
      </c>
      <c r="D26" s="2">
        <v>2568</v>
      </c>
      <c r="E26" s="2">
        <v>3257</v>
      </c>
      <c r="F26" s="2">
        <v>2177</v>
      </c>
      <c r="G26" s="2">
        <v>12240</v>
      </c>
      <c r="I26" s="219" t="s">
        <v>98</v>
      </c>
      <c r="J26" s="2">
        <v>3682</v>
      </c>
      <c r="K26" s="2">
        <v>9557</v>
      </c>
      <c r="L26" s="2">
        <v>21693</v>
      </c>
      <c r="M26" s="2">
        <v>21826</v>
      </c>
      <c r="N26" s="2">
        <v>7183</v>
      </c>
      <c r="O26" s="2">
        <v>63941</v>
      </c>
    </row>
    <row r="27" spans="1:15" x14ac:dyDescent="0.35">
      <c r="A27" s="219" t="s">
        <v>99</v>
      </c>
      <c r="B27" s="28">
        <v>94.212218649517681</v>
      </c>
      <c r="C27" s="28">
        <v>94.170692431562003</v>
      </c>
      <c r="D27" s="28">
        <v>88.23899371069183</v>
      </c>
      <c r="E27" s="28">
        <v>84.357541899441344</v>
      </c>
      <c r="F27" s="28">
        <v>87.486669036615723</v>
      </c>
      <c r="G27" s="28">
        <v>88.782390269698581</v>
      </c>
      <c r="I27" s="219" t="s">
        <v>99</v>
      </c>
      <c r="J27" s="28">
        <v>92.879941075374418</v>
      </c>
      <c r="K27" s="28">
        <v>93.421300659754948</v>
      </c>
      <c r="L27" s="28">
        <v>97.607696602671481</v>
      </c>
      <c r="M27" s="28">
        <v>98.662024997902861</v>
      </c>
      <c r="N27" s="28">
        <v>93.660245183887909</v>
      </c>
      <c r="O27" s="28">
        <v>96.579654128714139</v>
      </c>
    </row>
    <row r="28" spans="1:15" x14ac:dyDescent="0.35">
      <c r="A28" s="219" t="s">
        <v>100</v>
      </c>
      <c r="B28" s="28">
        <v>90.80385852090032</v>
      </c>
      <c r="C28" s="28">
        <v>91.014492753623188</v>
      </c>
      <c r="D28" s="28">
        <v>80.754716981132077</v>
      </c>
      <c r="E28" s="28">
        <v>72.782122905027933</v>
      </c>
      <c r="F28" s="28">
        <v>77.390686100248843</v>
      </c>
      <c r="G28" s="28">
        <v>80.909571655208893</v>
      </c>
      <c r="I28" s="219" t="s">
        <v>100</v>
      </c>
      <c r="J28" s="28">
        <v>90.400196415418606</v>
      </c>
      <c r="K28" s="28">
        <v>90.075400565504239</v>
      </c>
      <c r="L28" s="28">
        <v>93.170983120731862</v>
      </c>
      <c r="M28" s="28">
        <v>91.544333529066364</v>
      </c>
      <c r="N28" s="28">
        <v>83.864565090484533</v>
      </c>
      <c r="O28" s="28">
        <v>90.860131016156771</v>
      </c>
    </row>
    <row r="29" spans="1:15" x14ac:dyDescent="0.35">
      <c r="A29" s="187" t="s">
        <v>59</v>
      </c>
      <c r="B29" s="2"/>
      <c r="C29" s="2"/>
      <c r="D29" s="2"/>
      <c r="E29" s="2"/>
      <c r="F29" s="2"/>
      <c r="G29" s="2"/>
      <c r="I29" s="187" t="s">
        <v>73</v>
      </c>
      <c r="J29" s="2"/>
      <c r="K29" s="2"/>
      <c r="L29" s="2"/>
      <c r="M29" s="2"/>
      <c r="N29" s="2"/>
      <c r="O29" s="2"/>
    </row>
    <row r="30" spans="1:15" x14ac:dyDescent="0.35">
      <c r="A30" s="219" t="s">
        <v>125</v>
      </c>
      <c r="B30" s="2">
        <v>11497</v>
      </c>
      <c r="C30" s="2">
        <v>21219</v>
      </c>
      <c r="D30" s="2">
        <v>27225</v>
      </c>
      <c r="E30" s="2">
        <v>40113</v>
      </c>
      <c r="F30" s="2">
        <v>22582</v>
      </c>
      <c r="G30" s="2">
        <v>122636</v>
      </c>
      <c r="I30" s="219" t="s">
        <v>125</v>
      </c>
      <c r="J30" s="2">
        <v>641242</v>
      </c>
      <c r="K30" s="2">
        <v>648334</v>
      </c>
      <c r="L30" s="2">
        <v>554188</v>
      </c>
      <c r="M30" s="2">
        <v>538460</v>
      </c>
      <c r="N30" s="2">
        <v>266933</v>
      </c>
      <c r="O30" s="2">
        <v>2649157</v>
      </c>
    </row>
    <row r="31" spans="1:15" x14ac:dyDescent="0.35">
      <c r="A31" s="219" t="s">
        <v>143</v>
      </c>
      <c r="B31" s="2">
        <v>10590</v>
      </c>
      <c r="C31" s="2">
        <v>19754</v>
      </c>
      <c r="D31" s="2">
        <v>24582</v>
      </c>
      <c r="E31" s="2">
        <v>36229</v>
      </c>
      <c r="F31" s="2">
        <v>20116</v>
      </c>
      <c r="G31" s="2">
        <v>111271</v>
      </c>
      <c r="I31" s="219" t="s">
        <v>143</v>
      </c>
      <c r="J31" s="2">
        <v>623036</v>
      </c>
      <c r="K31" s="2">
        <v>603951</v>
      </c>
      <c r="L31" s="2">
        <v>490871</v>
      </c>
      <c r="M31" s="2">
        <v>479772</v>
      </c>
      <c r="N31" s="2">
        <v>246642</v>
      </c>
      <c r="O31" s="2">
        <v>2444272</v>
      </c>
    </row>
    <row r="32" spans="1:15" x14ac:dyDescent="0.35">
      <c r="A32" s="219" t="s">
        <v>98</v>
      </c>
      <c r="B32" s="2">
        <v>10319</v>
      </c>
      <c r="C32" s="2">
        <v>19057</v>
      </c>
      <c r="D32" s="2">
        <v>22897</v>
      </c>
      <c r="E32" s="2">
        <v>31597</v>
      </c>
      <c r="F32" s="2">
        <v>18004</v>
      </c>
      <c r="G32" s="2">
        <v>101874</v>
      </c>
      <c r="I32" s="219" t="s">
        <v>98</v>
      </c>
      <c r="J32" s="2">
        <v>612424</v>
      </c>
      <c r="K32" s="2">
        <v>585959</v>
      </c>
      <c r="L32" s="2">
        <v>465333</v>
      </c>
      <c r="M32" s="2">
        <v>440834</v>
      </c>
      <c r="N32" s="2">
        <v>224865</v>
      </c>
      <c r="O32" s="2">
        <v>2329415</v>
      </c>
    </row>
    <row r="33" spans="1:15" x14ac:dyDescent="0.35">
      <c r="A33" s="219" t="s">
        <v>99</v>
      </c>
      <c r="B33" s="28">
        <v>92.11098547447159</v>
      </c>
      <c r="C33" s="28">
        <v>93.095810358640847</v>
      </c>
      <c r="D33" s="28">
        <v>90.292011019283748</v>
      </c>
      <c r="E33" s="28">
        <v>90.317353476429091</v>
      </c>
      <c r="F33" s="28">
        <v>89.0797980692587</v>
      </c>
      <c r="G33" s="28">
        <v>90.732737532209143</v>
      </c>
      <c r="I33" s="219" t="s">
        <v>99</v>
      </c>
      <c r="J33" s="28">
        <v>97.160822279264309</v>
      </c>
      <c r="K33" s="28">
        <v>93.154300098406068</v>
      </c>
      <c r="L33" s="28">
        <v>88.574815766490786</v>
      </c>
      <c r="M33" s="28">
        <v>89.100768859339595</v>
      </c>
      <c r="N33" s="28">
        <v>92.398467031052732</v>
      </c>
      <c r="O33" s="28">
        <v>92.26603028812562</v>
      </c>
    </row>
    <row r="34" spans="1:15" x14ac:dyDescent="0.35">
      <c r="A34" s="219" t="s">
        <v>100</v>
      </c>
      <c r="B34" s="28">
        <v>89.753848830129598</v>
      </c>
      <c r="C34" s="28">
        <v>89.811018426881574</v>
      </c>
      <c r="D34" s="28">
        <v>84.102846648301181</v>
      </c>
      <c r="E34" s="28">
        <v>78.769974821130305</v>
      </c>
      <c r="F34" s="28">
        <v>79.727216367017988</v>
      </c>
      <c r="G34" s="28">
        <v>83.070224077758567</v>
      </c>
      <c r="I34" s="219" t="s">
        <v>100</v>
      </c>
      <c r="J34" s="28">
        <v>95.505908845646417</v>
      </c>
      <c r="K34" s="28">
        <v>90.379187270758592</v>
      </c>
      <c r="L34" s="28">
        <v>83.966632261976088</v>
      </c>
      <c r="M34" s="28">
        <v>81.869405341158114</v>
      </c>
      <c r="N34" s="28">
        <v>84.240240060239842</v>
      </c>
      <c r="O34" s="28">
        <v>87.93042465961814</v>
      </c>
    </row>
    <row r="35" spans="1:15" x14ac:dyDescent="0.35">
      <c r="A35" s="187" t="s">
        <v>57</v>
      </c>
      <c r="B35" s="2"/>
      <c r="C35" s="2"/>
      <c r="D35" s="2"/>
      <c r="E35" s="2"/>
      <c r="F35" s="2"/>
      <c r="G35" s="2"/>
      <c r="I35" s="187" t="s">
        <v>139</v>
      </c>
      <c r="J35" s="2"/>
      <c r="K35" s="2"/>
      <c r="L35" s="2"/>
      <c r="M35" s="2"/>
      <c r="N35" s="2"/>
      <c r="O35" s="2"/>
    </row>
    <row r="36" spans="1:15" x14ac:dyDescent="0.35">
      <c r="A36" s="219" t="s">
        <v>125</v>
      </c>
      <c r="B36" s="2">
        <v>4146</v>
      </c>
      <c r="C36" s="2">
        <v>8341</v>
      </c>
      <c r="D36" s="2">
        <v>11804</v>
      </c>
      <c r="E36" s="2">
        <v>17394</v>
      </c>
      <c r="F36" s="2">
        <v>11562</v>
      </c>
      <c r="G36" s="2">
        <v>53247</v>
      </c>
      <c r="I36" s="219" t="s">
        <v>125</v>
      </c>
      <c r="J36" s="2">
        <v>6709</v>
      </c>
      <c r="K36" s="2">
        <v>9771</v>
      </c>
      <c r="L36" s="2">
        <v>8918</v>
      </c>
      <c r="M36" s="2">
        <v>6347</v>
      </c>
      <c r="N36" s="2">
        <v>1431</v>
      </c>
      <c r="O36" s="2">
        <v>33176</v>
      </c>
    </row>
    <row r="37" spans="1:15" x14ac:dyDescent="0.35">
      <c r="A37" s="219" t="s">
        <v>143</v>
      </c>
      <c r="B37" s="2">
        <v>3853</v>
      </c>
      <c r="C37" s="2">
        <v>8261</v>
      </c>
      <c r="D37" s="2">
        <v>11336</v>
      </c>
      <c r="E37" s="2">
        <v>16275</v>
      </c>
      <c r="F37" s="2">
        <v>10487</v>
      </c>
      <c r="G37" s="2">
        <v>50212</v>
      </c>
      <c r="I37" s="219" t="s">
        <v>143</v>
      </c>
      <c r="J37" s="2">
        <v>7059</v>
      </c>
      <c r="K37" s="2">
        <v>11849</v>
      </c>
      <c r="L37" s="2">
        <v>13747</v>
      </c>
      <c r="M37" s="2">
        <v>13535</v>
      </c>
      <c r="N37" s="2">
        <v>2683</v>
      </c>
      <c r="O37" s="2">
        <v>48873</v>
      </c>
    </row>
    <row r="38" spans="1:15" x14ac:dyDescent="0.35">
      <c r="A38" s="219" t="s">
        <v>98</v>
      </c>
      <c r="B38" s="2">
        <v>3743</v>
      </c>
      <c r="C38" s="2">
        <v>7955</v>
      </c>
      <c r="D38" s="2">
        <v>10512</v>
      </c>
      <c r="E38" s="2">
        <v>13992</v>
      </c>
      <c r="F38" s="2">
        <v>9296</v>
      </c>
      <c r="G38" s="2">
        <v>45498</v>
      </c>
      <c r="I38" s="219" t="s">
        <v>98</v>
      </c>
      <c r="J38" s="2">
        <v>6761</v>
      </c>
      <c r="K38" s="2">
        <v>11162</v>
      </c>
      <c r="L38" s="2">
        <v>12806</v>
      </c>
      <c r="M38" s="2">
        <v>12423</v>
      </c>
      <c r="N38" s="2">
        <v>2401</v>
      </c>
      <c r="O38" s="2">
        <v>45553</v>
      </c>
    </row>
    <row r="39" spans="1:15" x14ac:dyDescent="0.35">
      <c r="A39" s="219" t="s">
        <v>99</v>
      </c>
      <c r="B39" s="28">
        <v>92.932947419199223</v>
      </c>
      <c r="C39" s="28">
        <v>99.04088238820286</v>
      </c>
      <c r="D39" s="28">
        <v>96.035242290748897</v>
      </c>
      <c r="E39" s="28">
        <v>93.566747154191106</v>
      </c>
      <c r="F39" s="28">
        <v>90.702300640027673</v>
      </c>
      <c r="G39" s="28">
        <v>94.300148365166109</v>
      </c>
      <c r="I39" s="219" t="s">
        <v>99</v>
      </c>
      <c r="J39" s="28">
        <v>105.2168728573558</v>
      </c>
      <c r="K39" s="28">
        <v>121.26701463514482</v>
      </c>
      <c r="L39" s="28">
        <v>154.14891231217763</v>
      </c>
      <c r="M39" s="28">
        <v>213.25035449818813</v>
      </c>
      <c r="N39" s="28">
        <v>187.49126484975542</v>
      </c>
      <c r="O39" s="28">
        <v>147.31432360742707</v>
      </c>
    </row>
    <row r="40" spans="1:15" x14ac:dyDescent="0.35">
      <c r="A40" s="219" t="s">
        <v>100</v>
      </c>
      <c r="B40" s="28">
        <v>90.279787747226237</v>
      </c>
      <c r="C40" s="28">
        <v>95.372257523078758</v>
      </c>
      <c r="D40" s="28">
        <v>89.054557777024741</v>
      </c>
      <c r="E40" s="28">
        <v>80.441531562607793</v>
      </c>
      <c r="F40" s="28">
        <v>80.401314651444395</v>
      </c>
      <c r="G40" s="28">
        <v>85.447067440419175</v>
      </c>
      <c r="I40" s="219" t="s">
        <v>100</v>
      </c>
      <c r="J40" s="28">
        <v>100.77507825309286</v>
      </c>
      <c r="K40" s="28">
        <v>114.23600450312148</v>
      </c>
      <c r="L40" s="28">
        <v>143.59721910742317</v>
      </c>
      <c r="M40" s="28">
        <v>195.73026626752795</v>
      </c>
      <c r="N40" s="28">
        <v>167.78476589797344</v>
      </c>
      <c r="O40" s="28">
        <v>137.30708946226187</v>
      </c>
    </row>
    <row r="41" spans="1:15" x14ac:dyDescent="0.35">
      <c r="A41" s="187" t="s">
        <v>54</v>
      </c>
      <c r="B41" s="2"/>
      <c r="C41" s="2"/>
      <c r="D41" s="2"/>
      <c r="E41" s="2"/>
      <c r="F41" s="2"/>
      <c r="G41" s="2"/>
      <c r="I41" s="187" t="s">
        <v>127</v>
      </c>
      <c r="J41" s="2">
        <v>788408</v>
      </c>
      <c r="K41" s="2">
        <v>927546</v>
      </c>
      <c r="L41" s="2">
        <v>956449</v>
      </c>
      <c r="M41" s="2">
        <v>1034274</v>
      </c>
      <c r="N41" s="2">
        <v>502380</v>
      </c>
      <c r="O41" s="2">
        <v>4209057</v>
      </c>
    </row>
    <row r="42" spans="1:15" x14ac:dyDescent="0.35">
      <c r="A42" s="219" t="s">
        <v>125</v>
      </c>
      <c r="B42" s="2">
        <v>468</v>
      </c>
      <c r="C42" s="2">
        <v>879</v>
      </c>
      <c r="D42" s="2">
        <v>1246</v>
      </c>
      <c r="E42" s="2">
        <v>1635</v>
      </c>
      <c r="F42" s="2">
        <v>1072</v>
      </c>
      <c r="G42" s="2">
        <v>5300</v>
      </c>
      <c r="I42" s="187" t="s">
        <v>144</v>
      </c>
      <c r="J42" s="2">
        <v>762283</v>
      </c>
      <c r="K42" s="2">
        <v>868960</v>
      </c>
      <c r="L42" s="2">
        <v>882336</v>
      </c>
      <c r="M42" s="2">
        <v>955806</v>
      </c>
      <c r="N42" s="2">
        <v>461896</v>
      </c>
      <c r="O42" s="2">
        <v>3931281</v>
      </c>
    </row>
    <row r="43" spans="1:15" x14ac:dyDescent="0.35">
      <c r="A43" s="219" t="s">
        <v>143</v>
      </c>
      <c r="B43" s="2">
        <v>408</v>
      </c>
      <c r="C43" s="2">
        <v>791</v>
      </c>
      <c r="D43" s="2">
        <v>1058</v>
      </c>
      <c r="E43" s="2">
        <v>1359</v>
      </c>
      <c r="F43" s="2">
        <v>907</v>
      </c>
      <c r="G43" s="2">
        <v>4523</v>
      </c>
      <c r="I43" s="187" t="s">
        <v>102</v>
      </c>
      <c r="J43" s="2">
        <v>747869</v>
      </c>
      <c r="K43" s="2">
        <v>839756</v>
      </c>
      <c r="L43" s="2">
        <v>831966</v>
      </c>
      <c r="M43" s="2">
        <v>865181</v>
      </c>
      <c r="N43" s="2">
        <v>411104</v>
      </c>
      <c r="O43" s="2">
        <v>3695876</v>
      </c>
    </row>
    <row r="44" spans="1:15" x14ac:dyDescent="0.35">
      <c r="A44" s="219" t="s">
        <v>98</v>
      </c>
      <c r="B44" s="2">
        <v>390</v>
      </c>
      <c r="C44" s="2">
        <v>747</v>
      </c>
      <c r="D44" s="2">
        <v>949</v>
      </c>
      <c r="E44" s="2">
        <v>1101</v>
      </c>
      <c r="F44" s="2">
        <v>776</v>
      </c>
      <c r="G44" s="2">
        <v>3963</v>
      </c>
      <c r="I44" s="187" t="s">
        <v>103</v>
      </c>
      <c r="J44" s="28">
        <v>96.686360361640169</v>
      </c>
      <c r="K44" s="28">
        <v>93.683763392866766</v>
      </c>
      <c r="L44" s="28">
        <v>92.251233468799697</v>
      </c>
      <c r="M44" s="28">
        <v>92.413228989610104</v>
      </c>
      <c r="N44" s="28">
        <v>91.941558183048684</v>
      </c>
      <c r="O44" s="28">
        <v>93.400517027923357</v>
      </c>
    </row>
    <row r="45" spans="1:15" x14ac:dyDescent="0.35">
      <c r="A45" s="219" t="s">
        <v>99</v>
      </c>
      <c r="B45" s="28">
        <v>87.179487179487182</v>
      </c>
      <c r="C45" s="28">
        <v>89.988623435722417</v>
      </c>
      <c r="D45" s="28">
        <v>84.911717495987162</v>
      </c>
      <c r="E45" s="28">
        <v>83.11926605504587</v>
      </c>
      <c r="F45" s="28">
        <v>84.608208955223887</v>
      </c>
      <c r="G45" s="28">
        <v>85.339622641509436</v>
      </c>
      <c r="I45" s="187" t="s">
        <v>104</v>
      </c>
      <c r="J45" s="28">
        <v>94.85811914643179</v>
      </c>
      <c r="K45" s="28">
        <v>90.535240300750587</v>
      </c>
      <c r="L45" s="28">
        <v>86.984878440983266</v>
      </c>
      <c r="M45" s="28">
        <v>83.651044114035543</v>
      </c>
      <c r="N45" s="28">
        <v>81.831283092479794</v>
      </c>
      <c r="O45" s="28">
        <v>87.807696593322447</v>
      </c>
    </row>
    <row r="46" spans="1:15" x14ac:dyDescent="0.35">
      <c r="A46" s="219" t="s">
        <v>100</v>
      </c>
      <c r="B46" s="28">
        <v>83.333333333333343</v>
      </c>
      <c r="C46" s="28">
        <v>84.982935153583611</v>
      </c>
      <c r="D46" s="28">
        <v>76.163723916532916</v>
      </c>
      <c r="E46" s="28">
        <v>67.339449541284395</v>
      </c>
      <c r="F46" s="28">
        <v>72.388059701492537</v>
      </c>
      <c r="G46" s="28">
        <v>74.773584905660371</v>
      </c>
      <c r="I46"/>
      <c r="J46"/>
      <c r="K46"/>
      <c r="L46"/>
      <c r="M46"/>
      <c r="N46"/>
      <c r="O46"/>
    </row>
    <row r="47" spans="1:15" x14ac:dyDescent="0.35">
      <c r="A47" s="187" t="s">
        <v>114</v>
      </c>
      <c r="B47" s="2"/>
      <c r="C47" s="2"/>
      <c r="D47" s="2"/>
      <c r="E47" s="2"/>
      <c r="F47" s="2"/>
      <c r="G47" s="2"/>
      <c r="I47"/>
      <c r="J47"/>
      <c r="K47"/>
      <c r="L47"/>
      <c r="M47"/>
      <c r="N47"/>
      <c r="O47"/>
    </row>
    <row r="48" spans="1:15" x14ac:dyDescent="0.35">
      <c r="A48" s="219" t="s">
        <v>125</v>
      </c>
      <c r="B48" s="2">
        <v>799</v>
      </c>
      <c r="C48" s="2">
        <v>1780</v>
      </c>
      <c r="D48" s="2">
        <v>2946</v>
      </c>
      <c r="E48" s="2">
        <v>3945</v>
      </c>
      <c r="F48" s="2">
        <v>1842</v>
      </c>
      <c r="G48" s="2">
        <v>11312</v>
      </c>
      <c r="I48"/>
      <c r="J48"/>
      <c r="K48"/>
      <c r="L48"/>
      <c r="M48"/>
      <c r="N48"/>
      <c r="O48"/>
    </row>
    <row r="49" spans="1:15" x14ac:dyDescent="0.35">
      <c r="A49" s="219" t="s">
        <v>143</v>
      </c>
      <c r="B49" s="2">
        <v>781</v>
      </c>
      <c r="C49" s="2">
        <v>1781</v>
      </c>
      <c r="D49" s="2">
        <v>3701</v>
      </c>
      <c r="E49" s="2">
        <v>4891</v>
      </c>
      <c r="F49" s="2">
        <v>1703</v>
      </c>
      <c r="G49" s="2">
        <v>12857</v>
      </c>
      <c r="I49"/>
      <c r="J49"/>
      <c r="K49"/>
      <c r="L49"/>
      <c r="M49"/>
      <c r="N49"/>
      <c r="O49"/>
    </row>
    <row r="50" spans="1:15" x14ac:dyDescent="0.35">
      <c r="A50" s="219" t="s">
        <v>98</v>
      </c>
      <c r="B50" s="2">
        <v>755</v>
      </c>
      <c r="C50" s="2">
        <v>1697</v>
      </c>
      <c r="D50" s="2">
        <v>3480</v>
      </c>
      <c r="E50" s="2">
        <v>4391</v>
      </c>
      <c r="F50" s="2">
        <v>1470</v>
      </c>
      <c r="G50" s="2">
        <v>11793</v>
      </c>
      <c r="I50"/>
      <c r="J50"/>
      <c r="K50"/>
      <c r="L50"/>
      <c r="M50"/>
      <c r="N50"/>
      <c r="O50"/>
    </row>
    <row r="51" spans="1:15" x14ac:dyDescent="0.35">
      <c r="A51" s="219" t="s">
        <v>99</v>
      </c>
      <c r="B51" s="28">
        <v>97.747183979974977</v>
      </c>
      <c r="C51" s="28">
        <v>100.0561797752809</v>
      </c>
      <c r="D51" s="28">
        <v>125.62797012898845</v>
      </c>
      <c r="E51" s="28">
        <v>123.97972116603296</v>
      </c>
      <c r="F51" s="28">
        <v>92.453854505971762</v>
      </c>
      <c r="G51" s="28">
        <v>113.65806223479491</v>
      </c>
      <c r="I51"/>
      <c r="J51"/>
      <c r="K51"/>
      <c r="L51"/>
      <c r="M51"/>
      <c r="N51"/>
      <c r="O51"/>
    </row>
    <row r="52" spans="1:15" x14ac:dyDescent="0.35">
      <c r="A52" s="219" t="s">
        <v>100</v>
      </c>
      <c r="B52" s="28">
        <v>94.493116395494368</v>
      </c>
      <c r="C52" s="28">
        <v>95.337078651685388</v>
      </c>
      <c r="D52" s="28">
        <v>118.12627291242363</v>
      </c>
      <c r="E52" s="28">
        <v>111.30544993662865</v>
      </c>
      <c r="F52" s="28">
        <v>79.804560260586328</v>
      </c>
      <c r="G52" s="28">
        <v>104.2521216407355</v>
      </c>
      <c r="I52"/>
      <c r="J52"/>
      <c r="K52"/>
      <c r="L52"/>
      <c r="M52"/>
      <c r="N52"/>
      <c r="O52"/>
    </row>
    <row r="53" spans="1:15" x14ac:dyDescent="0.35">
      <c r="A53" s="187" t="s">
        <v>115</v>
      </c>
      <c r="B53" s="2"/>
      <c r="C53" s="2"/>
      <c r="D53" s="2"/>
      <c r="E53" s="2"/>
      <c r="F53" s="2"/>
      <c r="G53" s="2"/>
      <c r="I53"/>
      <c r="J53"/>
      <c r="K53"/>
      <c r="L53"/>
      <c r="M53"/>
      <c r="N53"/>
      <c r="O53"/>
    </row>
    <row r="54" spans="1:15" x14ac:dyDescent="0.35">
      <c r="A54" s="219" t="s">
        <v>125</v>
      </c>
      <c r="B54" s="2">
        <v>272</v>
      </c>
      <c r="C54" s="2">
        <v>548</v>
      </c>
      <c r="D54" s="2">
        <v>859</v>
      </c>
      <c r="E54" s="2">
        <v>933</v>
      </c>
      <c r="F54" s="2">
        <v>544</v>
      </c>
      <c r="G54" s="2">
        <v>3156</v>
      </c>
      <c r="I54"/>
      <c r="J54"/>
      <c r="K54"/>
      <c r="L54"/>
      <c r="M54"/>
      <c r="N54"/>
      <c r="O54"/>
    </row>
    <row r="55" spans="1:15" x14ac:dyDescent="0.35">
      <c r="A55" s="219" t="s">
        <v>143</v>
      </c>
      <c r="B55" s="2">
        <v>238</v>
      </c>
      <c r="C55" s="2">
        <v>535</v>
      </c>
      <c r="D55" s="2">
        <v>994</v>
      </c>
      <c r="E55" s="2">
        <v>1176</v>
      </c>
      <c r="F55" s="2">
        <v>479</v>
      </c>
      <c r="G55" s="2">
        <v>3422</v>
      </c>
      <c r="I55"/>
      <c r="J55"/>
      <c r="K55"/>
      <c r="L55"/>
      <c r="M55"/>
      <c r="N55"/>
      <c r="O55"/>
    </row>
    <row r="56" spans="1:15" x14ac:dyDescent="0.35">
      <c r="A56" s="219" t="s">
        <v>98</v>
      </c>
      <c r="B56" s="2">
        <v>234</v>
      </c>
      <c r="C56" s="2">
        <v>509</v>
      </c>
      <c r="D56" s="2">
        <v>930</v>
      </c>
      <c r="E56" s="2">
        <v>1039</v>
      </c>
      <c r="F56" s="2">
        <v>406</v>
      </c>
      <c r="G56" s="2">
        <v>3118</v>
      </c>
      <c r="I56"/>
      <c r="J56"/>
      <c r="K56"/>
      <c r="L56"/>
      <c r="M56"/>
      <c r="N56"/>
      <c r="O56"/>
    </row>
    <row r="57" spans="1:15" x14ac:dyDescent="0.35">
      <c r="A57" s="219" t="s">
        <v>99</v>
      </c>
      <c r="B57" s="28">
        <v>87.5</v>
      </c>
      <c r="C57" s="28">
        <v>97.627737226277361</v>
      </c>
      <c r="D57" s="28">
        <v>115.71594877764844</v>
      </c>
      <c r="E57" s="28">
        <v>126.04501607717043</v>
      </c>
      <c r="F57" s="28">
        <v>88.05147058823529</v>
      </c>
      <c r="G57" s="28">
        <v>108.42839036755387</v>
      </c>
      <c r="I57"/>
      <c r="J57"/>
      <c r="K57"/>
      <c r="L57"/>
      <c r="M57"/>
      <c r="N57"/>
      <c r="O57"/>
    </row>
    <row r="58" spans="1:15" x14ac:dyDescent="0.35">
      <c r="A58" s="219" t="s">
        <v>100</v>
      </c>
      <c r="B58" s="28">
        <v>86.029411764705884</v>
      </c>
      <c r="C58" s="28">
        <v>92.883211678832112</v>
      </c>
      <c r="D58" s="28">
        <v>108.26542491268918</v>
      </c>
      <c r="E58" s="28">
        <v>111.36120042872454</v>
      </c>
      <c r="F58" s="28">
        <v>74.632352941176478</v>
      </c>
      <c r="G58" s="28">
        <v>98.795944233206583</v>
      </c>
      <c r="I58"/>
      <c r="J58"/>
      <c r="K58"/>
      <c r="L58"/>
      <c r="M58"/>
      <c r="N58"/>
      <c r="O58"/>
    </row>
    <row r="59" spans="1:15" x14ac:dyDescent="0.35">
      <c r="A59" s="187" t="s">
        <v>65</v>
      </c>
      <c r="B59" s="2"/>
      <c r="C59" s="2"/>
      <c r="D59" s="2"/>
      <c r="E59" s="2"/>
      <c r="F59" s="2"/>
      <c r="G59" s="2"/>
      <c r="I59"/>
      <c r="J59"/>
      <c r="K59"/>
      <c r="L59"/>
      <c r="M59"/>
      <c r="N59"/>
      <c r="O59"/>
    </row>
    <row r="60" spans="1:15" x14ac:dyDescent="0.35">
      <c r="A60" s="219" t="s">
        <v>125</v>
      </c>
      <c r="B60" s="2">
        <v>31113</v>
      </c>
      <c r="C60" s="2">
        <v>38205</v>
      </c>
      <c r="D60" s="2">
        <v>55989</v>
      </c>
      <c r="E60" s="2">
        <v>49160</v>
      </c>
      <c r="F60" s="2">
        <v>17825</v>
      </c>
      <c r="G60" s="2">
        <v>192292</v>
      </c>
      <c r="I60"/>
      <c r="J60"/>
      <c r="K60"/>
      <c r="L60"/>
      <c r="M60"/>
      <c r="N60"/>
      <c r="O60"/>
    </row>
    <row r="61" spans="1:15" x14ac:dyDescent="0.35">
      <c r="A61" s="219" t="s">
        <v>143</v>
      </c>
      <c r="B61" s="2">
        <v>27434</v>
      </c>
      <c r="C61" s="2">
        <v>34303</v>
      </c>
      <c r="D61" s="2">
        <v>56542</v>
      </c>
      <c r="E61" s="2">
        <v>52218</v>
      </c>
      <c r="F61" s="2">
        <v>20036</v>
      </c>
      <c r="G61" s="2">
        <v>190533</v>
      </c>
      <c r="I61"/>
      <c r="J61"/>
      <c r="K61"/>
      <c r="L61"/>
      <c r="M61"/>
      <c r="N61"/>
      <c r="O61"/>
    </row>
    <row r="62" spans="1:15" x14ac:dyDescent="0.35">
      <c r="A62" s="219" t="s">
        <v>98</v>
      </c>
      <c r="B62" s="2">
        <v>26732</v>
      </c>
      <c r="C62" s="2">
        <v>33386</v>
      </c>
      <c r="D62" s="2">
        <v>54675</v>
      </c>
      <c r="E62" s="2">
        <v>50121</v>
      </c>
      <c r="F62" s="2">
        <v>18941</v>
      </c>
      <c r="G62" s="2">
        <v>183855</v>
      </c>
      <c r="I62"/>
      <c r="J62"/>
      <c r="K62"/>
      <c r="L62"/>
      <c r="M62"/>
      <c r="N62"/>
      <c r="O62"/>
    </row>
    <row r="63" spans="1:15" x14ac:dyDescent="0.35">
      <c r="A63" s="219" t="s">
        <v>99</v>
      </c>
      <c r="B63" s="28">
        <v>88.175360781666825</v>
      </c>
      <c r="C63" s="28">
        <v>89.786677136500458</v>
      </c>
      <c r="D63" s="28">
        <v>100.98769401132365</v>
      </c>
      <c r="E63" s="28">
        <v>106.22050447518308</v>
      </c>
      <c r="F63" s="28">
        <v>112.4039270687237</v>
      </c>
      <c r="G63" s="28">
        <v>99.085245356021062</v>
      </c>
      <c r="I63"/>
      <c r="J63"/>
      <c r="K63"/>
      <c r="L63"/>
      <c r="M63"/>
      <c r="N63"/>
      <c r="O63"/>
    </row>
    <row r="64" spans="1:15" x14ac:dyDescent="0.35">
      <c r="A64" s="219" t="s">
        <v>100</v>
      </c>
      <c r="B64" s="28">
        <v>85.919069199370028</v>
      </c>
      <c r="C64" s="28">
        <v>87.386467739824624</v>
      </c>
      <c r="D64" s="28">
        <v>97.653110432406365</v>
      </c>
      <c r="E64" s="28">
        <v>101.95484133441823</v>
      </c>
      <c r="F64" s="28">
        <v>106.26086956521739</v>
      </c>
      <c r="G64" s="28">
        <v>95.61240197200091</v>
      </c>
      <c r="I64"/>
      <c r="J64"/>
      <c r="K64"/>
      <c r="L64"/>
      <c r="M64"/>
      <c r="N64"/>
      <c r="O64"/>
    </row>
    <row r="65" spans="1:15" x14ac:dyDescent="0.35">
      <c r="A65" s="187" t="s">
        <v>64</v>
      </c>
      <c r="B65" s="2"/>
      <c r="C65" s="2"/>
      <c r="D65" s="2"/>
      <c r="E65" s="2"/>
      <c r="F65" s="2"/>
      <c r="G65" s="2"/>
      <c r="I65"/>
      <c r="J65"/>
      <c r="K65"/>
      <c r="L65"/>
      <c r="M65"/>
      <c r="N65"/>
      <c r="O65"/>
    </row>
    <row r="66" spans="1:15" x14ac:dyDescent="0.35">
      <c r="A66" s="219" t="s">
        <v>125</v>
      </c>
      <c r="B66" s="2">
        <v>16242</v>
      </c>
      <c r="C66" s="2">
        <v>26673</v>
      </c>
      <c r="D66" s="2">
        <v>53768</v>
      </c>
      <c r="E66" s="2">
        <v>86748</v>
      </c>
      <c r="F66" s="2">
        <v>16808</v>
      </c>
      <c r="G66" s="2">
        <v>200239</v>
      </c>
      <c r="I66"/>
      <c r="J66"/>
      <c r="K66"/>
      <c r="L66"/>
      <c r="M66"/>
      <c r="N66"/>
      <c r="O66"/>
    </row>
    <row r="67" spans="1:15" x14ac:dyDescent="0.35">
      <c r="A67" s="219" t="s">
        <v>143</v>
      </c>
      <c r="B67" s="2">
        <v>15118</v>
      </c>
      <c r="C67" s="2">
        <v>25755</v>
      </c>
      <c r="D67" s="2">
        <v>56178</v>
      </c>
      <c r="E67" s="2">
        <v>94290</v>
      </c>
      <c r="F67" s="2">
        <v>17615</v>
      </c>
      <c r="G67" s="2">
        <v>208956</v>
      </c>
      <c r="I67"/>
      <c r="J67"/>
      <c r="K67"/>
      <c r="L67"/>
      <c r="M67"/>
      <c r="N67"/>
      <c r="O67"/>
    </row>
    <row r="68" spans="1:15" x14ac:dyDescent="0.35">
      <c r="A68" s="219" t="s">
        <v>98</v>
      </c>
      <c r="B68" s="2">
        <v>14936</v>
      </c>
      <c r="C68" s="2">
        <v>25409</v>
      </c>
      <c r="D68" s="2">
        <v>55070</v>
      </c>
      <c r="E68" s="2">
        <v>91082</v>
      </c>
      <c r="F68" s="2">
        <v>16797</v>
      </c>
      <c r="G68" s="2">
        <v>203294</v>
      </c>
      <c r="I68"/>
      <c r="J68"/>
      <c r="K68"/>
      <c r="L68"/>
      <c r="M68"/>
      <c r="N68"/>
      <c r="O68"/>
    </row>
    <row r="69" spans="1:15" x14ac:dyDescent="0.35">
      <c r="A69" s="219" t="s">
        <v>99</v>
      </c>
      <c r="B69" s="28">
        <v>93.079669991380371</v>
      </c>
      <c r="C69" s="28">
        <v>96.558317399617593</v>
      </c>
      <c r="D69" s="28">
        <v>104.48221990775181</v>
      </c>
      <c r="E69" s="28">
        <v>108.69414856826671</v>
      </c>
      <c r="F69" s="28">
        <v>104.80128510233222</v>
      </c>
      <c r="G69" s="28">
        <v>104.3532978091181</v>
      </c>
      <c r="I69"/>
      <c r="J69"/>
      <c r="K69"/>
      <c r="L69"/>
      <c r="M69"/>
      <c r="N69"/>
      <c r="O69"/>
    </row>
    <row r="70" spans="1:15" x14ac:dyDescent="0.35">
      <c r="A70" s="219" t="s">
        <v>100</v>
      </c>
      <c r="B70" s="28">
        <v>91.959118335180406</v>
      </c>
      <c r="C70" s="28">
        <v>95.261125482697864</v>
      </c>
      <c r="D70" s="28">
        <v>102.4215146555572</v>
      </c>
      <c r="E70" s="28">
        <v>104.99608060128188</v>
      </c>
      <c r="F70" s="28">
        <v>99.934554973821989</v>
      </c>
      <c r="G70" s="28">
        <v>101.52567681620464</v>
      </c>
      <c r="I70"/>
      <c r="J70"/>
      <c r="K70"/>
      <c r="L70"/>
      <c r="M70"/>
      <c r="N70"/>
      <c r="O70"/>
    </row>
    <row r="71" spans="1:15" x14ac:dyDescent="0.35">
      <c r="A71" s="187" t="s">
        <v>63</v>
      </c>
      <c r="B71" s="2"/>
      <c r="C71" s="2"/>
      <c r="D71" s="2"/>
      <c r="E71" s="2"/>
      <c r="F71" s="2"/>
      <c r="G71" s="2"/>
      <c r="I71"/>
      <c r="J71"/>
      <c r="K71"/>
      <c r="L71"/>
      <c r="M71"/>
      <c r="N71"/>
      <c r="O71"/>
    </row>
    <row r="72" spans="1:15" x14ac:dyDescent="0.35">
      <c r="A72" s="219" t="s">
        <v>125</v>
      </c>
      <c r="B72" s="2">
        <v>4543</v>
      </c>
      <c r="C72" s="2">
        <v>13483</v>
      </c>
      <c r="D72" s="2">
        <v>31550</v>
      </c>
      <c r="E72" s="2">
        <v>26394</v>
      </c>
      <c r="F72" s="2">
        <v>10668</v>
      </c>
      <c r="G72" s="2">
        <v>86638</v>
      </c>
      <c r="I72"/>
      <c r="J72"/>
      <c r="K72"/>
      <c r="L72"/>
      <c r="M72"/>
      <c r="N72"/>
      <c r="O72"/>
    </row>
    <row r="73" spans="1:15" x14ac:dyDescent="0.35">
      <c r="A73" s="219" t="s">
        <v>143</v>
      </c>
      <c r="B73" s="2">
        <v>4612</v>
      </c>
      <c r="C73" s="2">
        <v>14903</v>
      </c>
      <c r="D73" s="2">
        <v>37273</v>
      </c>
      <c r="E73" s="2">
        <v>30282</v>
      </c>
      <c r="F73" s="2">
        <v>12119</v>
      </c>
      <c r="G73" s="2">
        <v>99189</v>
      </c>
      <c r="I73"/>
      <c r="J73"/>
      <c r="K73"/>
      <c r="L73"/>
      <c r="M73"/>
      <c r="N73"/>
      <c r="O73"/>
    </row>
    <row r="74" spans="1:15" x14ac:dyDescent="0.35">
      <c r="A74" s="219" t="s">
        <v>98</v>
      </c>
      <c r="B74" s="2">
        <v>4542</v>
      </c>
      <c r="C74" s="2">
        <v>14658</v>
      </c>
      <c r="D74" s="2">
        <v>36660</v>
      </c>
      <c r="E74" s="2">
        <v>29502</v>
      </c>
      <c r="F74" s="2">
        <v>11599</v>
      </c>
      <c r="G74" s="2">
        <v>96961</v>
      </c>
      <c r="I74"/>
      <c r="J74"/>
      <c r="K74"/>
      <c r="L74"/>
      <c r="M74"/>
      <c r="N74"/>
      <c r="O74"/>
    </row>
    <row r="75" spans="1:15" x14ac:dyDescent="0.35">
      <c r="A75" s="219" t="s">
        <v>99</v>
      </c>
      <c r="B75" s="28">
        <v>101.51882016288796</v>
      </c>
      <c r="C75" s="28">
        <v>110.53178076095824</v>
      </c>
      <c r="D75" s="28">
        <v>118.13946117274168</v>
      </c>
      <c r="E75" s="28">
        <v>114.73062059558991</v>
      </c>
      <c r="F75" s="28">
        <v>113.60142482189725</v>
      </c>
      <c r="G75" s="28">
        <v>114.4867148364459</v>
      </c>
      <c r="I75"/>
      <c r="J75"/>
      <c r="K75"/>
      <c r="L75"/>
      <c r="M75"/>
      <c r="N75"/>
      <c r="O75"/>
    </row>
    <row r="76" spans="1:15" x14ac:dyDescent="0.35">
      <c r="A76" s="219" t="s">
        <v>100</v>
      </c>
      <c r="B76" s="28">
        <v>99.977988113581333</v>
      </c>
      <c r="C76" s="28">
        <v>108.7146777423422</v>
      </c>
      <c r="D76" s="28">
        <v>116.19651347068145</v>
      </c>
      <c r="E76" s="28">
        <v>111.77540350079565</v>
      </c>
      <c r="F76" s="28">
        <v>108.7270341207349</v>
      </c>
      <c r="G76" s="28">
        <v>111.91509499295921</v>
      </c>
      <c r="I76"/>
      <c r="J76"/>
      <c r="K76"/>
      <c r="L76"/>
      <c r="M76"/>
      <c r="N76"/>
      <c r="O76"/>
    </row>
    <row r="77" spans="1:15" x14ac:dyDescent="0.35">
      <c r="A77" s="187" t="s">
        <v>66</v>
      </c>
      <c r="B77" s="2"/>
      <c r="C77" s="2"/>
      <c r="D77" s="2"/>
      <c r="E77" s="2"/>
      <c r="F77" s="2"/>
      <c r="G77" s="2"/>
      <c r="I77"/>
      <c r="J77"/>
      <c r="K77"/>
      <c r="L77"/>
      <c r="M77"/>
      <c r="N77"/>
      <c r="O77"/>
    </row>
    <row r="78" spans="1:15" x14ac:dyDescent="0.35">
      <c r="A78" s="219" t="s">
        <v>125</v>
      </c>
      <c r="B78" s="2">
        <v>7641</v>
      </c>
      <c r="C78" s="2">
        <v>18346</v>
      </c>
      <c r="D78" s="2">
        <v>30932</v>
      </c>
      <c r="E78" s="2">
        <v>30029</v>
      </c>
      <c r="F78" s="2">
        <v>12679</v>
      </c>
      <c r="G78" s="2">
        <v>99627</v>
      </c>
      <c r="I78"/>
      <c r="J78"/>
      <c r="K78"/>
      <c r="L78"/>
      <c r="M78"/>
      <c r="N78"/>
      <c r="O78"/>
    </row>
    <row r="79" spans="1:15" x14ac:dyDescent="0.35">
      <c r="A79" s="219" t="s">
        <v>143</v>
      </c>
      <c r="B79" s="2">
        <v>7529</v>
      </c>
      <c r="C79" s="2">
        <v>18250</v>
      </c>
      <c r="D79" s="2">
        <v>31972</v>
      </c>
      <c r="E79" s="2">
        <v>32708</v>
      </c>
      <c r="F79" s="2">
        <v>13559</v>
      </c>
      <c r="G79" s="2">
        <v>104018</v>
      </c>
      <c r="I79"/>
      <c r="J79"/>
      <c r="K79"/>
      <c r="L79"/>
      <c r="M79"/>
      <c r="N79"/>
      <c r="O79"/>
    </row>
    <row r="80" spans="1:15" x14ac:dyDescent="0.35">
      <c r="A80" s="219" t="s">
        <v>98</v>
      </c>
      <c r="B80" s="2">
        <v>7404</v>
      </c>
      <c r="C80" s="2">
        <v>17907</v>
      </c>
      <c r="D80" s="2">
        <v>31058</v>
      </c>
      <c r="E80" s="2">
        <v>31531</v>
      </c>
      <c r="F80" s="2">
        <v>12766</v>
      </c>
      <c r="G80" s="2">
        <v>100666</v>
      </c>
      <c r="I80"/>
      <c r="J80"/>
      <c r="K80"/>
      <c r="L80"/>
      <c r="M80"/>
      <c r="N80"/>
      <c r="O80"/>
    </row>
    <row r="81" spans="1:15" x14ac:dyDescent="0.35">
      <c r="A81" s="219" t="s">
        <v>99</v>
      </c>
      <c r="B81" s="28">
        <v>98.534223269205597</v>
      </c>
      <c r="C81" s="28">
        <v>99.476725171699556</v>
      </c>
      <c r="D81" s="28">
        <v>103.36221388852968</v>
      </c>
      <c r="E81" s="28">
        <v>108.92137600319691</v>
      </c>
      <c r="F81" s="28">
        <v>106.94061045823804</v>
      </c>
      <c r="G81" s="28">
        <v>104.40743975026849</v>
      </c>
      <c r="I81"/>
      <c r="J81"/>
      <c r="K81"/>
      <c r="L81"/>
      <c r="M81"/>
      <c r="N81"/>
      <c r="O81"/>
    </row>
    <row r="82" spans="1:15" x14ac:dyDescent="0.35">
      <c r="A82" s="219" t="s">
        <v>100</v>
      </c>
      <c r="B82" s="28">
        <v>96.898311739301136</v>
      </c>
      <c r="C82" s="28">
        <v>97.607107816417752</v>
      </c>
      <c r="D82" s="28">
        <v>100.40734514418726</v>
      </c>
      <c r="E82" s="28">
        <v>105.00183156282262</v>
      </c>
      <c r="F82" s="28">
        <v>100.6861739884849</v>
      </c>
      <c r="G82" s="28">
        <v>101.04288997962401</v>
      </c>
      <c r="I82"/>
      <c r="J82"/>
      <c r="K82"/>
      <c r="L82"/>
      <c r="M82"/>
      <c r="N82"/>
      <c r="O82"/>
    </row>
    <row r="83" spans="1:15" x14ac:dyDescent="0.35">
      <c r="A83" s="187" t="s">
        <v>71</v>
      </c>
      <c r="B83" s="2"/>
      <c r="C83" s="2"/>
      <c r="D83" s="2"/>
      <c r="E83" s="2"/>
      <c r="F83" s="2"/>
      <c r="G83" s="2"/>
      <c r="I83"/>
      <c r="J83"/>
      <c r="K83"/>
      <c r="L83"/>
      <c r="M83"/>
      <c r="N83"/>
      <c r="O83"/>
    </row>
    <row r="84" spans="1:15" x14ac:dyDescent="0.35">
      <c r="A84" s="219" t="s">
        <v>125</v>
      </c>
      <c r="B84" s="2">
        <v>2278</v>
      </c>
      <c r="C84" s="2">
        <v>4650</v>
      </c>
      <c r="D84" s="2">
        <v>7812</v>
      </c>
      <c r="E84" s="2">
        <v>7768</v>
      </c>
      <c r="F84" s="2">
        <v>3292</v>
      </c>
      <c r="G84" s="2">
        <v>25800</v>
      </c>
      <c r="I84"/>
      <c r="J84"/>
      <c r="K84"/>
      <c r="L84"/>
      <c r="M84"/>
      <c r="N84"/>
      <c r="O84"/>
    </row>
    <row r="85" spans="1:15" x14ac:dyDescent="0.35">
      <c r="A85" s="219" t="s">
        <v>143</v>
      </c>
      <c r="B85" s="2">
        <v>2093</v>
      </c>
      <c r="C85" s="2">
        <v>4208</v>
      </c>
      <c r="D85" s="2">
        <v>7359</v>
      </c>
      <c r="E85" s="2">
        <v>6822</v>
      </c>
      <c r="F85" s="2">
        <v>3206</v>
      </c>
      <c r="G85" s="2">
        <v>23688</v>
      </c>
      <c r="I85"/>
      <c r="J85"/>
      <c r="K85"/>
      <c r="L85"/>
      <c r="M85"/>
      <c r="N85"/>
      <c r="O85"/>
    </row>
    <row r="86" spans="1:15" x14ac:dyDescent="0.35">
      <c r="A86" s="219" t="s">
        <v>98</v>
      </c>
      <c r="B86" s="2">
        <v>2033</v>
      </c>
      <c r="C86" s="2">
        <v>4043</v>
      </c>
      <c r="D86" s="2">
        <v>7001</v>
      </c>
      <c r="E86" s="2">
        <v>6321</v>
      </c>
      <c r="F86" s="2">
        <v>2903</v>
      </c>
      <c r="G86" s="2">
        <v>22301</v>
      </c>
      <c r="I86"/>
      <c r="J86"/>
      <c r="K86"/>
      <c r="L86"/>
      <c r="M86"/>
      <c r="N86"/>
      <c r="O86"/>
    </row>
    <row r="87" spans="1:15" x14ac:dyDescent="0.35">
      <c r="A87" s="219" t="s">
        <v>99</v>
      </c>
      <c r="B87" s="28">
        <v>91.878841088674278</v>
      </c>
      <c r="C87" s="28">
        <v>90.494623655913969</v>
      </c>
      <c r="D87" s="28">
        <v>94.201228878648237</v>
      </c>
      <c r="E87" s="28">
        <v>87.821833161688971</v>
      </c>
      <c r="F87" s="28">
        <v>97.387606318347508</v>
      </c>
      <c r="G87" s="28">
        <v>91.813953488372093</v>
      </c>
      <c r="I87"/>
      <c r="J87"/>
      <c r="K87"/>
      <c r="L87"/>
      <c r="M87"/>
      <c r="N87"/>
      <c r="O87"/>
    </row>
    <row r="88" spans="1:15" x14ac:dyDescent="0.35">
      <c r="A88" s="219" t="s">
        <v>100</v>
      </c>
      <c r="B88" s="28">
        <v>89.244951712028097</v>
      </c>
      <c r="C88" s="28">
        <v>86.946236559139791</v>
      </c>
      <c r="D88" s="28">
        <v>89.618535586277531</v>
      </c>
      <c r="E88" s="28">
        <v>81.372296601441818</v>
      </c>
      <c r="F88" s="28">
        <v>88.18347509113002</v>
      </c>
      <c r="G88" s="28">
        <v>86.437984496124031</v>
      </c>
      <c r="I88"/>
      <c r="J88"/>
      <c r="K88"/>
      <c r="L88"/>
      <c r="M88"/>
      <c r="N88"/>
      <c r="O88"/>
    </row>
    <row r="89" spans="1:15" x14ac:dyDescent="0.35">
      <c r="A89" s="187" t="s">
        <v>110</v>
      </c>
      <c r="B89" s="2"/>
      <c r="C89" s="2"/>
      <c r="D89" s="2"/>
      <c r="E89" s="2"/>
      <c r="F89" s="2"/>
      <c r="G89" s="2"/>
      <c r="I89"/>
      <c r="J89"/>
      <c r="K89"/>
      <c r="L89"/>
      <c r="M89"/>
      <c r="N89"/>
      <c r="O89"/>
    </row>
    <row r="90" spans="1:15" x14ac:dyDescent="0.35">
      <c r="A90" s="219" t="s">
        <v>125</v>
      </c>
      <c r="B90" s="2">
        <v>655</v>
      </c>
      <c r="C90" s="2">
        <v>2045</v>
      </c>
      <c r="D90" s="2">
        <v>9306</v>
      </c>
      <c r="E90" s="2">
        <v>9265</v>
      </c>
      <c r="F90" s="2">
        <v>2084</v>
      </c>
      <c r="G90" s="2">
        <v>23355</v>
      </c>
      <c r="I90"/>
      <c r="J90"/>
      <c r="K90"/>
      <c r="L90"/>
      <c r="M90"/>
      <c r="N90"/>
      <c r="O90"/>
    </row>
    <row r="91" spans="1:15" x14ac:dyDescent="0.35">
      <c r="A91" s="219" t="s">
        <v>143</v>
      </c>
      <c r="B91" s="2">
        <v>622</v>
      </c>
      <c r="C91" s="2">
        <v>2069</v>
      </c>
      <c r="D91" s="2">
        <v>9937</v>
      </c>
      <c r="E91" s="2">
        <v>10752</v>
      </c>
      <c r="F91" s="2">
        <v>2070</v>
      </c>
      <c r="G91" s="2">
        <v>25450</v>
      </c>
      <c r="I91"/>
      <c r="J91"/>
      <c r="K91"/>
      <c r="L91"/>
      <c r="M91"/>
      <c r="N91"/>
      <c r="O91"/>
    </row>
    <row r="92" spans="1:15" x14ac:dyDescent="0.35">
      <c r="A92" s="219" t="s">
        <v>98</v>
      </c>
      <c r="B92" s="2">
        <v>613</v>
      </c>
      <c r="C92" s="2">
        <v>1985</v>
      </c>
      <c r="D92" s="2">
        <v>9556</v>
      </c>
      <c r="E92" s="2">
        <v>10218</v>
      </c>
      <c r="F92" s="2">
        <v>1889</v>
      </c>
      <c r="G92" s="2">
        <v>24261</v>
      </c>
      <c r="I92"/>
      <c r="J92"/>
      <c r="K92"/>
      <c r="L92"/>
      <c r="M92"/>
      <c r="N92"/>
      <c r="O92"/>
    </row>
    <row r="93" spans="1:15" x14ac:dyDescent="0.35">
      <c r="A93" s="219" t="s">
        <v>99</v>
      </c>
      <c r="B93" s="28">
        <v>94.961832061068705</v>
      </c>
      <c r="C93" s="28">
        <v>101.17359413202934</v>
      </c>
      <c r="D93" s="28">
        <v>106.78057167418868</v>
      </c>
      <c r="E93" s="28">
        <v>116.04964921748515</v>
      </c>
      <c r="F93" s="28">
        <v>99.328214971209221</v>
      </c>
      <c r="G93" s="28">
        <v>108.9702419182188</v>
      </c>
      <c r="I93"/>
      <c r="J93"/>
      <c r="K93"/>
      <c r="L93"/>
      <c r="M93"/>
      <c r="N93"/>
      <c r="O93"/>
    </row>
    <row r="94" spans="1:15" x14ac:dyDescent="0.35">
      <c r="A94" s="219" t="s">
        <v>100</v>
      </c>
      <c r="B94" s="28">
        <v>93.587786259541986</v>
      </c>
      <c r="C94" s="28">
        <v>97.066014669926645</v>
      </c>
      <c r="D94" s="28">
        <v>102.68643885665163</v>
      </c>
      <c r="E94" s="28">
        <v>110.28602266594712</v>
      </c>
      <c r="F94" s="28">
        <v>90.642994241842615</v>
      </c>
      <c r="G94" s="28">
        <v>103.87925497752086</v>
      </c>
      <c r="I94"/>
      <c r="J94"/>
      <c r="K94"/>
      <c r="L94"/>
      <c r="M94"/>
      <c r="N94"/>
      <c r="O94"/>
    </row>
    <row r="95" spans="1:15" x14ac:dyDescent="0.35">
      <c r="A95" s="187" t="s">
        <v>70</v>
      </c>
      <c r="B95" s="2"/>
      <c r="C95" s="2"/>
      <c r="D95" s="2"/>
      <c r="E95" s="2"/>
      <c r="F95" s="2"/>
      <c r="G95" s="2"/>
      <c r="I95"/>
      <c r="J95"/>
      <c r="K95"/>
      <c r="L95"/>
      <c r="M95"/>
      <c r="N95"/>
      <c r="O95"/>
    </row>
    <row r="96" spans="1:15" x14ac:dyDescent="0.35">
      <c r="A96" s="219" t="s">
        <v>125</v>
      </c>
      <c r="B96" s="2">
        <v>1140</v>
      </c>
      <c r="C96" s="2">
        <v>3915</v>
      </c>
      <c r="D96" s="2">
        <v>6165</v>
      </c>
      <c r="E96" s="2">
        <v>6809</v>
      </c>
      <c r="F96" s="2">
        <v>3189</v>
      </c>
      <c r="G96" s="2">
        <v>21218</v>
      </c>
      <c r="I96"/>
      <c r="J96"/>
      <c r="K96"/>
      <c r="L96"/>
      <c r="M96"/>
      <c r="N96"/>
      <c r="O96"/>
    </row>
    <row r="97" spans="1:15" x14ac:dyDescent="0.35">
      <c r="A97" s="219" t="s">
        <v>143</v>
      </c>
      <c r="B97" s="2">
        <v>1068</v>
      </c>
      <c r="C97" s="2">
        <v>3635</v>
      </c>
      <c r="D97" s="2">
        <v>5430</v>
      </c>
      <c r="E97" s="2">
        <v>5949</v>
      </c>
      <c r="F97" s="2">
        <v>2746</v>
      </c>
      <c r="G97" s="2">
        <v>18828</v>
      </c>
      <c r="I97"/>
      <c r="J97"/>
      <c r="K97"/>
      <c r="L97"/>
      <c r="M97"/>
      <c r="N97"/>
      <c r="O97"/>
    </row>
    <row r="98" spans="1:15" x14ac:dyDescent="0.35">
      <c r="A98" s="219" t="s">
        <v>98</v>
      </c>
      <c r="B98" s="2">
        <v>1036</v>
      </c>
      <c r="C98" s="2">
        <v>3529</v>
      </c>
      <c r="D98" s="2">
        <v>5136</v>
      </c>
      <c r="E98" s="2">
        <v>5287</v>
      </c>
      <c r="F98" s="2">
        <v>2391</v>
      </c>
      <c r="G98" s="2">
        <v>17379</v>
      </c>
      <c r="I98"/>
      <c r="J98"/>
      <c r="K98"/>
      <c r="L98"/>
      <c r="M98"/>
      <c r="N98"/>
      <c r="O98"/>
    </row>
    <row r="99" spans="1:15" x14ac:dyDescent="0.35">
      <c r="A99" s="219" t="s">
        <v>99</v>
      </c>
      <c r="B99" s="28">
        <v>93.684210526315795</v>
      </c>
      <c r="C99" s="28">
        <v>92.848020434227323</v>
      </c>
      <c r="D99" s="28">
        <v>88.077858880778592</v>
      </c>
      <c r="E99" s="28">
        <v>87.369657805845208</v>
      </c>
      <c r="F99" s="28">
        <v>86.108497961743495</v>
      </c>
      <c r="G99" s="28">
        <v>88.735978885851637</v>
      </c>
      <c r="I99"/>
      <c r="J99"/>
      <c r="K99"/>
      <c r="L99"/>
      <c r="M99"/>
      <c r="N99"/>
      <c r="O99"/>
    </row>
    <row r="100" spans="1:15" x14ac:dyDescent="0.35">
      <c r="A100" s="219" t="s">
        <v>100</v>
      </c>
      <c r="B100" s="28">
        <v>90.877192982456151</v>
      </c>
      <c r="C100" s="28">
        <v>90.140485312899116</v>
      </c>
      <c r="D100" s="28">
        <v>83.309002433090029</v>
      </c>
      <c r="E100" s="28">
        <v>77.64723160522837</v>
      </c>
      <c r="F100" s="28">
        <v>74.976481655691444</v>
      </c>
      <c r="G100" s="28">
        <v>81.906871524177589</v>
      </c>
      <c r="I100"/>
      <c r="J100"/>
      <c r="K100"/>
      <c r="L100"/>
      <c r="M100"/>
      <c r="N100"/>
      <c r="O100"/>
    </row>
    <row r="101" spans="1:15" x14ac:dyDescent="0.35">
      <c r="A101" s="187" t="s">
        <v>67</v>
      </c>
      <c r="B101" s="2"/>
      <c r="C101" s="2"/>
      <c r="D101" s="2"/>
      <c r="E101" s="2"/>
      <c r="F101" s="2"/>
      <c r="G101" s="2"/>
      <c r="I101"/>
      <c r="J101"/>
      <c r="K101"/>
      <c r="L101"/>
      <c r="M101"/>
      <c r="N101"/>
      <c r="O101"/>
    </row>
    <row r="102" spans="1:15" x14ac:dyDescent="0.35">
      <c r="A102" s="219" t="s">
        <v>125</v>
      </c>
      <c r="B102" s="2">
        <v>1566</v>
      </c>
      <c r="C102" s="2">
        <v>3606</v>
      </c>
      <c r="D102" s="2">
        <v>6368</v>
      </c>
      <c r="E102" s="2">
        <v>5506</v>
      </c>
      <c r="F102" s="2">
        <v>2776</v>
      </c>
      <c r="G102" s="2">
        <v>19822</v>
      </c>
      <c r="I102"/>
      <c r="J102"/>
      <c r="K102"/>
      <c r="L102"/>
      <c r="M102"/>
      <c r="N102"/>
      <c r="O102"/>
    </row>
    <row r="103" spans="1:15" x14ac:dyDescent="0.35">
      <c r="A103" s="219" t="s">
        <v>143</v>
      </c>
      <c r="B103" s="2">
        <v>1481</v>
      </c>
      <c r="C103" s="2">
        <v>3712</v>
      </c>
      <c r="D103" s="2">
        <v>6652</v>
      </c>
      <c r="E103" s="2">
        <v>6496</v>
      </c>
      <c r="F103" s="2">
        <v>2748</v>
      </c>
      <c r="G103" s="2">
        <v>21089</v>
      </c>
      <c r="I103"/>
      <c r="J103"/>
      <c r="K103"/>
      <c r="L103"/>
      <c r="M103"/>
      <c r="N103"/>
      <c r="O103"/>
    </row>
    <row r="104" spans="1:15" x14ac:dyDescent="0.35">
      <c r="A104" s="219" t="s">
        <v>98</v>
      </c>
      <c r="B104" s="2">
        <v>1451</v>
      </c>
      <c r="C104" s="2">
        <v>3653</v>
      </c>
      <c r="D104" s="2">
        <v>6459</v>
      </c>
      <c r="E104" s="2">
        <v>6230</v>
      </c>
      <c r="F104" s="2">
        <v>2593</v>
      </c>
      <c r="G104" s="2">
        <v>20386</v>
      </c>
      <c r="I104"/>
      <c r="J104"/>
      <c r="K104"/>
      <c r="L104"/>
      <c r="M104"/>
      <c r="N104"/>
      <c r="O104"/>
    </row>
    <row r="105" spans="1:15" x14ac:dyDescent="0.35">
      <c r="A105" s="219" t="s">
        <v>99</v>
      </c>
      <c r="B105" s="28">
        <v>94.572158365261814</v>
      </c>
      <c r="C105" s="28">
        <v>102.93954520244037</v>
      </c>
      <c r="D105" s="28">
        <v>104.45979899497489</v>
      </c>
      <c r="E105" s="28">
        <v>117.9803850345078</v>
      </c>
      <c r="F105" s="28">
        <v>98.991354466858795</v>
      </c>
      <c r="G105" s="28">
        <v>106.39188780143276</v>
      </c>
      <c r="I105"/>
      <c r="J105"/>
      <c r="K105"/>
      <c r="L105"/>
      <c r="M105"/>
      <c r="N105"/>
      <c r="O105"/>
    </row>
    <row r="106" spans="1:15" x14ac:dyDescent="0.35">
      <c r="A106" s="219" t="s">
        <v>100</v>
      </c>
      <c r="B106" s="28">
        <v>92.656449553001281</v>
      </c>
      <c r="C106" s="28">
        <v>101.30338325013865</v>
      </c>
      <c r="D106" s="28">
        <v>101.42902010050253</v>
      </c>
      <c r="E106" s="28">
        <v>113.14929168180169</v>
      </c>
      <c r="F106" s="28">
        <v>93.407780979827095</v>
      </c>
      <c r="G106" s="28">
        <v>102.84532337806478</v>
      </c>
      <c r="I106"/>
      <c r="J106"/>
      <c r="K106"/>
      <c r="L106"/>
      <c r="M106"/>
      <c r="N106"/>
      <c r="O106"/>
    </row>
    <row r="107" spans="1:15" x14ac:dyDescent="0.35">
      <c r="A107" s="187" t="s">
        <v>111</v>
      </c>
      <c r="B107" s="2"/>
      <c r="C107" s="2"/>
      <c r="D107" s="2"/>
      <c r="E107" s="2"/>
      <c r="F107" s="2"/>
      <c r="G107" s="2"/>
      <c r="I107"/>
      <c r="J107"/>
      <c r="K107"/>
      <c r="L107"/>
      <c r="M107"/>
      <c r="N107"/>
      <c r="O107"/>
    </row>
    <row r="108" spans="1:15" x14ac:dyDescent="0.35">
      <c r="A108" s="219" t="s">
        <v>125</v>
      </c>
      <c r="B108" s="2">
        <v>557331</v>
      </c>
      <c r="C108" s="2">
        <v>563533</v>
      </c>
      <c r="D108" s="2">
        <v>444403</v>
      </c>
      <c r="E108" s="2">
        <v>435899</v>
      </c>
      <c r="F108" s="2">
        <v>227520</v>
      </c>
      <c r="G108" s="2">
        <v>2228686</v>
      </c>
      <c r="I108"/>
      <c r="J108"/>
      <c r="K108"/>
      <c r="L108"/>
      <c r="M108"/>
      <c r="N108"/>
      <c r="O108"/>
    </row>
    <row r="109" spans="1:15" x14ac:dyDescent="0.35">
      <c r="A109" s="219" t="s">
        <v>143</v>
      </c>
      <c r="B109" s="2">
        <v>547631</v>
      </c>
      <c r="C109" s="2">
        <v>526901</v>
      </c>
      <c r="D109" s="2">
        <v>394297</v>
      </c>
      <c r="E109" s="2">
        <v>389025</v>
      </c>
      <c r="F109" s="2">
        <v>211892</v>
      </c>
      <c r="G109" s="2">
        <v>2069746</v>
      </c>
      <c r="I109"/>
      <c r="J109"/>
      <c r="K109"/>
      <c r="L109"/>
      <c r="M109"/>
      <c r="N109"/>
      <c r="O109"/>
    </row>
    <row r="110" spans="1:15" x14ac:dyDescent="0.35">
      <c r="A110" s="219" t="s">
        <v>98</v>
      </c>
      <c r="B110" s="2">
        <v>538501</v>
      </c>
      <c r="C110" s="2">
        <v>511255</v>
      </c>
      <c r="D110" s="2">
        <v>373188</v>
      </c>
      <c r="E110" s="2">
        <v>356112</v>
      </c>
      <c r="F110" s="2">
        <v>192895</v>
      </c>
      <c r="G110" s="2">
        <v>1971951</v>
      </c>
      <c r="I110"/>
      <c r="J110"/>
      <c r="K110"/>
      <c r="L110"/>
      <c r="M110"/>
      <c r="N110"/>
      <c r="O110"/>
    </row>
    <row r="111" spans="1:15" x14ac:dyDescent="0.35">
      <c r="A111" s="219" t="s">
        <v>99</v>
      </c>
      <c r="B111" s="28">
        <v>98.259562091468084</v>
      </c>
      <c r="C111" s="28">
        <v>93.499582100782035</v>
      </c>
      <c r="D111" s="28">
        <v>88.725098615445887</v>
      </c>
      <c r="E111" s="28">
        <v>89.246591526936285</v>
      </c>
      <c r="F111" s="28">
        <v>93.131153305203938</v>
      </c>
      <c r="G111" s="28">
        <v>92.868443558222197</v>
      </c>
      <c r="I111"/>
      <c r="J111"/>
      <c r="K111"/>
      <c r="L111"/>
      <c r="M111"/>
      <c r="N111"/>
      <c r="O111"/>
    </row>
    <row r="112" spans="1:15" x14ac:dyDescent="0.35">
      <c r="A112" s="219" t="s">
        <v>100</v>
      </c>
      <c r="B112" s="28">
        <v>96.621397338385989</v>
      </c>
      <c r="C112" s="28">
        <v>90.723169716769021</v>
      </c>
      <c r="D112" s="28">
        <v>83.97513068093599</v>
      </c>
      <c r="E112" s="28">
        <v>81.695989208509317</v>
      </c>
      <c r="F112" s="28">
        <v>84.781557665260195</v>
      </c>
      <c r="G112" s="28">
        <v>88.480431967536035</v>
      </c>
      <c r="I112"/>
      <c r="J112"/>
      <c r="K112"/>
      <c r="L112"/>
      <c r="M112"/>
      <c r="N112"/>
      <c r="O112"/>
    </row>
    <row r="113" spans="1:15" x14ac:dyDescent="0.35">
      <c r="A113" s="187" t="s">
        <v>74</v>
      </c>
      <c r="B113" s="2"/>
      <c r="C113" s="2"/>
      <c r="D113" s="2"/>
      <c r="E113" s="2"/>
      <c r="F113" s="2"/>
      <c r="G113" s="2"/>
      <c r="I113"/>
      <c r="J113"/>
      <c r="K113"/>
      <c r="L113"/>
      <c r="M113"/>
      <c r="N113"/>
      <c r="O113"/>
    </row>
    <row r="114" spans="1:15" x14ac:dyDescent="0.35">
      <c r="A114" s="219" t="s">
        <v>125</v>
      </c>
      <c r="B114" s="2">
        <v>67715</v>
      </c>
      <c r="C114" s="2">
        <v>70193</v>
      </c>
      <c r="D114" s="2">
        <v>93917</v>
      </c>
      <c r="E114" s="2">
        <v>84258</v>
      </c>
      <c r="F114" s="2">
        <v>32640</v>
      </c>
      <c r="G114" s="2">
        <v>348723</v>
      </c>
      <c r="I114"/>
      <c r="J114"/>
      <c r="K114"/>
      <c r="L114"/>
      <c r="M114"/>
      <c r="N114"/>
      <c r="O114"/>
    </row>
    <row r="115" spans="1:15" x14ac:dyDescent="0.35">
      <c r="A115" s="219" t="s">
        <v>143</v>
      </c>
      <c r="B115" s="2">
        <v>60856</v>
      </c>
      <c r="C115" s="2">
        <v>63869</v>
      </c>
      <c r="D115" s="2">
        <v>82674</v>
      </c>
      <c r="E115" s="2">
        <v>74165</v>
      </c>
      <c r="F115" s="2">
        <v>28994</v>
      </c>
      <c r="G115" s="2">
        <v>310558</v>
      </c>
      <c r="I115"/>
      <c r="J115"/>
      <c r="K115"/>
      <c r="L115"/>
      <c r="M115"/>
      <c r="N115"/>
      <c r="O115"/>
    </row>
    <row r="116" spans="1:15" x14ac:dyDescent="0.35">
      <c r="A116" s="219" t="s">
        <v>98</v>
      </c>
      <c r="B116" s="2">
        <v>59632</v>
      </c>
      <c r="C116" s="2">
        <v>61931</v>
      </c>
      <c r="D116" s="2">
        <v>78892</v>
      </c>
      <c r="E116" s="2">
        <v>69306</v>
      </c>
      <c r="F116" s="2">
        <v>26675</v>
      </c>
      <c r="G116" s="2">
        <v>296436</v>
      </c>
      <c r="I116"/>
      <c r="J116"/>
      <c r="K116"/>
      <c r="L116"/>
      <c r="M116"/>
      <c r="N116"/>
      <c r="O116"/>
    </row>
    <row r="117" spans="1:15" x14ac:dyDescent="0.35">
      <c r="A117" s="219" t="s">
        <v>99</v>
      </c>
      <c r="B117" s="28">
        <v>89.870781953776856</v>
      </c>
      <c r="C117" s="28">
        <v>90.990554613707914</v>
      </c>
      <c r="D117" s="28">
        <v>88.028791379622433</v>
      </c>
      <c r="E117" s="28">
        <v>88.021315483396236</v>
      </c>
      <c r="F117" s="28">
        <v>88.829656862745097</v>
      </c>
      <c r="G117" s="28">
        <v>89.055783530194461</v>
      </c>
      <c r="I117"/>
      <c r="J117"/>
      <c r="K117"/>
      <c r="L117"/>
      <c r="M117"/>
      <c r="N117"/>
      <c r="O117"/>
    </row>
    <row r="118" spans="1:15" x14ac:dyDescent="0.35">
      <c r="A118" s="219" t="s">
        <v>100</v>
      </c>
      <c r="B118" s="28">
        <v>88.063206084324008</v>
      </c>
      <c r="C118" s="28">
        <v>88.229595543715192</v>
      </c>
      <c r="D118" s="28">
        <v>84.001831404325102</v>
      </c>
      <c r="E118" s="28">
        <v>82.25450402335683</v>
      </c>
      <c r="F118" s="28">
        <v>81.724877450980387</v>
      </c>
      <c r="G118" s="28">
        <v>85.006151013841929</v>
      </c>
      <c r="I118"/>
      <c r="J118"/>
      <c r="K118"/>
      <c r="L118"/>
      <c r="M118"/>
      <c r="N118"/>
      <c r="O118"/>
    </row>
    <row r="119" spans="1:15" x14ac:dyDescent="0.35">
      <c r="A119" s="187" t="s">
        <v>75</v>
      </c>
      <c r="B119" s="2"/>
      <c r="C119" s="2"/>
      <c r="D119" s="2"/>
      <c r="E119" s="2"/>
      <c r="F119" s="2"/>
      <c r="G119" s="2"/>
      <c r="I119"/>
      <c r="J119"/>
      <c r="K119"/>
      <c r="L119"/>
      <c r="M119"/>
      <c r="N119"/>
      <c r="O119"/>
    </row>
    <row r="120" spans="1:15" x14ac:dyDescent="0.35">
      <c r="A120" s="219" t="s">
        <v>125</v>
      </c>
      <c r="B120" s="2">
        <v>16196</v>
      </c>
      <c r="C120" s="2">
        <v>14608</v>
      </c>
      <c r="D120" s="2">
        <v>15868</v>
      </c>
      <c r="E120" s="2">
        <v>18303</v>
      </c>
      <c r="F120" s="2">
        <v>6773</v>
      </c>
      <c r="G120" s="2">
        <v>71748</v>
      </c>
      <c r="I120"/>
      <c r="J120"/>
      <c r="K120"/>
      <c r="L120"/>
      <c r="M120"/>
      <c r="N120"/>
      <c r="O120"/>
    </row>
    <row r="121" spans="1:15" x14ac:dyDescent="0.35">
      <c r="A121" s="219" t="s">
        <v>143</v>
      </c>
      <c r="B121" s="2">
        <v>14549</v>
      </c>
      <c r="C121" s="2">
        <v>13181</v>
      </c>
      <c r="D121" s="2">
        <v>13900</v>
      </c>
      <c r="E121" s="2">
        <v>16582</v>
      </c>
      <c r="F121" s="2">
        <v>5756</v>
      </c>
      <c r="G121" s="2">
        <v>63968</v>
      </c>
      <c r="I121"/>
      <c r="J121"/>
      <c r="K121"/>
      <c r="L121"/>
      <c r="M121"/>
      <c r="N121"/>
      <c r="O121"/>
    </row>
    <row r="122" spans="1:15" x14ac:dyDescent="0.35">
      <c r="A122" s="219" t="s">
        <v>98</v>
      </c>
      <c r="B122" s="2">
        <v>14291</v>
      </c>
      <c r="C122" s="2">
        <v>12773</v>
      </c>
      <c r="D122" s="2">
        <v>13253</v>
      </c>
      <c r="E122" s="2">
        <v>15416</v>
      </c>
      <c r="F122" s="2">
        <v>5295</v>
      </c>
      <c r="G122" s="2">
        <v>61028</v>
      </c>
      <c r="I122"/>
      <c r="J122"/>
      <c r="K122"/>
      <c r="L122"/>
      <c r="M122"/>
      <c r="N122"/>
      <c r="O122"/>
    </row>
    <row r="123" spans="1:15" x14ac:dyDescent="0.35">
      <c r="A123" s="219" t="s">
        <v>99</v>
      </c>
      <c r="B123" s="28">
        <v>89.830822425290194</v>
      </c>
      <c r="C123" s="28">
        <v>90.231380065717417</v>
      </c>
      <c r="D123" s="28">
        <v>87.597680867154011</v>
      </c>
      <c r="E123" s="28">
        <v>90.597169862864007</v>
      </c>
      <c r="F123" s="28">
        <v>84.984497268566358</v>
      </c>
      <c r="G123" s="28">
        <v>89.156492167029043</v>
      </c>
      <c r="I123"/>
      <c r="J123"/>
      <c r="K123"/>
      <c r="L123"/>
      <c r="M123"/>
      <c r="N123"/>
      <c r="O123"/>
    </row>
    <row r="124" spans="1:15" x14ac:dyDescent="0.35">
      <c r="A124" s="219" t="s">
        <v>100</v>
      </c>
      <c r="B124" s="28">
        <v>88.23783650284021</v>
      </c>
      <c r="C124" s="28">
        <v>87.43838992332968</v>
      </c>
      <c r="D124" s="28">
        <v>83.520292412402313</v>
      </c>
      <c r="E124" s="28">
        <v>84.226629514287282</v>
      </c>
      <c r="F124" s="28">
        <v>78.17805994389488</v>
      </c>
      <c r="G124" s="28">
        <v>85.058816970507891</v>
      </c>
      <c r="I124"/>
      <c r="J124"/>
      <c r="K124"/>
      <c r="L124"/>
      <c r="M124"/>
      <c r="N124"/>
      <c r="O124"/>
    </row>
    <row r="125" spans="1:15" x14ac:dyDescent="0.35">
      <c r="A125" s="187" t="s">
        <v>116</v>
      </c>
      <c r="B125" s="2"/>
      <c r="C125" s="2"/>
      <c r="D125" s="2"/>
      <c r="E125" s="2"/>
      <c r="F125" s="2"/>
      <c r="G125" s="2"/>
      <c r="I125"/>
      <c r="J125"/>
      <c r="K125"/>
      <c r="L125"/>
      <c r="M125"/>
      <c r="N125"/>
      <c r="O125"/>
    </row>
    <row r="126" spans="1:15" x14ac:dyDescent="0.35">
      <c r="A126" s="219" t="s">
        <v>125</v>
      </c>
      <c r="B126" s="2">
        <v>200</v>
      </c>
      <c r="C126" s="2">
        <v>257</v>
      </c>
      <c r="D126" s="2">
        <v>309</v>
      </c>
      <c r="E126" s="2">
        <v>311</v>
      </c>
      <c r="F126" s="2">
        <v>87</v>
      </c>
      <c r="G126" s="2">
        <v>1164</v>
      </c>
      <c r="I126"/>
      <c r="J126"/>
      <c r="K126"/>
      <c r="L126"/>
      <c r="M126"/>
      <c r="N126"/>
      <c r="O126"/>
    </row>
    <row r="127" spans="1:15" x14ac:dyDescent="0.35">
      <c r="A127" s="219" t="s">
        <v>143</v>
      </c>
      <c r="B127" s="2">
        <v>0</v>
      </c>
      <c r="C127" s="2">
        <v>0</v>
      </c>
      <c r="D127" s="2">
        <v>0</v>
      </c>
      <c r="E127" s="2">
        <v>0</v>
      </c>
      <c r="F127" s="2">
        <v>0</v>
      </c>
      <c r="G127" s="2">
        <v>0</v>
      </c>
      <c r="I127"/>
      <c r="J127"/>
      <c r="K127"/>
      <c r="L127"/>
      <c r="M127"/>
      <c r="N127"/>
      <c r="O127"/>
    </row>
    <row r="128" spans="1:15" x14ac:dyDescent="0.35">
      <c r="A128" s="219" t="s">
        <v>98</v>
      </c>
      <c r="B128" s="2">
        <v>0</v>
      </c>
      <c r="C128" s="2">
        <v>0</v>
      </c>
      <c r="D128" s="2">
        <v>0</v>
      </c>
      <c r="E128" s="2">
        <v>0</v>
      </c>
      <c r="F128" s="2">
        <v>0</v>
      </c>
      <c r="G128" s="2">
        <v>0</v>
      </c>
      <c r="I128"/>
      <c r="J128"/>
      <c r="K128"/>
      <c r="L128"/>
      <c r="M128"/>
      <c r="N128"/>
      <c r="O128"/>
    </row>
    <row r="129" spans="1:15" x14ac:dyDescent="0.35">
      <c r="A129" s="219" t="s">
        <v>99</v>
      </c>
      <c r="B129" s="28">
        <v>0</v>
      </c>
      <c r="C129" s="28">
        <v>0</v>
      </c>
      <c r="D129" s="28">
        <v>0</v>
      </c>
      <c r="E129" s="28">
        <v>0</v>
      </c>
      <c r="F129" s="28">
        <v>0</v>
      </c>
      <c r="G129" s="28">
        <v>0</v>
      </c>
      <c r="I129"/>
      <c r="J129"/>
      <c r="K129"/>
      <c r="L129"/>
      <c r="M129"/>
      <c r="N129"/>
      <c r="O129"/>
    </row>
    <row r="130" spans="1:15" x14ac:dyDescent="0.35">
      <c r="A130" s="219" t="s">
        <v>100</v>
      </c>
      <c r="B130" s="28">
        <v>0</v>
      </c>
      <c r="C130" s="28">
        <v>0</v>
      </c>
      <c r="D130" s="28">
        <v>0</v>
      </c>
      <c r="E130" s="28">
        <v>0</v>
      </c>
      <c r="F130" s="28">
        <v>0</v>
      </c>
      <c r="G130" s="28">
        <v>0</v>
      </c>
      <c r="I130"/>
      <c r="J130"/>
      <c r="K130"/>
      <c r="L130"/>
      <c r="M130"/>
      <c r="N130"/>
      <c r="O130"/>
    </row>
    <row r="131" spans="1:15" x14ac:dyDescent="0.35">
      <c r="A131" s="187" t="s">
        <v>81</v>
      </c>
      <c r="B131" s="2"/>
      <c r="C131" s="2"/>
      <c r="D131" s="2"/>
      <c r="E131" s="2"/>
      <c r="F131" s="2"/>
      <c r="G131" s="2"/>
      <c r="I131"/>
      <c r="J131"/>
      <c r="K131"/>
      <c r="L131"/>
      <c r="M131"/>
      <c r="N131"/>
      <c r="O131"/>
    </row>
    <row r="132" spans="1:15" x14ac:dyDescent="0.35">
      <c r="A132" s="219" t="s">
        <v>125</v>
      </c>
      <c r="B132" s="2">
        <v>3838</v>
      </c>
      <c r="C132" s="2">
        <v>4204</v>
      </c>
      <c r="D132" s="2">
        <v>4188</v>
      </c>
      <c r="E132" s="2">
        <v>2510</v>
      </c>
      <c r="F132" s="2">
        <v>457</v>
      </c>
      <c r="G132" s="2">
        <v>15197</v>
      </c>
      <c r="I132"/>
      <c r="J132"/>
      <c r="K132"/>
      <c r="L132"/>
      <c r="M132"/>
      <c r="N132"/>
      <c r="O132"/>
    </row>
    <row r="133" spans="1:15" x14ac:dyDescent="0.35">
      <c r="A133" s="219" t="s">
        <v>143</v>
      </c>
      <c r="B133" s="2">
        <v>0</v>
      </c>
      <c r="C133" s="2">
        <v>0</v>
      </c>
      <c r="D133" s="2">
        <v>0</v>
      </c>
      <c r="E133" s="2">
        <v>0</v>
      </c>
      <c r="F133" s="2">
        <v>0</v>
      </c>
      <c r="G133" s="2">
        <v>0</v>
      </c>
      <c r="I133"/>
      <c r="J133"/>
      <c r="K133"/>
      <c r="L133"/>
      <c r="M133"/>
      <c r="N133"/>
      <c r="O133"/>
    </row>
    <row r="134" spans="1:15" x14ac:dyDescent="0.35">
      <c r="A134" s="219" t="s">
        <v>98</v>
      </c>
      <c r="B134" s="2">
        <v>0</v>
      </c>
      <c r="C134" s="2">
        <v>0</v>
      </c>
      <c r="D134" s="2">
        <v>0</v>
      </c>
      <c r="E134" s="2">
        <v>0</v>
      </c>
      <c r="F134" s="2">
        <v>0</v>
      </c>
      <c r="G134" s="2">
        <v>0</v>
      </c>
      <c r="I134"/>
      <c r="J134"/>
      <c r="K134"/>
      <c r="L134"/>
      <c r="M134"/>
      <c r="N134"/>
      <c r="O134"/>
    </row>
    <row r="135" spans="1:15" x14ac:dyDescent="0.35">
      <c r="A135" s="219" t="s">
        <v>99</v>
      </c>
      <c r="B135" s="28">
        <v>0</v>
      </c>
      <c r="C135" s="28">
        <v>0</v>
      </c>
      <c r="D135" s="28">
        <v>0</v>
      </c>
      <c r="E135" s="28">
        <v>0</v>
      </c>
      <c r="F135" s="28">
        <v>0</v>
      </c>
      <c r="G135" s="28">
        <v>0</v>
      </c>
      <c r="I135"/>
      <c r="J135"/>
      <c r="K135"/>
      <c r="L135"/>
      <c r="M135"/>
      <c r="N135"/>
      <c r="O135"/>
    </row>
    <row r="136" spans="1:15" x14ac:dyDescent="0.35">
      <c r="A136" s="219" t="s">
        <v>100</v>
      </c>
      <c r="B136" s="28">
        <v>0</v>
      </c>
      <c r="C136" s="28">
        <v>0</v>
      </c>
      <c r="D136" s="28">
        <v>0</v>
      </c>
      <c r="E136" s="28">
        <v>0</v>
      </c>
      <c r="F136" s="28">
        <v>0</v>
      </c>
      <c r="G136" s="28">
        <v>0</v>
      </c>
      <c r="I136"/>
      <c r="J136"/>
      <c r="K136"/>
      <c r="L136"/>
      <c r="M136"/>
      <c r="N136"/>
      <c r="O136"/>
    </row>
    <row r="137" spans="1:15" x14ac:dyDescent="0.35">
      <c r="A137" s="187" t="s">
        <v>37</v>
      </c>
      <c r="B137" s="2"/>
      <c r="C137" s="2"/>
      <c r="D137" s="2"/>
      <c r="E137" s="2"/>
      <c r="F137" s="2"/>
      <c r="G137" s="2"/>
      <c r="I137"/>
      <c r="J137"/>
      <c r="K137"/>
      <c r="L137"/>
      <c r="M137"/>
      <c r="N137"/>
      <c r="O137"/>
    </row>
    <row r="138" spans="1:15" x14ac:dyDescent="0.35">
      <c r="A138" s="219" t="s">
        <v>125</v>
      </c>
      <c r="B138" s="2"/>
      <c r="C138" s="2"/>
      <c r="D138" s="2">
        <v>1</v>
      </c>
      <c r="E138" s="2">
        <v>1</v>
      </c>
      <c r="F138" s="2">
        <v>1</v>
      </c>
      <c r="G138" s="2">
        <v>3</v>
      </c>
      <c r="I138"/>
      <c r="J138"/>
      <c r="K138"/>
      <c r="L138"/>
      <c r="M138"/>
      <c r="N138"/>
      <c r="O138"/>
    </row>
    <row r="139" spans="1:15" x14ac:dyDescent="0.35">
      <c r="A139" s="219" t="s">
        <v>143</v>
      </c>
      <c r="B139" s="2"/>
      <c r="C139" s="2"/>
      <c r="D139" s="2">
        <v>0</v>
      </c>
      <c r="E139" s="2">
        <v>0</v>
      </c>
      <c r="F139" s="2">
        <v>0</v>
      </c>
      <c r="G139" s="2">
        <v>0</v>
      </c>
      <c r="I139"/>
      <c r="J139"/>
      <c r="K139"/>
      <c r="L139"/>
      <c r="M139"/>
      <c r="N139"/>
      <c r="O139"/>
    </row>
    <row r="140" spans="1:15" x14ac:dyDescent="0.35">
      <c r="A140" s="219" t="s">
        <v>98</v>
      </c>
      <c r="B140" s="2"/>
      <c r="C140" s="2"/>
      <c r="D140" s="2">
        <v>0</v>
      </c>
      <c r="E140" s="2">
        <v>0</v>
      </c>
      <c r="F140" s="2">
        <v>0</v>
      </c>
      <c r="G140" s="2">
        <v>0</v>
      </c>
      <c r="I140"/>
      <c r="J140"/>
      <c r="K140"/>
      <c r="L140"/>
      <c r="M140"/>
      <c r="N140"/>
      <c r="O140"/>
    </row>
    <row r="141" spans="1:15" x14ac:dyDescent="0.35">
      <c r="A141" s="219" t="s">
        <v>99</v>
      </c>
      <c r="B141" s="28">
        <v>0</v>
      </c>
      <c r="C141" s="28">
        <v>0</v>
      </c>
      <c r="D141" s="28">
        <v>0</v>
      </c>
      <c r="E141" s="28">
        <v>0</v>
      </c>
      <c r="F141" s="28">
        <v>0</v>
      </c>
      <c r="G141" s="28">
        <v>0</v>
      </c>
      <c r="I141"/>
      <c r="J141"/>
      <c r="K141"/>
      <c r="L141"/>
      <c r="M141"/>
      <c r="N141"/>
      <c r="O141"/>
    </row>
    <row r="142" spans="1:15" x14ac:dyDescent="0.35">
      <c r="A142" s="219" t="s">
        <v>100</v>
      </c>
      <c r="B142" s="28">
        <v>0</v>
      </c>
      <c r="C142" s="28">
        <v>0</v>
      </c>
      <c r="D142" s="28">
        <v>0</v>
      </c>
      <c r="E142" s="28">
        <v>0</v>
      </c>
      <c r="F142" s="28">
        <v>0</v>
      </c>
      <c r="G142" s="28">
        <v>0</v>
      </c>
      <c r="I142"/>
      <c r="J142"/>
      <c r="K142"/>
      <c r="L142"/>
      <c r="M142"/>
      <c r="N142"/>
      <c r="O142"/>
    </row>
    <row r="143" spans="1:15" x14ac:dyDescent="0.35">
      <c r="A143" s="187" t="s">
        <v>72</v>
      </c>
      <c r="B143" s="2"/>
      <c r="C143" s="2"/>
      <c r="D143" s="2"/>
      <c r="E143" s="2"/>
      <c r="F143" s="2"/>
      <c r="G143" s="2"/>
      <c r="I143"/>
      <c r="J143"/>
      <c r="K143"/>
      <c r="L143"/>
      <c r="M143"/>
      <c r="N143"/>
      <c r="O143"/>
    </row>
    <row r="144" spans="1:15" x14ac:dyDescent="0.35">
      <c r="A144" s="219" t="s">
        <v>125</v>
      </c>
      <c r="B144" s="2">
        <v>1617</v>
      </c>
      <c r="C144" s="2">
        <v>3374</v>
      </c>
      <c r="D144" s="2">
        <v>2736</v>
      </c>
      <c r="E144" s="2">
        <v>2765</v>
      </c>
      <c r="F144" s="2">
        <v>804</v>
      </c>
      <c r="G144" s="2">
        <v>11296</v>
      </c>
      <c r="I144"/>
      <c r="J144"/>
      <c r="K144"/>
      <c r="L144"/>
      <c r="M144"/>
      <c r="N144"/>
      <c r="O144"/>
    </row>
    <row r="145" spans="1:15" x14ac:dyDescent="0.35">
      <c r="A145" s="219" t="s">
        <v>143</v>
      </c>
      <c r="B145" s="2">
        <v>0</v>
      </c>
      <c r="C145" s="2">
        <v>0</v>
      </c>
      <c r="D145" s="2">
        <v>0</v>
      </c>
      <c r="E145" s="2">
        <v>0</v>
      </c>
      <c r="F145" s="2">
        <v>0</v>
      </c>
      <c r="G145" s="2">
        <v>0</v>
      </c>
      <c r="I145"/>
      <c r="J145"/>
      <c r="K145"/>
      <c r="L145"/>
      <c r="M145"/>
      <c r="N145"/>
      <c r="O145"/>
    </row>
    <row r="146" spans="1:15" x14ac:dyDescent="0.35">
      <c r="A146" s="219" t="s">
        <v>98</v>
      </c>
      <c r="B146" s="2">
        <v>0</v>
      </c>
      <c r="C146" s="2">
        <v>0</v>
      </c>
      <c r="D146" s="2">
        <v>0</v>
      </c>
      <c r="E146" s="2">
        <v>0</v>
      </c>
      <c r="F146" s="2">
        <v>0</v>
      </c>
      <c r="G146" s="2">
        <v>0</v>
      </c>
      <c r="I146"/>
      <c r="J146"/>
      <c r="K146"/>
      <c r="L146"/>
      <c r="M146"/>
      <c r="N146"/>
      <c r="O146"/>
    </row>
    <row r="147" spans="1:15" x14ac:dyDescent="0.35">
      <c r="A147" s="219" t="s">
        <v>99</v>
      </c>
      <c r="B147" s="28">
        <v>0</v>
      </c>
      <c r="C147" s="28">
        <v>0</v>
      </c>
      <c r="D147" s="28">
        <v>0</v>
      </c>
      <c r="E147" s="28">
        <v>0</v>
      </c>
      <c r="F147" s="28">
        <v>0</v>
      </c>
      <c r="G147" s="28">
        <v>0</v>
      </c>
      <c r="I147"/>
      <c r="J147"/>
      <c r="K147"/>
      <c r="L147"/>
      <c r="M147"/>
      <c r="N147"/>
      <c r="O147"/>
    </row>
    <row r="148" spans="1:15" x14ac:dyDescent="0.35">
      <c r="A148" s="219" t="s">
        <v>100</v>
      </c>
      <c r="B148" s="28">
        <v>0</v>
      </c>
      <c r="C148" s="28">
        <v>0</v>
      </c>
      <c r="D148" s="28">
        <v>0</v>
      </c>
      <c r="E148" s="28">
        <v>0</v>
      </c>
      <c r="F148" s="28">
        <v>0</v>
      </c>
      <c r="G148" s="28">
        <v>0</v>
      </c>
      <c r="I148"/>
      <c r="J148"/>
      <c r="K148"/>
      <c r="L148"/>
      <c r="M148"/>
      <c r="N148"/>
      <c r="O148"/>
    </row>
    <row r="149" spans="1:15" x14ac:dyDescent="0.35">
      <c r="A149" s="187" t="s">
        <v>117</v>
      </c>
      <c r="B149" s="2"/>
      <c r="C149" s="2"/>
      <c r="D149" s="2"/>
      <c r="E149" s="2"/>
      <c r="F149" s="2"/>
      <c r="G149" s="2"/>
      <c r="I149"/>
      <c r="J149"/>
      <c r="K149"/>
      <c r="L149"/>
      <c r="M149"/>
      <c r="N149"/>
      <c r="O149"/>
    </row>
    <row r="150" spans="1:15" x14ac:dyDescent="0.35">
      <c r="A150" s="219" t="s">
        <v>125</v>
      </c>
      <c r="B150" s="2">
        <v>32</v>
      </c>
      <c r="C150" s="2">
        <v>77</v>
      </c>
      <c r="D150" s="2">
        <v>32</v>
      </c>
      <c r="E150" s="2">
        <v>10</v>
      </c>
      <c r="F150" s="2">
        <v>6</v>
      </c>
      <c r="G150" s="2">
        <v>157</v>
      </c>
      <c r="I150"/>
      <c r="J150"/>
      <c r="K150"/>
      <c r="L150"/>
      <c r="M150"/>
      <c r="N150"/>
      <c r="O150"/>
    </row>
    <row r="151" spans="1:15" x14ac:dyDescent="0.35">
      <c r="A151" s="219" t="s">
        <v>143</v>
      </c>
      <c r="B151" s="2">
        <v>0</v>
      </c>
      <c r="C151" s="2">
        <v>0</v>
      </c>
      <c r="D151" s="2">
        <v>0</v>
      </c>
      <c r="E151" s="2">
        <v>0</v>
      </c>
      <c r="F151" s="2">
        <v>0</v>
      </c>
      <c r="G151" s="2">
        <v>0</v>
      </c>
      <c r="I151"/>
      <c r="J151"/>
      <c r="K151"/>
      <c r="L151"/>
      <c r="M151"/>
      <c r="N151"/>
      <c r="O151"/>
    </row>
    <row r="152" spans="1:15" x14ac:dyDescent="0.35">
      <c r="A152" s="219" t="s">
        <v>98</v>
      </c>
      <c r="B152" s="2">
        <v>0</v>
      </c>
      <c r="C152" s="2">
        <v>0</v>
      </c>
      <c r="D152" s="2">
        <v>0</v>
      </c>
      <c r="E152" s="2">
        <v>0</v>
      </c>
      <c r="F152" s="2">
        <v>0</v>
      </c>
      <c r="G152" s="2">
        <v>0</v>
      </c>
      <c r="I152"/>
      <c r="J152"/>
      <c r="K152"/>
      <c r="L152"/>
      <c r="M152"/>
      <c r="N152"/>
      <c r="O152"/>
    </row>
    <row r="153" spans="1:15" x14ac:dyDescent="0.35">
      <c r="A153" s="219" t="s">
        <v>99</v>
      </c>
      <c r="B153" s="28">
        <v>0</v>
      </c>
      <c r="C153" s="28">
        <v>0</v>
      </c>
      <c r="D153" s="28">
        <v>0</v>
      </c>
      <c r="E153" s="28">
        <v>0</v>
      </c>
      <c r="F153" s="28">
        <v>0</v>
      </c>
      <c r="G153" s="28">
        <v>0</v>
      </c>
      <c r="I153"/>
      <c r="J153"/>
      <c r="K153"/>
      <c r="L153"/>
      <c r="M153"/>
      <c r="N153"/>
      <c r="O153"/>
    </row>
    <row r="154" spans="1:15" x14ac:dyDescent="0.35">
      <c r="A154" s="219" t="s">
        <v>100</v>
      </c>
      <c r="B154" s="28">
        <v>0</v>
      </c>
      <c r="C154" s="28">
        <v>0</v>
      </c>
      <c r="D154" s="28">
        <v>0</v>
      </c>
      <c r="E154" s="28">
        <v>0</v>
      </c>
      <c r="F154" s="28">
        <v>0</v>
      </c>
      <c r="G154" s="28">
        <v>0</v>
      </c>
      <c r="I154"/>
      <c r="J154"/>
      <c r="K154"/>
      <c r="L154"/>
      <c r="M154"/>
      <c r="N154"/>
      <c r="O154"/>
    </row>
    <row r="155" spans="1:15" x14ac:dyDescent="0.35">
      <c r="A155" s="187" t="s">
        <v>118</v>
      </c>
      <c r="B155" s="2"/>
      <c r="C155" s="2"/>
      <c r="D155" s="2"/>
      <c r="E155" s="2"/>
      <c r="F155" s="2"/>
      <c r="G155" s="2"/>
      <c r="I155"/>
      <c r="J155"/>
      <c r="K155"/>
      <c r="L155"/>
      <c r="M155"/>
      <c r="N155"/>
      <c r="O155"/>
    </row>
    <row r="156" spans="1:15" x14ac:dyDescent="0.35">
      <c r="A156" s="219" t="s">
        <v>125</v>
      </c>
      <c r="B156" s="2">
        <v>1022</v>
      </c>
      <c r="C156" s="2">
        <v>1859</v>
      </c>
      <c r="D156" s="2">
        <v>1652</v>
      </c>
      <c r="E156" s="2">
        <v>750</v>
      </c>
      <c r="F156" s="2">
        <v>76</v>
      </c>
      <c r="G156" s="2">
        <v>5359</v>
      </c>
      <c r="I156"/>
      <c r="J156"/>
      <c r="K156"/>
      <c r="L156"/>
      <c r="M156"/>
      <c r="N156"/>
      <c r="O156"/>
    </row>
    <row r="157" spans="1:15" x14ac:dyDescent="0.35">
      <c r="A157" s="219" t="s">
        <v>143</v>
      </c>
      <c r="B157" s="2">
        <v>0</v>
      </c>
      <c r="C157" s="2">
        <v>0</v>
      </c>
      <c r="D157" s="2">
        <v>0</v>
      </c>
      <c r="E157" s="2">
        <v>0</v>
      </c>
      <c r="F157" s="2">
        <v>0</v>
      </c>
      <c r="G157" s="2">
        <v>0</v>
      </c>
      <c r="I157"/>
      <c r="J157"/>
      <c r="K157"/>
      <c r="L157"/>
      <c r="M157"/>
      <c r="N157"/>
      <c r="O157"/>
    </row>
    <row r="158" spans="1:15" x14ac:dyDescent="0.35">
      <c r="A158" s="219" t="s">
        <v>98</v>
      </c>
      <c r="B158" s="2">
        <v>0</v>
      </c>
      <c r="C158" s="2">
        <v>0</v>
      </c>
      <c r="D158" s="2">
        <v>0</v>
      </c>
      <c r="E158" s="2">
        <v>0</v>
      </c>
      <c r="F158" s="2">
        <v>0</v>
      </c>
      <c r="G158" s="2">
        <v>0</v>
      </c>
      <c r="I158"/>
      <c r="J158"/>
      <c r="K158"/>
      <c r="L158"/>
      <c r="M158"/>
      <c r="N158"/>
      <c r="O158"/>
    </row>
    <row r="159" spans="1:15" x14ac:dyDescent="0.35">
      <c r="A159" s="219" t="s">
        <v>99</v>
      </c>
      <c r="B159" s="28">
        <v>0</v>
      </c>
      <c r="C159" s="28">
        <v>0</v>
      </c>
      <c r="D159" s="28">
        <v>0</v>
      </c>
      <c r="E159" s="28">
        <v>0</v>
      </c>
      <c r="F159" s="28">
        <v>0</v>
      </c>
      <c r="G159" s="28">
        <v>0</v>
      </c>
      <c r="I159"/>
      <c r="J159"/>
      <c r="K159"/>
      <c r="L159"/>
      <c r="M159"/>
      <c r="N159"/>
      <c r="O159"/>
    </row>
    <row r="160" spans="1:15" x14ac:dyDescent="0.35">
      <c r="A160" s="219" t="s">
        <v>100</v>
      </c>
      <c r="B160" s="28">
        <v>0</v>
      </c>
      <c r="C160" s="28">
        <v>0</v>
      </c>
      <c r="D160" s="28">
        <v>0</v>
      </c>
      <c r="E160" s="28">
        <v>0</v>
      </c>
      <c r="F160" s="28">
        <v>0</v>
      </c>
      <c r="G160" s="28">
        <v>0</v>
      </c>
      <c r="I160"/>
      <c r="J160"/>
      <c r="K160"/>
      <c r="L160"/>
      <c r="M160"/>
      <c r="N160"/>
      <c r="O160"/>
    </row>
    <row r="161" spans="1:15" x14ac:dyDescent="0.35">
      <c r="A161" s="187" t="s">
        <v>77</v>
      </c>
      <c r="B161" s="2"/>
      <c r="C161" s="2"/>
      <c r="D161" s="2"/>
      <c r="E161" s="2"/>
      <c r="F161" s="2"/>
      <c r="G161" s="2"/>
      <c r="I161"/>
      <c r="J161"/>
      <c r="K161"/>
      <c r="L161"/>
      <c r="M161"/>
      <c r="N161"/>
      <c r="O161"/>
    </row>
    <row r="162" spans="1:15" x14ac:dyDescent="0.35">
      <c r="A162" s="219" t="s">
        <v>125</v>
      </c>
      <c r="B162" s="2">
        <v>0</v>
      </c>
      <c r="C162" s="2">
        <v>0</v>
      </c>
      <c r="D162" s="2">
        <v>0</v>
      </c>
      <c r="E162" s="2">
        <v>0</v>
      </c>
      <c r="F162" s="2">
        <v>0</v>
      </c>
      <c r="G162" s="2">
        <v>0</v>
      </c>
      <c r="I162"/>
      <c r="J162"/>
      <c r="K162"/>
      <c r="L162"/>
      <c r="M162"/>
      <c r="N162"/>
      <c r="O162"/>
    </row>
    <row r="163" spans="1:15" x14ac:dyDescent="0.35">
      <c r="A163" s="219" t="s">
        <v>143</v>
      </c>
      <c r="B163" s="2">
        <v>7059</v>
      </c>
      <c r="C163" s="2">
        <v>11849</v>
      </c>
      <c r="D163" s="2">
        <v>13747</v>
      </c>
      <c r="E163" s="2">
        <v>13535</v>
      </c>
      <c r="F163" s="2">
        <v>2683</v>
      </c>
      <c r="G163" s="2">
        <v>48873</v>
      </c>
      <c r="I163"/>
      <c r="J163"/>
      <c r="K163"/>
      <c r="L163"/>
      <c r="M163"/>
      <c r="N163"/>
      <c r="O163"/>
    </row>
    <row r="164" spans="1:15" x14ac:dyDescent="0.35">
      <c r="A164" s="219" t="s">
        <v>98</v>
      </c>
      <c r="B164" s="2">
        <v>6761</v>
      </c>
      <c r="C164" s="2">
        <v>11162</v>
      </c>
      <c r="D164" s="2">
        <v>12806</v>
      </c>
      <c r="E164" s="2">
        <v>12423</v>
      </c>
      <c r="F164" s="2">
        <v>2401</v>
      </c>
      <c r="G164" s="2">
        <v>45553</v>
      </c>
      <c r="I164"/>
      <c r="J164"/>
      <c r="K164"/>
      <c r="L164"/>
      <c r="M164"/>
      <c r="N164"/>
      <c r="O164"/>
    </row>
    <row r="165" spans="1:15" x14ac:dyDescent="0.35">
      <c r="A165" s="219" t="s">
        <v>99</v>
      </c>
      <c r="B165" s="28">
        <v>0</v>
      </c>
      <c r="C165" s="28">
        <v>0</v>
      </c>
      <c r="D165" s="28">
        <v>0</v>
      </c>
      <c r="E165" s="28">
        <v>0</v>
      </c>
      <c r="F165" s="28">
        <v>0</v>
      </c>
      <c r="G165" s="28">
        <v>0</v>
      </c>
      <c r="I165"/>
      <c r="J165"/>
      <c r="K165"/>
      <c r="L165"/>
      <c r="M165"/>
      <c r="N165"/>
      <c r="O165"/>
    </row>
    <row r="166" spans="1:15" x14ac:dyDescent="0.35">
      <c r="A166" s="219" t="s">
        <v>100</v>
      </c>
      <c r="B166" s="28">
        <v>0</v>
      </c>
      <c r="C166" s="28">
        <v>0</v>
      </c>
      <c r="D166" s="28">
        <v>0</v>
      </c>
      <c r="E166" s="28">
        <v>0</v>
      </c>
      <c r="F166" s="28">
        <v>0</v>
      </c>
      <c r="G166" s="28">
        <v>0</v>
      </c>
      <c r="I166"/>
      <c r="J166"/>
      <c r="K166"/>
      <c r="L166"/>
      <c r="M166"/>
      <c r="N166"/>
      <c r="O166"/>
    </row>
    <row r="167" spans="1:15" x14ac:dyDescent="0.35">
      <c r="A167" s="187" t="s">
        <v>127</v>
      </c>
      <c r="B167" s="2">
        <v>788408</v>
      </c>
      <c r="C167" s="2">
        <v>927546</v>
      </c>
      <c r="D167" s="2">
        <v>956449</v>
      </c>
      <c r="E167" s="2">
        <v>1034274</v>
      </c>
      <c r="F167" s="2">
        <v>502380</v>
      </c>
      <c r="G167" s="2">
        <v>4209057</v>
      </c>
      <c r="I167"/>
      <c r="J167"/>
      <c r="K167"/>
      <c r="L167"/>
      <c r="M167"/>
      <c r="N167"/>
      <c r="O167"/>
    </row>
    <row r="168" spans="1:15" x14ac:dyDescent="0.35">
      <c r="A168" s="187" t="s">
        <v>144</v>
      </c>
      <c r="B168" s="2">
        <v>762283</v>
      </c>
      <c r="C168" s="2">
        <v>868960</v>
      </c>
      <c r="D168" s="2">
        <v>882336</v>
      </c>
      <c r="E168" s="2">
        <v>955806</v>
      </c>
      <c r="F168" s="2">
        <v>461896</v>
      </c>
      <c r="G168" s="2">
        <v>3931281</v>
      </c>
      <c r="I168"/>
      <c r="J168"/>
      <c r="K168"/>
      <c r="L168"/>
      <c r="M168"/>
      <c r="N168"/>
      <c r="O168"/>
    </row>
    <row r="169" spans="1:15" x14ac:dyDescent="0.35">
      <c r="A169" s="187" t="s">
        <v>102</v>
      </c>
      <c r="B169" s="2">
        <v>747869</v>
      </c>
      <c r="C169" s="2">
        <v>839756</v>
      </c>
      <c r="D169" s="2">
        <v>831966</v>
      </c>
      <c r="E169" s="2">
        <v>865181</v>
      </c>
      <c r="F169" s="2">
        <v>411104</v>
      </c>
      <c r="G169" s="2">
        <v>3695876</v>
      </c>
      <c r="I169"/>
      <c r="J169"/>
      <c r="K169"/>
      <c r="L169"/>
      <c r="M169"/>
      <c r="N169"/>
      <c r="O169"/>
    </row>
    <row r="170" spans="1:15" x14ac:dyDescent="0.35">
      <c r="A170" s="187" t="s">
        <v>103</v>
      </c>
      <c r="B170" s="28">
        <v>96.686360361640169</v>
      </c>
      <c r="C170" s="28">
        <v>93.683763392866766</v>
      </c>
      <c r="D170" s="28">
        <v>92.251233468799697</v>
      </c>
      <c r="E170" s="28">
        <v>92.413228989610104</v>
      </c>
      <c r="F170" s="28">
        <v>91.941558183048684</v>
      </c>
      <c r="G170" s="28">
        <v>93.400517027923357</v>
      </c>
      <c r="I170"/>
      <c r="J170"/>
      <c r="K170"/>
      <c r="L170"/>
      <c r="M170"/>
      <c r="N170"/>
      <c r="O170"/>
    </row>
    <row r="171" spans="1:15" x14ac:dyDescent="0.35">
      <c r="A171" s="187" t="s">
        <v>104</v>
      </c>
      <c r="B171" s="28">
        <v>94.85811914643179</v>
      </c>
      <c r="C171" s="28">
        <v>90.535240300750587</v>
      </c>
      <c r="D171" s="28">
        <v>86.984878440983266</v>
      </c>
      <c r="E171" s="28">
        <v>83.651044114035543</v>
      </c>
      <c r="F171" s="28">
        <v>81.831283092479794</v>
      </c>
      <c r="G171" s="28">
        <v>87.807696593322447</v>
      </c>
      <c r="I171"/>
      <c r="J171"/>
      <c r="K171"/>
      <c r="L171"/>
      <c r="M171"/>
      <c r="N171"/>
      <c r="O171"/>
    </row>
    <row r="172" spans="1:15" x14ac:dyDescent="0.35">
      <c r="I172"/>
      <c r="J172"/>
      <c r="K172"/>
      <c r="L172"/>
      <c r="M172"/>
      <c r="N172"/>
      <c r="O172"/>
    </row>
    <row r="173" spans="1:15" x14ac:dyDescent="0.35">
      <c r="I173"/>
      <c r="J173"/>
      <c r="K173"/>
      <c r="L173"/>
      <c r="M173"/>
      <c r="N173"/>
      <c r="O173"/>
    </row>
    <row r="174" spans="1:15" x14ac:dyDescent="0.35">
      <c r="I174"/>
      <c r="J174"/>
      <c r="K174"/>
      <c r="L174"/>
      <c r="M174"/>
      <c r="N174"/>
      <c r="O174"/>
    </row>
    <row r="175" spans="1:15" x14ac:dyDescent="0.35">
      <c r="I175"/>
      <c r="J175"/>
      <c r="K175"/>
      <c r="L175"/>
      <c r="M175"/>
      <c r="N175"/>
      <c r="O175"/>
    </row>
    <row r="176" spans="1:15" x14ac:dyDescent="0.35">
      <c r="I176"/>
      <c r="J176"/>
      <c r="K176"/>
      <c r="L176"/>
      <c r="M176"/>
      <c r="N176"/>
      <c r="O176"/>
    </row>
    <row r="177" spans="9:15" x14ac:dyDescent="0.35">
      <c r="I177"/>
      <c r="J177"/>
      <c r="K177"/>
      <c r="L177"/>
      <c r="M177"/>
      <c r="N177"/>
      <c r="O177"/>
    </row>
    <row r="178" spans="9:15" x14ac:dyDescent="0.35">
      <c r="I178"/>
      <c r="J178"/>
      <c r="K178"/>
      <c r="L178"/>
      <c r="M178"/>
      <c r="N178"/>
      <c r="O178"/>
    </row>
    <row r="179" spans="9:15" x14ac:dyDescent="0.35">
      <c r="I179"/>
      <c r="J179"/>
      <c r="K179"/>
      <c r="L179"/>
      <c r="M179"/>
      <c r="N179"/>
      <c r="O179"/>
    </row>
    <row r="180" spans="9:15" x14ac:dyDescent="0.35">
      <c r="I180"/>
      <c r="J180"/>
      <c r="K180"/>
      <c r="L180"/>
      <c r="M180"/>
      <c r="N180"/>
      <c r="O180"/>
    </row>
    <row r="181" spans="9:15" x14ac:dyDescent="0.35">
      <c r="I181"/>
      <c r="J181"/>
      <c r="K181"/>
      <c r="L181"/>
      <c r="M181"/>
      <c r="N181"/>
      <c r="O181"/>
    </row>
    <row r="182" spans="9:15" x14ac:dyDescent="0.35">
      <c r="I182"/>
      <c r="J182"/>
      <c r="K182"/>
      <c r="L182"/>
      <c r="M182"/>
      <c r="N182"/>
      <c r="O182"/>
    </row>
    <row r="183" spans="9:15" x14ac:dyDescent="0.35">
      <c r="I183"/>
      <c r="J183"/>
      <c r="K183"/>
      <c r="L183"/>
      <c r="M183"/>
      <c r="N183"/>
      <c r="O183"/>
    </row>
    <row r="184" spans="9:15" x14ac:dyDescent="0.35">
      <c r="I184"/>
      <c r="J184"/>
      <c r="K184"/>
      <c r="L184"/>
      <c r="M184"/>
      <c r="N184"/>
      <c r="O184"/>
    </row>
    <row r="185" spans="9:15" x14ac:dyDescent="0.35">
      <c r="I185"/>
      <c r="J185"/>
      <c r="K185"/>
      <c r="L185"/>
      <c r="M185"/>
      <c r="N185"/>
      <c r="O185"/>
    </row>
    <row r="186" spans="9:15" x14ac:dyDescent="0.35">
      <c r="I186"/>
      <c r="J186"/>
      <c r="K186"/>
      <c r="L186"/>
      <c r="M186"/>
      <c r="N186"/>
      <c r="O186"/>
    </row>
    <row r="187" spans="9:15" x14ac:dyDescent="0.35">
      <c r="I187"/>
      <c r="J187"/>
      <c r="K187"/>
      <c r="L187"/>
      <c r="M187"/>
      <c r="N187"/>
      <c r="O187"/>
    </row>
    <row r="188" spans="9:15" x14ac:dyDescent="0.35">
      <c r="I188"/>
      <c r="J188"/>
      <c r="K188"/>
      <c r="L188"/>
      <c r="M188"/>
      <c r="N188"/>
      <c r="O188"/>
    </row>
    <row r="189" spans="9:15" x14ac:dyDescent="0.35">
      <c r="I189"/>
      <c r="J189"/>
      <c r="K189"/>
      <c r="L189"/>
      <c r="M189"/>
      <c r="N189"/>
      <c r="O189"/>
    </row>
    <row r="190" spans="9:15" x14ac:dyDescent="0.35">
      <c r="I190"/>
      <c r="J190"/>
      <c r="K190"/>
      <c r="L190"/>
      <c r="M190"/>
      <c r="N190"/>
      <c r="O190"/>
    </row>
    <row r="191" spans="9:15" x14ac:dyDescent="0.35">
      <c r="I191"/>
      <c r="J191"/>
      <c r="K191"/>
      <c r="L191"/>
      <c r="M191"/>
      <c r="N191"/>
      <c r="O191"/>
    </row>
    <row r="192" spans="9:15" x14ac:dyDescent="0.35">
      <c r="I192"/>
      <c r="J192"/>
      <c r="K192"/>
      <c r="L192"/>
      <c r="M192"/>
      <c r="N192"/>
      <c r="O192"/>
    </row>
    <row r="193" spans="9:15" x14ac:dyDescent="0.35">
      <c r="I193"/>
      <c r="J193"/>
      <c r="K193"/>
      <c r="L193"/>
      <c r="M193"/>
      <c r="N193"/>
      <c r="O193"/>
    </row>
    <row r="194" spans="9:15" x14ac:dyDescent="0.35">
      <c r="I194"/>
      <c r="J194"/>
      <c r="K194"/>
      <c r="L194"/>
      <c r="M194"/>
      <c r="N194"/>
      <c r="O194"/>
    </row>
    <row r="195" spans="9:15" x14ac:dyDescent="0.35">
      <c r="I195"/>
      <c r="J195"/>
      <c r="K195"/>
      <c r="L195"/>
      <c r="M195"/>
      <c r="N195"/>
      <c r="O195"/>
    </row>
    <row r="196" spans="9:15" x14ac:dyDescent="0.35">
      <c r="I196"/>
      <c r="J196"/>
      <c r="K196"/>
      <c r="L196"/>
      <c r="M196"/>
      <c r="N196"/>
      <c r="O196"/>
    </row>
    <row r="197" spans="9:15" x14ac:dyDescent="0.35">
      <c r="I197"/>
      <c r="J197"/>
      <c r="K197"/>
      <c r="L197"/>
      <c r="M197"/>
      <c r="N197"/>
      <c r="O197"/>
    </row>
    <row r="198" spans="9:15" x14ac:dyDescent="0.35">
      <c r="I198"/>
      <c r="J198"/>
      <c r="K198"/>
      <c r="L198"/>
      <c r="M198"/>
      <c r="N198"/>
      <c r="O198"/>
    </row>
    <row r="199" spans="9:15" x14ac:dyDescent="0.35">
      <c r="I199"/>
      <c r="J199"/>
      <c r="K199"/>
      <c r="L199"/>
      <c r="M199"/>
      <c r="N199"/>
      <c r="O199"/>
    </row>
    <row r="200" spans="9:15" x14ac:dyDescent="0.35">
      <c r="I200"/>
      <c r="J200"/>
      <c r="K200"/>
      <c r="L200"/>
      <c r="M200"/>
      <c r="N200"/>
      <c r="O200"/>
    </row>
    <row r="201" spans="9:15" x14ac:dyDescent="0.35">
      <c r="I201"/>
      <c r="J201"/>
      <c r="K201"/>
      <c r="L201"/>
      <c r="M201"/>
      <c r="N201"/>
      <c r="O201"/>
    </row>
    <row r="202" spans="9:15" x14ac:dyDescent="0.35">
      <c r="I202"/>
      <c r="J202"/>
      <c r="K202"/>
      <c r="L202"/>
      <c r="M202"/>
      <c r="N202"/>
      <c r="O202"/>
    </row>
    <row r="203" spans="9:15" x14ac:dyDescent="0.35">
      <c r="I203"/>
      <c r="J203"/>
      <c r="K203"/>
      <c r="L203"/>
      <c r="M203"/>
      <c r="N203"/>
      <c r="O203"/>
    </row>
    <row r="204" spans="9:15" x14ac:dyDescent="0.35">
      <c r="I204"/>
      <c r="J204"/>
      <c r="K204"/>
      <c r="L204"/>
      <c r="M204"/>
      <c r="N204"/>
      <c r="O204"/>
    </row>
    <row r="205" spans="9:15" x14ac:dyDescent="0.35">
      <c r="I205"/>
      <c r="J205"/>
      <c r="K205"/>
      <c r="L205"/>
      <c r="M205"/>
      <c r="N205"/>
      <c r="O205"/>
    </row>
    <row r="206" spans="9:15" x14ac:dyDescent="0.35">
      <c r="I206"/>
      <c r="J206"/>
      <c r="K206"/>
      <c r="L206"/>
      <c r="M206"/>
      <c r="N206"/>
      <c r="O206"/>
    </row>
    <row r="207" spans="9:15" x14ac:dyDescent="0.35">
      <c r="I207"/>
      <c r="J207"/>
      <c r="K207"/>
      <c r="L207"/>
      <c r="M207"/>
      <c r="N207"/>
      <c r="O207"/>
    </row>
    <row r="208" spans="9:15" x14ac:dyDescent="0.35">
      <c r="I208"/>
      <c r="J208"/>
      <c r="K208"/>
      <c r="L208"/>
      <c r="M208"/>
      <c r="N208"/>
      <c r="O208"/>
    </row>
    <row r="209" spans="9:15" x14ac:dyDescent="0.35">
      <c r="I209"/>
      <c r="J209"/>
      <c r="K209"/>
      <c r="L209"/>
      <c r="M209"/>
      <c r="N209"/>
      <c r="O209"/>
    </row>
    <row r="210" spans="9:15" x14ac:dyDescent="0.35">
      <c r="I210"/>
      <c r="J210"/>
      <c r="K210"/>
      <c r="L210"/>
      <c r="M210"/>
      <c r="N210"/>
      <c r="O210"/>
    </row>
    <row r="211" spans="9:15" x14ac:dyDescent="0.35">
      <c r="I211"/>
      <c r="J211"/>
      <c r="K211"/>
      <c r="L211"/>
      <c r="M211"/>
      <c r="N211"/>
      <c r="O211"/>
    </row>
    <row r="212" spans="9:15" x14ac:dyDescent="0.35">
      <c r="I212"/>
      <c r="J212"/>
      <c r="K212"/>
      <c r="L212"/>
      <c r="M212"/>
      <c r="N212"/>
      <c r="O212"/>
    </row>
    <row r="213" spans="9:15" x14ac:dyDescent="0.35">
      <c r="I213"/>
      <c r="J213"/>
      <c r="K213"/>
      <c r="L213"/>
      <c r="M213"/>
      <c r="N213"/>
      <c r="O213"/>
    </row>
    <row r="214" spans="9:15" x14ac:dyDescent="0.35">
      <c r="I214"/>
      <c r="J214"/>
      <c r="K214"/>
      <c r="L214"/>
      <c r="M214"/>
      <c r="N214"/>
      <c r="O214"/>
    </row>
    <row r="215" spans="9:15" x14ac:dyDescent="0.35">
      <c r="I215"/>
      <c r="J215"/>
      <c r="K215"/>
      <c r="L215"/>
      <c r="M215"/>
      <c r="N215"/>
      <c r="O215"/>
    </row>
    <row r="216" spans="9:15" x14ac:dyDescent="0.35">
      <c r="I216"/>
      <c r="J216"/>
      <c r="K216"/>
      <c r="L216"/>
      <c r="M216"/>
      <c r="N216"/>
      <c r="O216"/>
    </row>
    <row r="217" spans="9:15" x14ac:dyDescent="0.35">
      <c r="I217"/>
      <c r="J217"/>
      <c r="K217"/>
      <c r="L217"/>
      <c r="M217"/>
      <c r="N217"/>
      <c r="O217"/>
    </row>
    <row r="218" spans="9:15" x14ac:dyDescent="0.35">
      <c r="I218"/>
      <c r="J218"/>
      <c r="K218"/>
      <c r="L218"/>
      <c r="M218"/>
      <c r="N218"/>
      <c r="O218"/>
    </row>
    <row r="219" spans="9:15" x14ac:dyDescent="0.35">
      <c r="I219"/>
      <c r="J219"/>
      <c r="K219"/>
      <c r="L219"/>
      <c r="M219"/>
      <c r="N219"/>
      <c r="O219"/>
    </row>
    <row r="220" spans="9:15" x14ac:dyDescent="0.35">
      <c r="I220"/>
      <c r="J220"/>
      <c r="K220"/>
      <c r="L220"/>
      <c r="M220"/>
      <c r="N220"/>
      <c r="O220"/>
    </row>
    <row r="221" spans="9:15" x14ac:dyDescent="0.35">
      <c r="I221"/>
      <c r="J221"/>
      <c r="K221"/>
      <c r="L221"/>
      <c r="M221"/>
      <c r="N221"/>
      <c r="O221"/>
    </row>
    <row r="222" spans="9:15" x14ac:dyDescent="0.35">
      <c r="I222"/>
      <c r="J222"/>
      <c r="K222"/>
      <c r="L222"/>
      <c r="M222"/>
      <c r="N222"/>
      <c r="O222"/>
    </row>
    <row r="223" spans="9:15" x14ac:dyDescent="0.35">
      <c r="I223"/>
      <c r="J223"/>
      <c r="K223"/>
      <c r="L223"/>
      <c r="M223"/>
      <c r="N223"/>
      <c r="O223"/>
    </row>
    <row r="224" spans="9:15" x14ac:dyDescent="0.35">
      <c r="I224"/>
      <c r="J224"/>
      <c r="K224"/>
      <c r="L224"/>
      <c r="M224"/>
      <c r="N224"/>
      <c r="O224"/>
    </row>
    <row r="225" spans="9:15" x14ac:dyDescent="0.35">
      <c r="I225"/>
      <c r="J225"/>
      <c r="K225"/>
      <c r="L225"/>
      <c r="M225"/>
      <c r="N225"/>
      <c r="O225"/>
    </row>
    <row r="226" spans="9:15" x14ac:dyDescent="0.35">
      <c r="I226"/>
      <c r="J226"/>
      <c r="K226"/>
      <c r="L226"/>
      <c r="M226"/>
      <c r="N226"/>
      <c r="O226"/>
    </row>
    <row r="227" spans="9:15" x14ac:dyDescent="0.35">
      <c r="I227"/>
      <c r="J227"/>
      <c r="K227"/>
      <c r="L227"/>
      <c r="M227"/>
      <c r="N227"/>
      <c r="O227"/>
    </row>
    <row r="228" spans="9:15" x14ac:dyDescent="0.35">
      <c r="I228"/>
      <c r="J228"/>
      <c r="K228"/>
      <c r="L228"/>
      <c r="M228"/>
      <c r="N228"/>
      <c r="O228"/>
    </row>
    <row r="229" spans="9:15" x14ac:dyDescent="0.35">
      <c r="I229"/>
      <c r="J229"/>
      <c r="K229"/>
      <c r="L229"/>
      <c r="M229"/>
      <c r="N229"/>
      <c r="O229"/>
    </row>
    <row r="230" spans="9:15" x14ac:dyDescent="0.35">
      <c r="I230"/>
      <c r="J230"/>
      <c r="K230"/>
      <c r="L230"/>
      <c r="M230"/>
      <c r="N230"/>
      <c r="O230"/>
    </row>
    <row r="231" spans="9:15" x14ac:dyDescent="0.35">
      <c r="I231"/>
      <c r="J231"/>
      <c r="K231"/>
      <c r="L231"/>
      <c r="M231"/>
      <c r="N231"/>
      <c r="O231"/>
    </row>
    <row r="232" spans="9:15" x14ac:dyDescent="0.35">
      <c r="I232"/>
      <c r="J232"/>
      <c r="K232"/>
      <c r="L232"/>
      <c r="M232"/>
      <c r="N232"/>
      <c r="O232"/>
    </row>
    <row r="233" spans="9:15" x14ac:dyDescent="0.35">
      <c r="I233"/>
      <c r="J233"/>
      <c r="K233"/>
      <c r="L233"/>
      <c r="M233"/>
      <c r="N233"/>
      <c r="O233"/>
    </row>
    <row r="234" spans="9:15" x14ac:dyDescent="0.35">
      <c r="I234"/>
      <c r="J234"/>
      <c r="K234"/>
      <c r="L234"/>
      <c r="M234"/>
      <c r="N234"/>
      <c r="O234"/>
    </row>
    <row r="235" spans="9:15" x14ac:dyDescent="0.35">
      <c r="I235"/>
      <c r="J235"/>
      <c r="K235"/>
      <c r="L235"/>
      <c r="M235"/>
      <c r="N235"/>
      <c r="O235"/>
    </row>
    <row r="236" spans="9:15" x14ac:dyDescent="0.35">
      <c r="I236"/>
      <c r="J236"/>
      <c r="K236"/>
      <c r="L236"/>
      <c r="M236"/>
      <c r="N236"/>
      <c r="O236"/>
    </row>
    <row r="237" spans="9:15" x14ac:dyDescent="0.35">
      <c r="I237"/>
      <c r="J237"/>
      <c r="K237"/>
      <c r="L237"/>
      <c r="M237"/>
      <c r="N237"/>
      <c r="O237"/>
    </row>
    <row r="238" spans="9:15" x14ac:dyDescent="0.35">
      <c r="I238"/>
      <c r="J238"/>
      <c r="K238"/>
      <c r="L238"/>
      <c r="M238"/>
      <c r="N238"/>
      <c r="O238"/>
    </row>
    <row r="239" spans="9:15" x14ac:dyDescent="0.35">
      <c r="I239"/>
      <c r="J239"/>
      <c r="K239"/>
      <c r="L239"/>
      <c r="M239"/>
      <c r="N239"/>
      <c r="O239"/>
    </row>
    <row r="240" spans="9:15" x14ac:dyDescent="0.35">
      <c r="I240"/>
      <c r="J240"/>
      <c r="K240"/>
      <c r="L240"/>
      <c r="M240"/>
      <c r="N240"/>
      <c r="O240"/>
    </row>
    <row r="241" spans="9:15" x14ac:dyDescent="0.35">
      <c r="I241"/>
      <c r="J241"/>
      <c r="K241"/>
      <c r="L241"/>
      <c r="M241"/>
      <c r="N241"/>
      <c r="O241"/>
    </row>
    <row r="242" spans="9:15" x14ac:dyDescent="0.35">
      <c r="I242"/>
      <c r="J242"/>
      <c r="K242"/>
      <c r="L242"/>
      <c r="M242"/>
      <c r="N242"/>
      <c r="O242"/>
    </row>
    <row r="243" spans="9:15" x14ac:dyDescent="0.35">
      <c r="I243"/>
      <c r="J243"/>
      <c r="K243"/>
      <c r="L243"/>
      <c r="M243"/>
      <c r="N243"/>
      <c r="O243"/>
    </row>
    <row r="244" spans="9:15" x14ac:dyDescent="0.35">
      <c r="I244"/>
      <c r="J244"/>
      <c r="K244"/>
      <c r="L244"/>
      <c r="M244"/>
      <c r="N244"/>
      <c r="O244"/>
    </row>
    <row r="245" spans="9:15" x14ac:dyDescent="0.35">
      <c r="I245"/>
      <c r="J245"/>
      <c r="K245"/>
      <c r="L245"/>
      <c r="M245"/>
      <c r="N245"/>
      <c r="O245"/>
    </row>
    <row r="246" spans="9:15" x14ac:dyDescent="0.35">
      <c r="I246"/>
      <c r="J246"/>
      <c r="K246"/>
      <c r="L246"/>
      <c r="M246"/>
      <c r="N246"/>
      <c r="O246"/>
    </row>
    <row r="247" spans="9:15" x14ac:dyDescent="0.35">
      <c r="I247"/>
      <c r="J247"/>
      <c r="K247"/>
      <c r="L247"/>
      <c r="M247"/>
      <c r="N247"/>
      <c r="O247"/>
    </row>
    <row r="248" spans="9:15" x14ac:dyDescent="0.35">
      <c r="I248"/>
      <c r="J248"/>
      <c r="K248"/>
      <c r="L248"/>
      <c r="M248"/>
      <c r="N248"/>
      <c r="O248"/>
    </row>
    <row r="249" spans="9:15" x14ac:dyDescent="0.35">
      <c r="I249"/>
      <c r="J249"/>
      <c r="K249"/>
      <c r="L249"/>
      <c r="M249"/>
      <c r="N249"/>
      <c r="O249"/>
    </row>
    <row r="250" spans="9:15" x14ac:dyDescent="0.35">
      <c r="I250"/>
      <c r="J250"/>
      <c r="K250"/>
      <c r="L250"/>
      <c r="M250"/>
      <c r="N250"/>
      <c r="O250"/>
    </row>
    <row r="251" spans="9:15" x14ac:dyDescent="0.35">
      <c r="I251"/>
      <c r="J251"/>
      <c r="K251"/>
      <c r="L251"/>
      <c r="M251"/>
      <c r="N251"/>
      <c r="O251"/>
    </row>
    <row r="252" spans="9:15" x14ac:dyDescent="0.35">
      <c r="I252"/>
      <c r="J252"/>
      <c r="K252"/>
      <c r="L252"/>
      <c r="M252"/>
      <c r="N252"/>
      <c r="O252"/>
    </row>
    <row r="253" spans="9:15" x14ac:dyDescent="0.35">
      <c r="I253"/>
      <c r="J253"/>
      <c r="K253"/>
      <c r="L253"/>
      <c r="M253"/>
      <c r="N253"/>
      <c r="O253"/>
    </row>
    <row r="254" spans="9:15" x14ac:dyDescent="0.35">
      <c r="I254"/>
      <c r="J254"/>
      <c r="K254"/>
      <c r="L254"/>
      <c r="M254"/>
      <c r="N254"/>
      <c r="O254"/>
    </row>
    <row r="255" spans="9:15" x14ac:dyDescent="0.35">
      <c r="I255"/>
      <c r="J255"/>
      <c r="K255"/>
      <c r="L255"/>
      <c r="M255"/>
      <c r="N255"/>
      <c r="O255"/>
    </row>
    <row r="256" spans="9:15" x14ac:dyDescent="0.35">
      <c r="I256"/>
      <c r="J256"/>
      <c r="K256"/>
      <c r="L256"/>
      <c r="M256"/>
      <c r="N256"/>
      <c r="O256"/>
    </row>
    <row r="257" spans="9:15" x14ac:dyDescent="0.35">
      <c r="I257"/>
      <c r="J257"/>
      <c r="K257"/>
      <c r="L257"/>
      <c r="M257"/>
      <c r="N257"/>
      <c r="O257"/>
    </row>
    <row r="258" spans="9:15" x14ac:dyDescent="0.35">
      <c r="I258"/>
      <c r="J258"/>
      <c r="K258"/>
      <c r="L258"/>
      <c r="M258"/>
      <c r="N258"/>
      <c r="O258"/>
    </row>
    <row r="259" spans="9:15" x14ac:dyDescent="0.35">
      <c r="I259"/>
      <c r="J259"/>
      <c r="K259"/>
      <c r="L259"/>
      <c r="M259"/>
      <c r="N259"/>
      <c r="O259"/>
    </row>
    <row r="260" spans="9:15" x14ac:dyDescent="0.35">
      <c r="I260"/>
      <c r="J260"/>
      <c r="K260"/>
      <c r="L260"/>
      <c r="M260"/>
      <c r="N260"/>
      <c r="O260"/>
    </row>
    <row r="261" spans="9:15" x14ac:dyDescent="0.35">
      <c r="I261"/>
      <c r="J261"/>
      <c r="K261"/>
      <c r="L261"/>
      <c r="M261"/>
      <c r="N261"/>
      <c r="O261"/>
    </row>
    <row r="262" spans="9:15" x14ac:dyDescent="0.35">
      <c r="I262"/>
      <c r="J262"/>
      <c r="K262"/>
      <c r="L262"/>
      <c r="M262"/>
      <c r="N262"/>
      <c r="O262"/>
    </row>
    <row r="263" spans="9:15" x14ac:dyDescent="0.35">
      <c r="I263"/>
      <c r="J263"/>
      <c r="K263"/>
      <c r="L263"/>
      <c r="M263"/>
      <c r="N263"/>
      <c r="O263"/>
    </row>
    <row r="264" spans="9:15" x14ac:dyDescent="0.35">
      <c r="I264"/>
      <c r="J264"/>
      <c r="K264"/>
      <c r="L264"/>
      <c r="M264"/>
      <c r="N264"/>
      <c r="O264"/>
    </row>
    <row r="265" spans="9:15" x14ac:dyDescent="0.35">
      <c r="I265"/>
      <c r="J265"/>
      <c r="K265"/>
      <c r="L265"/>
      <c r="M265"/>
      <c r="N265"/>
      <c r="O265"/>
    </row>
    <row r="266" spans="9:15" x14ac:dyDescent="0.35">
      <c r="I266"/>
      <c r="J266"/>
      <c r="K266"/>
      <c r="L266"/>
      <c r="M266"/>
      <c r="N266"/>
      <c r="O266"/>
    </row>
    <row r="267" spans="9:15" x14ac:dyDescent="0.35">
      <c r="I267"/>
      <c r="J267"/>
      <c r="K267"/>
      <c r="L267"/>
      <c r="M267"/>
      <c r="N267"/>
      <c r="O267"/>
    </row>
    <row r="268" spans="9:15" x14ac:dyDescent="0.35">
      <c r="I268"/>
      <c r="J268"/>
      <c r="K268"/>
      <c r="L268"/>
      <c r="M268"/>
      <c r="N268"/>
      <c r="O268"/>
    </row>
    <row r="269" spans="9:15" x14ac:dyDescent="0.35">
      <c r="I269"/>
      <c r="J269"/>
      <c r="K269"/>
      <c r="L269"/>
      <c r="M269"/>
      <c r="N269"/>
      <c r="O269"/>
    </row>
    <row r="270" spans="9:15" x14ac:dyDescent="0.35">
      <c r="I270"/>
      <c r="J270"/>
      <c r="K270"/>
      <c r="L270"/>
      <c r="M270"/>
      <c r="N270"/>
      <c r="O270"/>
    </row>
    <row r="271" spans="9:15" x14ac:dyDescent="0.35">
      <c r="I271"/>
      <c r="J271"/>
      <c r="K271"/>
      <c r="L271"/>
      <c r="M271"/>
      <c r="N271"/>
      <c r="O271"/>
    </row>
    <row r="272" spans="9:15" x14ac:dyDescent="0.35">
      <c r="I272"/>
      <c r="J272"/>
      <c r="K272"/>
      <c r="L272"/>
      <c r="M272"/>
      <c r="N272"/>
      <c r="O272"/>
    </row>
    <row r="273" spans="9:15" x14ac:dyDescent="0.35">
      <c r="I273"/>
      <c r="J273"/>
      <c r="K273"/>
      <c r="L273"/>
      <c r="M273"/>
      <c r="N273"/>
      <c r="O273"/>
    </row>
    <row r="274" spans="9:15" x14ac:dyDescent="0.35">
      <c r="I274"/>
      <c r="J274"/>
      <c r="K274"/>
      <c r="L274"/>
      <c r="M274"/>
      <c r="N274"/>
      <c r="O274"/>
    </row>
    <row r="275" spans="9:15" x14ac:dyDescent="0.35">
      <c r="I275"/>
      <c r="J275"/>
      <c r="K275"/>
      <c r="L275"/>
      <c r="M275"/>
      <c r="N275"/>
      <c r="O275"/>
    </row>
    <row r="276" spans="9:15" x14ac:dyDescent="0.35">
      <c r="I276"/>
      <c r="J276"/>
      <c r="K276"/>
      <c r="L276"/>
      <c r="M276"/>
      <c r="N276"/>
      <c r="O276"/>
    </row>
    <row r="277" spans="9:15" x14ac:dyDescent="0.35">
      <c r="I277"/>
      <c r="J277"/>
      <c r="K277"/>
      <c r="L277"/>
      <c r="M277"/>
      <c r="N277"/>
      <c r="O277"/>
    </row>
    <row r="278" spans="9:15" x14ac:dyDescent="0.35">
      <c r="I278"/>
      <c r="J278"/>
      <c r="K278"/>
      <c r="L278"/>
      <c r="M278"/>
      <c r="N278"/>
      <c r="O278"/>
    </row>
    <row r="279" spans="9:15" x14ac:dyDescent="0.35">
      <c r="I279"/>
      <c r="J279"/>
      <c r="K279"/>
      <c r="L279"/>
      <c r="M279"/>
      <c r="N279"/>
      <c r="O279"/>
    </row>
    <row r="280" spans="9:15" x14ac:dyDescent="0.35">
      <c r="I280"/>
      <c r="J280"/>
      <c r="K280"/>
      <c r="L280"/>
      <c r="M280"/>
      <c r="N280"/>
      <c r="O280"/>
    </row>
    <row r="281" spans="9:15" x14ac:dyDescent="0.35">
      <c r="I281"/>
      <c r="J281"/>
      <c r="K281"/>
      <c r="L281"/>
      <c r="M281"/>
      <c r="N281"/>
      <c r="O281"/>
    </row>
    <row r="282" spans="9:15" x14ac:dyDescent="0.35">
      <c r="I282"/>
      <c r="J282"/>
      <c r="K282"/>
      <c r="L282"/>
      <c r="M282"/>
      <c r="N282"/>
      <c r="O282"/>
    </row>
    <row r="283" spans="9:15" x14ac:dyDescent="0.35">
      <c r="I283"/>
      <c r="J283"/>
      <c r="K283"/>
      <c r="L283"/>
      <c r="M283"/>
      <c r="N283"/>
      <c r="O283"/>
    </row>
    <row r="284" spans="9:15" x14ac:dyDescent="0.35">
      <c r="I284"/>
      <c r="J284"/>
      <c r="K284"/>
      <c r="L284"/>
      <c r="M284"/>
      <c r="N284"/>
      <c r="O284"/>
    </row>
    <row r="285" spans="9:15" x14ac:dyDescent="0.35">
      <c r="I285"/>
      <c r="J285"/>
      <c r="K285"/>
      <c r="L285"/>
      <c r="M285"/>
      <c r="N285"/>
      <c r="O285"/>
    </row>
    <row r="286" spans="9:15" x14ac:dyDescent="0.35">
      <c r="I286"/>
      <c r="J286"/>
      <c r="K286"/>
      <c r="L286"/>
      <c r="M286"/>
      <c r="N286"/>
      <c r="O286"/>
    </row>
    <row r="287" spans="9:15" x14ac:dyDescent="0.35">
      <c r="I287"/>
      <c r="J287"/>
      <c r="K287"/>
      <c r="L287"/>
      <c r="M287"/>
      <c r="N287"/>
      <c r="O287"/>
    </row>
    <row r="288" spans="9:15" x14ac:dyDescent="0.35">
      <c r="I288"/>
      <c r="J288"/>
      <c r="K288"/>
      <c r="L288"/>
      <c r="M288"/>
      <c r="N288"/>
      <c r="O288"/>
    </row>
    <row r="289" spans="9:15" x14ac:dyDescent="0.35">
      <c r="I289"/>
      <c r="J289"/>
      <c r="K289"/>
      <c r="L289"/>
      <c r="M289"/>
      <c r="N289"/>
      <c r="O289"/>
    </row>
    <row r="290" spans="9:15" x14ac:dyDescent="0.35">
      <c r="I290"/>
      <c r="J290"/>
      <c r="K290"/>
      <c r="L290"/>
      <c r="M290"/>
      <c r="N290"/>
      <c r="O290"/>
    </row>
    <row r="291" spans="9:15" x14ac:dyDescent="0.35">
      <c r="I291"/>
      <c r="J291"/>
      <c r="K291"/>
      <c r="L291"/>
      <c r="M291"/>
      <c r="N291"/>
      <c r="O291"/>
    </row>
  </sheetData>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D2A1C-CF6F-4679-8C83-E792416410A8}">
  <sheetPr codeName="Sheet3">
    <tabColor theme="9"/>
  </sheetPr>
  <dimension ref="A1:AM128"/>
  <sheetViews>
    <sheetView topLeftCell="A3" workbookViewId="0">
      <selection activeCell="B5" sqref="B5:C11"/>
    </sheetView>
  </sheetViews>
  <sheetFormatPr defaultRowHeight="14.5" x14ac:dyDescent="0.35"/>
  <cols>
    <col min="1" max="1" width="27.453125" bestFit="1" customWidth="1"/>
    <col min="2" max="2" width="32" bestFit="1" customWidth="1"/>
    <col min="3" max="3" width="12.6328125" bestFit="1" customWidth="1"/>
    <col min="4" max="7" width="12.6328125" style="1" bestFit="1" customWidth="1"/>
    <col min="8" max="8" width="10.7265625" bestFit="1" customWidth="1"/>
    <col min="9" max="9" width="16.26953125" bestFit="1" customWidth="1"/>
    <col min="10" max="26" width="42.26953125" bestFit="1" customWidth="1"/>
    <col min="27" max="27" width="30.26953125" bestFit="1" customWidth="1"/>
    <col min="28" max="28" width="42.453125" bestFit="1" customWidth="1"/>
    <col min="29" max="29" width="49.453125" bestFit="1" customWidth="1"/>
    <col min="30" max="30" width="36" bestFit="1" customWidth="1"/>
    <col min="31" max="31" width="36.54296875" bestFit="1" customWidth="1"/>
  </cols>
  <sheetData>
    <row r="1" spans="1:39" s="1" customFormat="1" x14ac:dyDescent="0.35">
      <c r="A1" s="184" t="s">
        <v>105</v>
      </c>
      <c r="B1" s="1" t="s">
        <v>119</v>
      </c>
      <c r="C1" s="187" t="str">
        <f>IF(B1="(ALL)","All Ethnicities",B1)</f>
        <v>All Ethnicities</v>
      </c>
      <c r="D1" s="1" t="str">
        <f>IF(AND(C1="All Ethnicities",C2="All Ethnicities"),"All Ethnicities",IF(C2="All Ethnicities",C1,C2))</f>
        <v>Tongan</v>
      </c>
    </row>
    <row r="2" spans="1:39" x14ac:dyDescent="0.35">
      <c r="A2" s="184" t="s">
        <v>92</v>
      </c>
      <c r="B2" s="1" t="s">
        <v>57</v>
      </c>
      <c r="C2" s="187" t="str">
        <f>IF(B2="(ALL)","All Ethnicities",B2)</f>
        <v>Tongan</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x14ac:dyDescent="0.35">
      <c r="A3" s="1"/>
      <c r="B3" s="1"/>
      <c r="C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row>
    <row r="4" spans="1:39" x14ac:dyDescent="0.35">
      <c r="C4" s="184" t="s">
        <v>93</v>
      </c>
      <c r="D4"/>
      <c r="E4"/>
      <c r="F4"/>
      <c r="G4"/>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row>
    <row r="5" spans="1:39" x14ac:dyDescent="0.35">
      <c r="A5" s="184" t="s">
        <v>94</v>
      </c>
      <c r="B5" s="184" t="s">
        <v>95</v>
      </c>
      <c r="C5" s="1" t="s">
        <v>2</v>
      </c>
      <c r="D5" s="1" t="s">
        <v>3</v>
      </c>
      <c r="E5" s="1" t="s">
        <v>4</v>
      </c>
      <c r="F5" s="1" t="s">
        <v>5</v>
      </c>
      <c r="G5" s="1" t="s">
        <v>6</v>
      </c>
      <c r="H5" s="1" t="s">
        <v>96</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x14ac:dyDescent="0.35">
      <c r="A6" s="1" t="s">
        <v>15</v>
      </c>
      <c r="B6" s="1" t="s">
        <v>97</v>
      </c>
      <c r="C6" s="2">
        <v>45</v>
      </c>
      <c r="D6" s="2">
        <v>64</v>
      </c>
      <c r="E6" s="2">
        <v>109</v>
      </c>
      <c r="F6" s="2">
        <v>152</v>
      </c>
      <c r="G6" s="2">
        <v>70</v>
      </c>
      <c r="H6" s="2">
        <v>440</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row>
    <row r="7" spans="1:39" x14ac:dyDescent="0.35">
      <c r="A7" s="1" t="s">
        <v>15</v>
      </c>
      <c r="B7" s="1" t="s">
        <v>143</v>
      </c>
      <c r="C7" s="2">
        <v>40</v>
      </c>
      <c r="D7" s="2">
        <v>73</v>
      </c>
      <c r="E7" s="2">
        <v>116</v>
      </c>
      <c r="F7" s="2">
        <v>134</v>
      </c>
      <c r="G7" s="2">
        <v>63</v>
      </c>
      <c r="H7" s="2">
        <v>426</v>
      </c>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row>
    <row r="8" spans="1:39" x14ac:dyDescent="0.35">
      <c r="A8" s="1" t="s">
        <v>15</v>
      </c>
      <c r="B8" s="1" t="s">
        <v>98</v>
      </c>
      <c r="C8" s="2">
        <v>38</v>
      </c>
      <c r="D8" s="2">
        <v>69</v>
      </c>
      <c r="E8" s="2">
        <v>105</v>
      </c>
      <c r="F8" s="2">
        <v>100</v>
      </c>
      <c r="G8" s="2">
        <v>50</v>
      </c>
      <c r="H8" s="2">
        <v>362</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row>
    <row r="9" spans="1:39" x14ac:dyDescent="0.35">
      <c r="A9" s="1" t="s">
        <v>15</v>
      </c>
      <c r="B9" s="1" t="s">
        <v>99</v>
      </c>
      <c r="C9" s="28">
        <v>88.888888888888886</v>
      </c>
      <c r="D9" s="28">
        <v>114.0625</v>
      </c>
      <c r="E9" s="28">
        <v>106.42201834862387</v>
      </c>
      <c r="F9" s="28">
        <v>88.157894736842096</v>
      </c>
      <c r="G9" s="28">
        <v>90</v>
      </c>
      <c r="H9" s="28">
        <v>96.818181818181813</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x14ac:dyDescent="0.35">
      <c r="A10" s="1" t="s">
        <v>15</v>
      </c>
      <c r="B10" s="1" t="s">
        <v>100</v>
      </c>
      <c r="C10" s="28">
        <v>84.444444444444443</v>
      </c>
      <c r="D10" s="28">
        <v>107.8125</v>
      </c>
      <c r="E10" s="28">
        <v>96.330275229357795</v>
      </c>
      <c r="F10" s="28">
        <v>65.789473684210535</v>
      </c>
      <c r="G10" s="28">
        <v>71.428571428571431</v>
      </c>
      <c r="H10" s="28">
        <v>82.27272727272728</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spans="1:39" x14ac:dyDescent="0.35">
      <c r="A11" s="1" t="s">
        <v>16</v>
      </c>
      <c r="B11" s="1" t="s">
        <v>97</v>
      </c>
      <c r="C11" s="2">
        <v>1230</v>
      </c>
      <c r="D11" s="2">
        <v>2264</v>
      </c>
      <c r="E11" s="2">
        <v>2815</v>
      </c>
      <c r="F11" s="2">
        <v>4171</v>
      </c>
      <c r="G11" s="2">
        <v>2852</v>
      </c>
      <c r="H11" s="2">
        <v>13332</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spans="1:39" x14ac:dyDescent="0.35">
      <c r="A12" s="1" t="s">
        <v>16</v>
      </c>
      <c r="B12" s="1" t="s">
        <v>143</v>
      </c>
      <c r="C12" s="2">
        <v>1148</v>
      </c>
      <c r="D12" s="2">
        <v>2209</v>
      </c>
      <c r="E12" s="2">
        <v>2630</v>
      </c>
      <c r="F12" s="2">
        <v>3744</v>
      </c>
      <c r="G12" s="2">
        <v>2561</v>
      </c>
      <c r="H12" s="2">
        <v>12292</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spans="1:39" x14ac:dyDescent="0.35">
      <c r="A13" s="1" t="s">
        <v>16</v>
      </c>
      <c r="B13" s="1" t="s">
        <v>98</v>
      </c>
      <c r="C13" s="2">
        <v>1114</v>
      </c>
      <c r="D13" s="2">
        <v>2145</v>
      </c>
      <c r="E13" s="2">
        <v>2438</v>
      </c>
      <c r="F13" s="2">
        <v>3243</v>
      </c>
      <c r="G13" s="2">
        <v>2285</v>
      </c>
      <c r="H13" s="2">
        <v>11225</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x14ac:dyDescent="0.35">
      <c r="A14" s="1" t="s">
        <v>16</v>
      </c>
      <c r="B14" s="1" t="s">
        <v>99</v>
      </c>
      <c r="C14" s="28">
        <v>93.333333333333329</v>
      </c>
      <c r="D14" s="28">
        <v>97.570671378091873</v>
      </c>
      <c r="E14" s="28">
        <v>93.428063943161632</v>
      </c>
      <c r="F14" s="28">
        <v>89.76264684727883</v>
      </c>
      <c r="G14" s="28">
        <v>89.796633941093972</v>
      </c>
      <c r="H14" s="28">
        <v>92.19921992199221</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spans="1:39" x14ac:dyDescent="0.35">
      <c r="A15" s="1" t="s">
        <v>16</v>
      </c>
      <c r="B15" s="1" t="s">
        <v>100</v>
      </c>
      <c r="C15" s="28">
        <v>90.569105691056905</v>
      </c>
      <c r="D15" s="28">
        <v>94.743816254416956</v>
      </c>
      <c r="E15" s="28">
        <v>86.607460035523971</v>
      </c>
      <c r="F15" s="28">
        <v>77.751138815631748</v>
      </c>
      <c r="G15" s="28">
        <v>80.119214586255254</v>
      </c>
      <c r="H15" s="28">
        <v>84.195919591959196</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spans="1:39" x14ac:dyDescent="0.35">
      <c r="A16" s="1" t="s">
        <v>17</v>
      </c>
      <c r="B16" s="1" t="s">
        <v>97</v>
      </c>
      <c r="C16" s="2">
        <v>1790</v>
      </c>
      <c r="D16" s="2">
        <v>3746</v>
      </c>
      <c r="E16" s="2">
        <v>5188</v>
      </c>
      <c r="F16" s="2">
        <v>7984</v>
      </c>
      <c r="G16" s="2">
        <v>5309</v>
      </c>
      <c r="H16" s="2">
        <v>24017</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8" x14ac:dyDescent="0.35">
      <c r="A17" s="1" t="s">
        <v>17</v>
      </c>
      <c r="B17" s="1" t="s">
        <v>143</v>
      </c>
      <c r="C17" s="2">
        <v>1672</v>
      </c>
      <c r="D17" s="2">
        <v>3692</v>
      </c>
      <c r="E17" s="2">
        <v>4916</v>
      </c>
      <c r="F17" s="2">
        <v>7131</v>
      </c>
      <c r="G17" s="2">
        <v>4671</v>
      </c>
      <c r="H17" s="2">
        <v>22082</v>
      </c>
    </row>
    <row r="18" spans="1:8" x14ac:dyDescent="0.35">
      <c r="A18" s="1" t="s">
        <v>17</v>
      </c>
      <c r="B18" s="1" t="s">
        <v>98</v>
      </c>
      <c r="C18" s="2">
        <v>1631</v>
      </c>
      <c r="D18" s="2">
        <v>3561</v>
      </c>
      <c r="E18" s="2">
        <v>4564</v>
      </c>
      <c r="F18" s="2">
        <v>6117</v>
      </c>
      <c r="G18" s="2">
        <v>4169</v>
      </c>
      <c r="H18" s="2">
        <v>20042</v>
      </c>
    </row>
    <row r="19" spans="1:8" x14ac:dyDescent="0.35">
      <c r="A19" s="1" t="s">
        <v>17</v>
      </c>
      <c r="B19" s="1" t="s">
        <v>99</v>
      </c>
      <c r="C19" s="28">
        <v>93.407821229050285</v>
      </c>
      <c r="D19" s="28">
        <v>98.558462359850509</v>
      </c>
      <c r="E19" s="28">
        <v>94.75713184271396</v>
      </c>
      <c r="F19" s="28">
        <v>89.31613226452906</v>
      </c>
      <c r="G19" s="28">
        <v>87.982670936146164</v>
      </c>
      <c r="H19" s="28">
        <v>91.943206895115964</v>
      </c>
    </row>
    <row r="20" spans="1:8" x14ac:dyDescent="0.35">
      <c r="A20" s="1" t="s">
        <v>17</v>
      </c>
      <c r="B20" s="1" t="s">
        <v>100</v>
      </c>
      <c r="C20" s="28">
        <v>91.117318435754186</v>
      </c>
      <c r="D20" s="28">
        <v>95.061398825413775</v>
      </c>
      <c r="E20" s="28">
        <v>87.972243639167317</v>
      </c>
      <c r="F20" s="28">
        <v>76.615731462925851</v>
      </c>
      <c r="G20" s="28">
        <v>78.527029572424183</v>
      </c>
      <c r="H20" s="28">
        <v>83.449223466711075</v>
      </c>
    </row>
    <row r="21" spans="1:8" x14ac:dyDescent="0.35">
      <c r="A21" s="1" t="s">
        <v>18</v>
      </c>
      <c r="B21" s="1" t="s">
        <v>97</v>
      </c>
      <c r="C21" s="2">
        <v>435</v>
      </c>
      <c r="D21" s="2">
        <v>928</v>
      </c>
      <c r="E21" s="2">
        <v>1251</v>
      </c>
      <c r="F21" s="2">
        <v>1849</v>
      </c>
      <c r="G21" s="2">
        <v>1232</v>
      </c>
      <c r="H21" s="2">
        <v>5695</v>
      </c>
    </row>
    <row r="22" spans="1:8" x14ac:dyDescent="0.35">
      <c r="A22" s="1" t="s">
        <v>18</v>
      </c>
      <c r="B22" s="1" t="s">
        <v>143</v>
      </c>
      <c r="C22" s="2">
        <v>403</v>
      </c>
      <c r="D22" s="2">
        <v>922</v>
      </c>
      <c r="E22" s="2">
        <v>1167</v>
      </c>
      <c r="F22" s="2">
        <v>1680</v>
      </c>
      <c r="G22" s="2">
        <v>1192</v>
      </c>
      <c r="H22" s="2">
        <v>5364</v>
      </c>
    </row>
    <row r="23" spans="1:8" x14ac:dyDescent="0.35">
      <c r="A23" s="1" t="s">
        <v>18</v>
      </c>
      <c r="B23" s="1" t="s">
        <v>98</v>
      </c>
      <c r="C23" s="2">
        <v>390</v>
      </c>
      <c r="D23" s="2">
        <v>886</v>
      </c>
      <c r="E23" s="2">
        <v>1109</v>
      </c>
      <c r="F23" s="2">
        <v>1465</v>
      </c>
      <c r="G23" s="2">
        <v>1057</v>
      </c>
      <c r="H23" s="2">
        <v>4907</v>
      </c>
    </row>
    <row r="24" spans="1:8" x14ac:dyDescent="0.35">
      <c r="A24" s="1" t="s">
        <v>18</v>
      </c>
      <c r="B24" s="1" t="s">
        <v>99</v>
      </c>
      <c r="C24" s="28">
        <v>92.643678160919535</v>
      </c>
      <c r="D24" s="28">
        <v>99.353448275862064</v>
      </c>
      <c r="E24" s="28">
        <v>93.285371702637889</v>
      </c>
      <c r="F24" s="28">
        <v>90.859924283396438</v>
      </c>
      <c r="G24" s="28">
        <v>96.753246753246756</v>
      </c>
      <c r="H24" s="28">
        <v>94.187884108867422</v>
      </c>
    </row>
    <row r="25" spans="1:8" x14ac:dyDescent="0.35">
      <c r="A25" s="1" t="s">
        <v>18</v>
      </c>
      <c r="B25" s="1" t="s">
        <v>100</v>
      </c>
      <c r="C25" s="28">
        <v>89.65517241379311</v>
      </c>
      <c r="D25" s="28">
        <v>95.474137931034491</v>
      </c>
      <c r="E25" s="28">
        <v>88.649080735411673</v>
      </c>
      <c r="F25" s="28">
        <v>79.232017306652253</v>
      </c>
      <c r="G25" s="28">
        <v>85.795454545454547</v>
      </c>
      <c r="H25" s="28">
        <v>86.163301141352065</v>
      </c>
    </row>
    <row r="26" spans="1:8" x14ac:dyDescent="0.35">
      <c r="A26" s="1" t="s">
        <v>20</v>
      </c>
      <c r="B26" s="1" t="s">
        <v>97</v>
      </c>
      <c r="C26" s="2">
        <v>109</v>
      </c>
      <c r="D26" s="2">
        <v>244</v>
      </c>
      <c r="E26" s="2">
        <v>401</v>
      </c>
      <c r="F26" s="2">
        <v>550</v>
      </c>
      <c r="G26" s="2">
        <v>342</v>
      </c>
      <c r="H26" s="2">
        <v>1646</v>
      </c>
    </row>
    <row r="27" spans="1:8" x14ac:dyDescent="0.35">
      <c r="A27" s="1" t="s">
        <v>20</v>
      </c>
      <c r="B27" s="1" t="s">
        <v>143</v>
      </c>
      <c r="C27" s="2">
        <v>105</v>
      </c>
      <c r="D27" s="2">
        <v>246</v>
      </c>
      <c r="E27" s="2">
        <v>386</v>
      </c>
      <c r="F27" s="2">
        <v>529</v>
      </c>
      <c r="G27" s="2">
        <v>338</v>
      </c>
      <c r="H27" s="2">
        <v>1604</v>
      </c>
    </row>
    <row r="28" spans="1:8" x14ac:dyDescent="0.35">
      <c r="A28" s="1" t="s">
        <v>20</v>
      </c>
      <c r="B28" s="1" t="s">
        <v>98</v>
      </c>
      <c r="C28" s="2">
        <v>100</v>
      </c>
      <c r="D28" s="2">
        <v>238</v>
      </c>
      <c r="E28" s="2">
        <v>357</v>
      </c>
      <c r="F28" s="2">
        <v>453</v>
      </c>
      <c r="G28" s="2">
        <v>304</v>
      </c>
      <c r="H28" s="2">
        <v>1452</v>
      </c>
    </row>
    <row r="29" spans="1:8" x14ac:dyDescent="0.35">
      <c r="A29" s="1" t="s">
        <v>20</v>
      </c>
      <c r="B29" s="1" t="s">
        <v>99</v>
      </c>
      <c r="C29" s="28">
        <v>96.330275229357795</v>
      </c>
      <c r="D29" s="28">
        <v>100.81967213114753</v>
      </c>
      <c r="E29" s="28">
        <v>96.259351620947626</v>
      </c>
      <c r="F29" s="28">
        <v>96.181818181818173</v>
      </c>
      <c r="G29" s="28">
        <v>98.830409356725141</v>
      </c>
      <c r="H29" s="28">
        <v>97.448359659781289</v>
      </c>
    </row>
    <row r="30" spans="1:8" x14ac:dyDescent="0.35">
      <c r="A30" s="1" t="s">
        <v>20</v>
      </c>
      <c r="B30" s="1" t="s">
        <v>100</v>
      </c>
      <c r="C30" s="28">
        <v>91.743119266055047</v>
      </c>
      <c r="D30" s="28">
        <v>97.540983606557376</v>
      </c>
      <c r="E30" s="28">
        <v>89.02743142144638</v>
      </c>
      <c r="F30" s="28">
        <v>82.36363636363636</v>
      </c>
      <c r="G30" s="28">
        <v>88.888888888888886</v>
      </c>
      <c r="H30" s="28">
        <v>88.213851761846911</v>
      </c>
    </row>
    <row r="31" spans="1:8" x14ac:dyDescent="0.35">
      <c r="A31" s="1" t="s">
        <v>21</v>
      </c>
      <c r="B31" s="1" t="s">
        <v>97</v>
      </c>
      <c r="C31" s="2">
        <v>38</v>
      </c>
      <c r="D31" s="2">
        <v>95</v>
      </c>
      <c r="E31" s="2">
        <v>164</v>
      </c>
      <c r="F31" s="2">
        <v>200</v>
      </c>
      <c r="G31" s="2">
        <v>134</v>
      </c>
      <c r="H31" s="2">
        <v>631</v>
      </c>
    </row>
    <row r="32" spans="1:8" x14ac:dyDescent="0.35">
      <c r="A32" s="1" t="s">
        <v>21</v>
      </c>
      <c r="B32" s="1" t="s">
        <v>143</v>
      </c>
      <c r="C32" s="2">
        <v>33</v>
      </c>
      <c r="D32" s="2">
        <v>102</v>
      </c>
      <c r="E32" s="2">
        <v>210</v>
      </c>
      <c r="F32" s="2">
        <v>265</v>
      </c>
      <c r="G32" s="2">
        <v>124</v>
      </c>
      <c r="H32" s="2">
        <v>734</v>
      </c>
    </row>
    <row r="33" spans="1:8" x14ac:dyDescent="0.35">
      <c r="A33" s="1" t="s">
        <v>21</v>
      </c>
      <c r="B33" s="1" t="s">
        <v>98</v>
      </c>
      <c r="C33" s="2">
        <v>31</v>
      </c>
      <c r="D33" s="2">
        <v>91</v>
      </c>
      <c r="E33" s="2">
        <v>173</v>
      </c>
      <c r="F33" s="2">
        <v>212</v>
      </c>
      <c r="G33" s="2">
        <v>97</v>
      </c>
      <c r="H33" s="2">
        <v>604</v>
      </c>
    </row>
    <row r="34" spans="1:8" x14ac:dyDescent="0.35">
      <c r="A34" s="1" t="s">
        <v>21</v>
      </c>
      <c r="B34" s="1" t="s">
        <v>99</v>
      </c>
      <c r="C34" s="28">
        <v>86.842105263157904</v>
      </c>
      <c r="D34" s="28">
        <v>107.36842105263158</v>
      </c>
      <c r="E34" s="28">
        <v>128.04878048780489</v>
      </c>
      <c r="F34" s="28">
        <v>132.5</v>
      </c>
      <c r="G34" s="28">
        <v>92.537313432835816</v>
      </c>
      <c r="H34" s="28">
        <v>116.32329635499208</v>
      </c>
    </row>
    <row r="35" spans="1:8" x14ac:dyDescent="0.35">
      <c r="A35" s="1" t="s">
        <v>21</v>
      </c>
      <c r="B35" s="1" t="s">
        <v>100</v>
      </c>
      <c r="C35" s="28">
        <v>81.578947368421055</v>
      </c>
      <c r="D35" s="28">
        <v>95.78947368421052</v>
      </c>
      <c r="E35" s="28">
        <v>105.48780487804879</v>
      </c>
      <c r="F35" s="28">
        <v>106</v>
      </c>
      <c r="G35" s="28">
        <v>72.388059701492537</v>
      </c>
      <c r="H35" s="28">
        <v>95.721077654516634</v>
      </c>
    </row>
    <row r="36" spans="1:8" x14ac:dyDescent="0.35">
      <c r="A36" s="1" t="s">
        <v>22</v>
      </c>
      <c r="B36" s="1" t="s">
        <v>97</v>
      </c>
      <c r="C36" s="2">
        <v>32</v>
      </c>
      <c r="D36" s="2">
        <v>73</v>
      </c>
      <c r="E36" s="2">
        <v>104</v>
      </c>
      <c r="F36" s="2">
        <v>112</v>
      </c>
      <c r="G36" s="2">
        <v>84</v>
      </c>
      <c r="H36" s="2">
        <v>405</v>
      </c>
    </row>
    <row r="37" spans="1:8" x14ac:dyDescent="0.35">
      <c r="A37" s="1" t="s">
        <v>22</v>
      </c>
      <c r="B37" s="1" t="s">
        <v>143</v>
      </c>
      <c r="C37" s="2">
        <v>32</v>
      </c>
      <c r="D37" s="2">
        <v>80</v>
      </c>
      <c r="E37" s="2">
        <v>101</v>
      </c>
      <c r="F37" s="2">
        <v>133</v>
      </c>
      <c r="G37" s="2">
        <v>85</v>
      </c>
      <c r="H37" s="2">
        <v>431</v>
      </c>
    </row>
    <row r="38" spans="1:8" x14ac:dyDescent="0.35">
      <c r="A38" s="1" t="s">
        <v>22</v>
      </c>
      <c r="B38" s="1" t="s">
        <v>98</v>
      </c>
      <c r="C38" s="2">
        <v>30</v>
      </c>
      <c r="D38" s="2">
        <v>74</v>
      </c>
      <c r="E38" s="2">
        <v>89</v>
      </c>
      <c r="F38" s="2">
        <v>105</v>
      </c>
      <c r="G38" s="2">
        <v>69</v>
      </c>
      <c r="H38" s="2">
        <v>367</v>
      </c>
    </row>
    <row r="39" spans="1:8" x14ac:dyDescent="0.35">
      <c r="A39" s="1" t="s">
        <v>22</v>
      </c>
      <c r="B39" s="1" t="s">
        <v>99</v>
      </c>
      <c r="C39" s="28">
        <v>100</v>
      </c>
      <c r="D39" s="28">
        <v>109.58904109589041</v>
      </c>
      <c r="E39" s="28">
        <v>97.115384615384613</v>
      </c>
      <c r="F39" s="28">
        <v>118.75</v>
      </c>
      <c r="G39" s="28">
        <v>101.19047619047619</v>
      </c>
      <c r="H39" s="28">
        <v>106.41975308641976</v>
      </c>
    </row>
    <row r="40" spans="1:8" x14ac:dyDescent="0.35">
      <c r="A40" s="1" t="s">
        <v>22</v>
      </c>
      <c r="B40" s="1" t="s">
        <v>100</v>
      </c>
      <c r="C40" s="28">
        <v>93.75</v>
      </c>
      <c r="D40" s="28">
        <v>101.36986301369863</v>
      </c>
      <c r="E40" s="28">
        <v>85.576923076923066</v>
      </c>
      <c r="F40" s="28">
        <v>93.75</v>
      </c>
      <c r="G40" s="28">
        <v>82.142857142857139</v>
      </c>
      <c r="H40" s="28">
        <v>90.617283950617292</v>
      </c>
    </row>
    <row r="41" spans="1:8" x14ac:dyDescent="0.35">
      <c r="A41" s="1" t="s">
        <v>23</v>
      </c>
      <c r="B41" s="1" t="s">
        <v>97</v>
      </c>
      <c r="C41" s="2">
        <v>25</v>
      </c>
      <c r="D41" s="2">
        <v>37</v>
      </c>
      <c r="E41" s="2">
        <v>57</v>
      </c>
      <c r="F41" s="2">
        <v>57</v>
      </c>
      <c r="G41" s="2">
        <v>32</v>
      </c>
      <c r="H41" s="2">
        <v>208</v>
      </c>
    </row>
    <row r="42" spans="1:8" x14ac:dyDescent="0.35">
      <c r="A42" s="1" t="s">
        <v>23</v>
      </c>
      <c r="B42" s="1" t="s">
        <v>143</v>
      </c>
      <c r="C42" s="2">
        <v>25</v>
      </c>
      <c r="D42" s="2">
        <v>32</v>
      </c>
      <c r="E42" s="2">
        <v>51</v>
      </c>
      <c r="F42" s="2">
        <v>44</v>
      </c>
      <c r="G42" s="2">
        <v>26</v>
      </c>
      <c r="H42" s="2">
        <v>178</v>
      </c>
    </row>
    <row r="43" spans="1:8" x14ac:dyDescent="0.35">
      <c r="A43" s="1" t="s">
        <v>23</v>
      </c>
      <c r="B43" s="1" t="s">
        <v>98</v>
      </c>
      <c r="C43" s="2">
        <v>24</v>
      </c>
      <c r="D43" s="2">
        <v>29</v>
      </c>
      <c r="E43" s="2">
        <v>47</v>
      </c>
      <c r="F43" s="2">
        <v>36</v>
      </c>
      <c r="G43" s="2">
        <v>23</v>
      </c>
      <c r="H43" s="2">
        <v>159</v>
      </c>
    </row>
    <row r="44" spans="1:8" x14ac:dyDescent="0.35">
      <c r="A44" s="1" t="s">
        <v>23</v>
      </c>
      <c r="B44" s="1" t="s">
        <v>99</v>
      </c>
      <c r="C44" s="28">
        <v>100</v>
      </c>
      <c r="D44" s="28">
        <v>86.486486486486484</v>
      </c>
      <c r="E44" s="28">
        <v>89.473684210526315</v>
      </c>
      <c r="F44" s="28">
        <v>77.192982456140342</v>
      </c>
      <c r="G44" s="28">
        <v>81.25</v>
      </c>
      <c r="H44" s="28">
        <v>85.576923076923066</v>
      </c>
    </row>
    <row r="45" spans="1:8" x14ac:dyDescent="0.35">
      <c r="A45" s="1" t="s">
        <v>23</v>
      </c>
      <c r="B45" s="1" t="s">
        <v>100</v>
      </c>
      <c r="C45" s="28">
        <v>96</v>
      </c>
      <c r="D45" s="28">
        <v>78.378378378378372</v>
      </c>
      <c r="E45" s="28">
        <v>82.456140350877192</v>
      </c>
      <c r="F45" s="28">
        <v>63.157894736842103</v>
      </c>
      <c r="G45" s="28">
        <v>71.875</v>
      </c>
      <c r="H45" s="28">
        <v>76.442307692307693</v>
      </c>
    </row>
    <row r="46" spans="1:8" x14ac:dyDescent="0.35">
      <c r="A46" s="1" t="s">
        <v>24</v>
      </c>
      <c r="B46" s="1" t="s">
        <v>97</v>
      </c>
      <c r="C46" s="2">
        <v>6</v>
      </c>
      <c r="D46" s="2">
        <v>12</v>
      </c>
      <c r="E46" s="2">
        <v>25</v>
      </c>
      <c r="F46" s="2">
        <v>33</v>
      </c>
      <c r="G46" s="2">
        <v>29</v>
      </c>
      <c r="H46" s="2">
        <v>105</v>
      </c>
    </row>
    <row r="47" spans="1:8" x14ac:dyDescent="0.35">
      <c r="A47" s="1" t="s">
        <v>24</v>
      </c>
      <c r="B47" s="1" t="s">
        <v>143</v>
      </c>
      <c r="C47" s="2">
        <v>5</v>
      </c>
      <c r="D47" s="2">
        <v>12</v>
      </c>
      <c r="E47" s="2">
        <v>26</v>
      </c>
      <c r="F47" s="2">
        <v>29</v>
      </c>
      <c r="G47" s="2">
        <v>21</v>
      </c>
      <c r="H47" s="2">
        <v>93</v>
      </c>
    </row>
    <row r="48" spans="1:8" x14ac:dyDescent="0.35">
      <c r="A48" s="1" t="s">
        <v>24</v>
      </c>
      <c r="B48" s="1" t="s">
        <v>98</v>
      </c>
      <c r="C48" s="2">
        <v>5</v>
      </c>
      <c r="D48" s="2">
        <v>10</v>
      </c>
      <c r="E48" s="2">
        <v>22</v>
      </c>
      <c r="F48" s="2">
        <v>25</v>
      </c>
      <c r="G48" s="2">
        <v>20</v>
      </c>
      <c r="H48" s="2">
        <v>82</v>
      </c>
    </row>
    <row r="49" spans="1:8" x14ac:dyDescent="0.35">
      <c r="A49" s="1" t="s">
        <v>24</v>
      </c>
      <c r="B49" s="1" t="s">
        <v>99</v>
      </c>
      <c r="C49" s="28">
        <v>83.333333333333343</v>
      </c>
      <c r="D49" s="28">
        <v>100</v>
      </c>
      <c r="E49" s="28">
        <v>104</v>
      </c>
      <c r="F49" s="28">
        <v>87.878787878787875</v>
      </c>
      <c r="G49" s="28">
        <v>72.41379310344827</v>
      </c>
      <c r="H49" s="28">
        <v>88.571428571428569</v>
      </c>
    </row>
    <row r="50" spans="1:8" x14ac:dyDescent="0.35">
      <c r="A50" s="1" t="s">
        <v>24</v>
      </c>
      <c r="B50" s="1" t="s">
        <v>100</v>
      </c>
      <c r="C50" s="28">
        <v>83.333333333333343</v>
      </c>
      <c r="D50" s="28">
        <v>83.333333333333343</v>
      </c>
      <c r="E50" s="28">
        <v>88</v>
      </c>
      <c r="F50" s="28">
        <v>75.757575757575751</v>
      </c>
      <c r="G50" s="28">
        <v>68.965517241379317</v>
      </c>
      <c r="H50" s="28">
        <v>78.095238095238102</v>
      </c>
    </row>
    <row r="51" spans="1:8" x14ac:dyDescent="0.35">
      <c r="A51" s="1" t="s">
        <v>26</v>
      </c>
      <c r="B51" s="1" t="s">
        <v>97</v>
      </c>
      <c r="C51" s="2">
        <v>4</v>
      </c>
      <c r="D51" s="2">
        <v>6</v>
      </c>
      <c r="E51" s="2">
        <v>15</v>
      </c>
      <c r="F51" s="2">
        <v>19</v>
      </c>
      <c r="G51" s="2">
        <v>4</v>
      </c>
      <c r="H51" s="2">
        <v>48</v>
      </c>
    </row>
    <row r="52" spans="1:8" x14ac:dyDescent="0.35">
      <c r="A52" s="1" t="s">
        <v>26</v>
      </c>
      <c r="B52" s="1" t="s">
        <v>143</v>
      </c>
      <c r="C52" s="2">
        <v>4</v>
      </c>
      <c r="D52" s="2">
        <v>7</v>
      </c>
      <c r="E52" s="2">
        <v>16</v>
      </c>
      <c r="F52" s="2">
        <v>16</v>
      </c>
      <c r="G52" s="2">
        <v>8</v>
      </c>
      <c r="H52" s="2">
        <v>51</v>
      </c>
    </row>
    <row r="53" spans="1:8" x14ac:dyDescent="0.35">
      <c r="A53" s="1" t="s">
        <v>26</v>
      </c>
      <c r="B53" s="1" t="s">
        <v>98</v>
      </c>
      <c r="C53" s="2">
        <v>4</v>
      </c>
      <c r="D53" s="2">
        <v>5</v>
      </c>
      <c r="E53" s="2">
        <v>15</v>
      </c>
      <c r="F53" s="2">
        <v>12</v>
      </c>
      <c r="G53" s="2">
        <v>8</v>
      </c>
      <c r="H53" s="2">
        <v>44</v>
      </c>
    </row>
    <row r="54" spans="1:8" x14ac:dyDescent="0.35">
      <c r="A54" s="1" t="s">
        <v>26</v>
      </c>
      <c r="B54" s="1" t="s">
        <v>99</v>
      </c>
      <c r="C54" s="28">
        <v>100</v>
      </c>
      <c r="D54" s="28">
        <v>116.66666666666667</v>
      </c>
      <c r="E54" s="28">
        <v>106.66666666666667</v>
      </c>
      <c r="F54" s="28">
        <v>84.210526315789465</v>
      </c>
      <c r="G54" s="28">
        <v>200</v>
      </c>
      <c r="H54" s="28">
        <v>106.25</v>
      </c>
    </row>
    <row r="55" spans="1:8" x14ac:dyDescent="0.35">
      <c r="A55" s="1" t="s">
        <v>26</v>
      </c>
      <c r="B55" s="1" t="s">
        <v>100</v>
      </c>
      <c r="C55" s="28">
        <v>100</v>
      </c>
      <c r="D55" s="28">
        <v>83.333333333333343</v>
      </c>
      <c r="E55" s="28">
        <v>100</v>
      </c>
      <c r="F55" s="28">
        <v>63.157894736842103</v>
      </c>
      <c r="G55" s="28">
        <v>200</v>
      </c>
      <c r="H55" s="28">
        <v>91.666666666666657</v>
      </c>
    </row>
    <row r="56" spans="1:8" x14ac:dyDescent="0.35">
      <c r="A56" s="1" t="s">
        <v>27</v>
      </c>
      <c r="B56" s="1" t="s">
        <v>97</v>
      </c>
      <c r="C56" s="2">
        <v>18</v>
      </c>
      <c r="D56" s="2">
        <v>52</v>
      </c>
      <c r="E56" s="2">
        <v>73</v>
      </c>
      <c r="F56" s="2">
        <v>161</v>
      </c>
      <c r="G56" s="2">
        <v>85</v>
      </c>
      <c r="H56" s="2">
        <v>389</v>
      </c>
    </row>
    <row r="57" spans="1:8" x14ac:dyDescent="0.35">
      <c r="A57" s="1" t="s">
        <v>27</v>
      </c>
      <c r="B57" s="1" t="s">
        <v>143</v>
      </c>
      <c r="C57" s="2">
        <v>16</v>
      </c>
      <c r="D57" s="2">
        <v>60</v>
      </c>
      <c r="E57" s="2">
        <v>121</v>
      </c>
      <c r="F57" s="2">
        <v>260</v>
      </c>
      <c r="G57" s="2">
        <v>79</v>
      </c>
      <c r="H57" s="2">
        <v>536</v>
      </c>
    </row>
    <row r="58" spans="1:8" x14ac:dyDescent="0.35">
      <c r="A58" s="1" t="s">
        <v>27</v>
      </c>
      <c r="B58" s="1" t="s">
        <v>98</v>
      </c>
      <c r="C58" s="2">
        <v>16</v>
      </c>
      <c r="D58" s="2">
        <v>57</v>
      </c>
      <c r="E58" s="2">
        <v>112</v>
      </c>
      <c r="F58" s="2">
        <v>234</v>
      </c>
      <c r="G58" s="2">
        <v>71</v>
      </c>
      <c r="H58" s="2">
        <v>490</v>
      </c>
    </row>
    <row r="59" spans="1:8" x14ac:dyDescent="0.35">
      <c r="A59" s="1" t="s">
        <v>27</v>
      </c>
      <c r="B59" s="1" t="s">
        <v>99</v>
      </c>
      <c r="C59" s="28">
        <v>88.888888888888886</v>
      </c>
      <c r="D59" s="28">
        <v>115.38461538461537</v>
      </c>
      <c r="E59" s="28">
        <v>165.75342465753425</v>
      </c>
      <c r="F59" s="28">
        <v>161.49068322981367</v>
      </c>
      <c r="G59" s="28">
        <v>92.941176470588232</v>
      </c>
      <c r="H59" s="28">
        <v>137.78920308483291</v>
      </c>
    </row>
    <row r="60" spans="1:8" x14ac:dyDescent="0.35">
      <c r="A60" s="1" t="s">
        <v>27</v>
      </c>
      <c r="B60" s="1" t="s">
        <v>100</v>
      </c>
      <c r="C60" s="28">
        <v>88.888888888888886</v>
      </c>
      <c r="D60" s="28">
        <v>109.61538461538463</v>
      </c>
      <c r="E60" s="28">
        <v>153.42465753424656</v>
      </c>
      <c r="F60" s="28">
        <v>145.34161490683232</v>
      </c>
      <c r="G60" s="28">
        <v>83.529411764705884</v>
      </c>
      <c r="H60" s="28">
        <v>125.96401028277636</v>
      </c>
    </row>
    <row r="61" spans="1:8" x14ac:dyDescent="0.35">
      <c r="A61" s="1" t="s">
        <v>28</v>
      </c>
      <c r="B61" s="1" t="s">
        <v>97</v>
      </c>
      <c r="C61" s="2">
        <v>69</v>
      </c>
      <c r="D61" s="2">
        <v>110</v>
      </c>
      <c r="E61" s="2">
        <v>191</v>
      </c>
      <c r="F61" s="2">
        <v>219</v>
      </c>
      <c r="G61" s="2">
        <v>210</v>
      </c>
      <c r="H61" s="2">
        <v>799</v>
      </c>
    </row>
    <row r="62" spans="1:8" x14ac:dyDescent="0.35">
      <c r="A62" s="1" t="s">
        <v>28</v>
      </c>
      <c r="B62" s="1" t="s">
        <v>143</v>
      </c>
      <c r="C62" s="2">
        <v>66</v>
      </c>
      <c r="D62" s="2">
        <v>113</v>
      </c>
      <c r="E62" s="2">
        <v>179</v>
      </c>
      <c r="F62" s="2">
        <v>216</v>
      </c>
      <c r="G62" s="2">
        <v>201</v>
      </c>
      <c r="H62" s="2">
        <v>775</v>
      </c>
    </row>
    <row r="63" spans="1:8" x14ac:dyDescent="0.35">
      <c r="A63" s="1" t="s">
        <v>28</v>
      </c>
      <c r="B63" s="1" t="s">
        <v>98</v>
      </c>
      <c r="C63" s="2">
        <v>63</v>
      </c>
      <c r="D63" s="2">
        <v>109</v>
      </c>
      <c r="E63" s="2">
        <v>164</v>
      </c>
      <c r="F63" s="2">
        <v>191</v>
      </c>
      <c r="G63" s="2">
        <v>174</v>
      </c>
      <c r="H63" s="2">
        <v>701</v>
      </c>
    </row>
    <row r="64" spans="1:8" x14ac:dyDescent="0.35">
      <c r="A64" s="1" t="s">
        <v>28</v>
      </c>
      <c r="B64" s="1" t="s">
        <v>99</v>
      </c>
      <c r="C64" s="28">
        <v>95.652173913043484</v>
      </c>
      <c r="D64" s="28">
        <v>102.72727272727273</v>
      </c>
      <c r="E64" s="28">
        <v>93.717277486911001</v>
      </c>
      <c r="F64" s="28">
        <v>98.630136986301366</v>
      </c>
      <c r="G64" s="28">
        <v>95.714285714285722</v>
      </c>
      <c r="H64" s="28">
        <v>96.996245306633284</v>
      </c>
    </row>
    <row r="65" spans="1:8" x14ac:dyDescent="0.35">
      <c r="A65" s="1" t="s">
        <v>28</v>
      </c>
      <c r="B65" s="1" t="s">
        <v>100</v>
      </c>
      <c r="C65" s="28">
        <v>91.304347826086953</v>
      </c>
      <c r="D65" s="28">
        <v>99.090909090909093</v>
      </c>
      <c r="E65" s="28">
        <v>85.863874345549746</v>
      </c>
      <c r="F65" s="28">
        <v>87.214611872146122</v>
      </c>
      <c r="G65" s="28">
        <v>82.857142857142861</v>
      </c>
      <c r="H65" s="28">
        <v>87.734668335419272</v>
      </c>
    </row>
    <row r="66" spans="1:8" x14ac:dyDescent="0.35">
      <c r="A66" s="1" t="s">
        <v>29</v>
      </c>
      <c r="B66" s="1" t="s">
        <v>97</v>
      </c>
      <c r="C66" s="2">
        <v>5</v>
      </c>
      <c r="D66" s="2">
        <v>7</v>
      </c>
      <c r="E66" s="2">
        <v>8</v>
      </c>
      <c r="F66" s="2">
        <v>14</v>
      </c>
      <c r="G66" s="2">
        <v>8</v>
      </c>
      <c r="H66" s="2">
        <v>42</v>
      </c>
    </row>
    <row r="67" spans="1:8" x14ac:dyDescent="0.35">
      <c r="A67" s="1" t="s">
        <v>29</v>
      </c>
      <c r="B67" s="1" t="s">
        <v>143</v>
      </c>
      <c r="C67" s="2">
        <v>6</v>
      </c>
      <c r="D67" s="2">
        <v>5</v>
      </c>
      <c r="E67" s="2">
        <v>9</v>
      </c>
      <c r="F67" s="2">
        <v>8</v>
      </c>
      <c r="G67" s="2">
        <v>6</v>
      </c>
      <c r="H67" s="2">
        <v>34</v>
      </c>
    </row>
    <row r="68" spans="1:8" x14ac:dyDescent="0.35">
      <c r="A68" s="1" t="s">
        <v>29</v>
      </c>
      <c r="B68" s="1" t="s">
        <v>98</v>
      </c>
      <c r="C68" s="2">
        <v>6</v>
      </c>
      <c r="D68" s="2">
        <v>4</v>
      </c>
      <c r="E68" s="2">
        <v>7</v>
      </c>
      <c r="F68" s="2">
        <v>8</v>
      </c>
      <c r="G68" s="2">
        <v>5</v>
      </c>
      <c r="H68" s="2">
        <v>30</v>
      </c>
    </row>
    <row r="69" spans="1:8" x14ac:dyDescent="0.35">
      <c r="A69" s="1" t="s">
        <v>29</v>
      </c>
      <c r="B69" s="1" t="s">
        <v>99</v>
      </c>
      <c r="C69" s="28">
        <v>120</v>
      </c>
      <c r="D69" s="28">
        <v>71.428571428571431</v>
      </c>
      <c r="E69" s="28">
        <v>112.5</v>
      </c>
      <c r="F69" s="28">
        <v>57.142857142857139</v>
      </c>
      <c r="G69" s="28">
        <v>75</v>
      </c>
      <c r="H69" s="28">
        <v>80.952380952380949</v>
      </c>
    </row>
    <row r="70" spans="1:8" x14ac:dyDescent="0.35">
      <c r="A70" s="1" t="s">
        <v>29</v>
      </c>
      <c r="B70" s="1" t="s">
        <v>100</v>
      </c>
      <c r="C70" s="28">
        <v>120</v>
      </c>
      <c r="D70" s="28">
        <v>57.142857142857139</v>
      </c>
      <c r="E70" s="28">
        <v>87.5</v>
      </c>
      <c r="F70" s="28">
        <v>57.142857142857139</v>
      </c>
      <c r="G70" s="28">
        <v>62.5</v>
      </c>
      <c r="H70" s="28">
        <v>71.428571428571431</v>
      </c>
    </row>
    <row r="71" spans="1:8" x14ac:dyDescent="0.35">
      <c r="A71" s="1" t="s">
        <v>30</v>
      </c>
      <c r="B71" s="1" t="s">
        <v>97</v>
      </c>
      <c r="C71" s="2">
        <v>89</v>
      </c>
      <c r="D71" s="2">
        <v>151</v>
      </c>
      <c r="E71" s="2">
        <v>222</v>
      </c>
      <c r="F71" s="2">
        <v>261</v>
      </c>
      <c r="G71" s="2">
        <v>173</v>
      </c>
      <c r="H71" s="2">
        <v>896</v>
      </c>
    </row>
    <row r="72" spans="1:8" x14ac:dyDescent="0.35">
      <c r="A72" s="1" t="s">
        <v>30</v>
      </c>
      <c r="B72" s="1" t="s">
        <v>143</v>
      </c>
      <c r="C72" s="2">
        <v>75</v>
      </c>
      <c r="D72" s="2">
        <v>139</v>
      </c>
      <c r="E72" s="2">
        <v>201</v>
      </c>
      <c r="F72" s="2">
        <v>245</v>
      </c>
      <c r="G72" s="2">
        <v>183</v>
      </c>
      <c r="H72" s="2">
        <v>843</v>
      </c>
    </row>
    <row r="73" spans="1:8" x14ac:dyDescent="0.35">
      <c r="A73" s="1" t="s">
        <v>30</v>
      </c>
      <c r="B73" s="1" t="s">
        <v>98</v>
      </c>
      <c r="C73" s="2">
        <v>74</v>
      </c>
      <c r="D73" s="2">
        <v>134</v>
      </c>
      <c r="E73" s="2">
        <v>180</v>
      </c>
      <c r="F73" s="2">
        <v>202</v>
      </c>
      <c r="G73" s="2">
        <v>150</v>
      </c>
      <c r="H73" s="2">
        <v>740</v>
      </c>
    </row>
    <row r="74" spans="1:8" x14ac:dyDescent="0.35">
      <c r="A74" s="1" t="s">
        <v>30</v>
      </c>
      <c r="B74" s="1" t="s">
        <v>99</v>
      </c>
      <c r="C74" s="28">
        <v>84.269662921348313</v>
      </c>
      <c r="D74" s="28">
        <v>92.05298013245033</v>
      </c>
      <c r="E74" s="28">
        <v>90.540540540540533</v>
      </c>
      <c r="F74" s="28">
        <v>93.869731800766289</v>
      </c>
      <c r="G74" s="28">
        <v>105.78034682080926</v>
      </c>
      <c r="H74" s="28">
        <v>94.084821428571431</v>
      </c>
    </row>
    <row r="75" spans="1:8" x14ac:dyDescent="0.35">
      <c r="A75" s="1" t="s">
        <v>30</v>
      </c>
      <c r="B75" s="1" t="s">
        <v>100</v>
      </c>
      <c r="C75" s="28">
        <v>83.146067415730343</v>
      </c>
      <c r="D75" s="28">
        <v>88.741721854304629</v>
      </c>
      <c r="E75" s="28">
        <v>81.081081081081081</v>
      </c>
      <c r="F75" s="28">
        <v>77.394636015325673</v>
      </c>
      <c r="G75" s="28">
        <v>86.705202312138724</v>
      </c>
      <c r="H75" s="28">
        <v>82.589285714285708</v>
      </c>
    </row>
    <row r="76" spans="1:8" x14ac:dyDescent="0.35">
      <c r="A76" s="1" t="s">
        <v>31</v>
      </c>
      <c r="B76" s="1" t="s">
        <v>97</v>
      </c>
      <c r="C76" s="2">
        <v>69</v>
      </c>
      <c r="D76" s="2">
        <v>126</v>
      </c>
      <c r="E76" s="2">
        <v>220</v>
      </c>
      <c r="F76" s="2">
        <v>307</v>
      </c>
      <c r="G76" s="2">
        <v>150</v>
      </c>
      <c r="H76" s="2">
        <v>872</v>
      </c>
    </row>
    <row r="77" spans="1:8" x14ac:dyDescent="0.35">
      <c r="A77" s="1" t="s">
        <v>31</v>
      </c>
      <c r="B77" s="1" t="s">
        <v>143</v>
      </c>
      <c r="C77" s="2">
        <v>65</v>
      </c>
      <c r="D77" s="2">
        <v>127</v>
      </c>
      <c r="E77" s="2">
        <v>176</v>
      </c>
      <c r="F77" s="2">
        <v>309</v>
      </c>
      <c r="G77" s="2">
        <v>139</v>
      </c>
      <c r="H77" s="2">
        <v>816</v>
      </c>
    </row>
    <row r="78" spans="1:8" x14ac:dyDescent="0.35">
      <c r="A78" s="1" t="s">
        <v>31</v>
      </c>
      <c r="B78" s="1" t="s">
        <v>98</v>
      </c>
      <c r="C78" s="2">
        <v>65</v>
      </c>
      <c r="D78" s="2">
        <v>121</v>
      </c>
      <c r="E78" s="2">
        <v>168</v>
      </c>
      <c r="F78" s="2">
        <v>262</v>
      </c>
      <c r="G78" s="2">
        <v>124</v>
      </c>
      <c r="H78" s="2">
        <v>740</v>
      </c>
    </row>
    <row r="79" spans="1:8" x14ac:dyDescent="0.35">
      <c r="A79" s="1" t="s">
        <v>31</v>
      </c>
      <c r="B79" s="1" t="s">
        <v>99</v>
      </c>
      <c r="C79" s="28">
        <v>94.20289855072464</v>
      </c>
      <c r="D79" s="28">
        <v>100.79365079365078</v>
      </c>
      <c r="E79" s="28">
        <v>80</v>
      </c>
      <c r="F79" s="28">
        <v>100.65146579804561</v>
      </c>
      <c r="G79" s="28">
        <v>92.666666666666657</v>
      </c>
      <c r="H79" s="28">
        <v>93.577981651376149</v>
      </c>
    </row>
    <row r="80" spans="1:8" x14ac:dyDescent="0.35">
      <c r="A80" s="1" t="s">
        <v>31</v>
      </c>
      <c r="B80" s="1" t="s">
        <v>100</v>
      </c>
      <c r="C80" s="28">
        <v>94.20289855072464</v>
      </c>
      <c r="D80" s="28">
        <v>96.031746031746039</v>
      </c>
      <c r="E80" s="28">
        <v>76.363636363636374</v>
      </c>
      <c r="F80" s="28">
        <v>85.342019543973947</v>
      </c>
      <c r="G80" s="28">
        <v>82.666666666666671</v>
      </c>
      <c r="H80" s="28">
        <v>84.862385321100916</v>
      </c>
    </row>
    <row r="81" spans="1:8" x14ac:dyDescent="0.35">
      <c r="A81" s="1" t="s">
        <v>33</v>
      </c>
      <c r="B81" s="1" t="s">
        <v>97</v>
      </c>
      <c r="C81" s="2">
        <v>22</v>
      </c>
      <c r="D81" s="2">
        <v>74</v>
      </c>
      <c r="E81" s="2">
        <v>126</v>
      </c>
      <c r="F81" s="2">
        <v>202</v>
      </c>
      <c r="G81" s="2">
        <v>118</v>
      </c>
      <c r="H81" s="2">
        <v>542</v>
      </c>
    </row>
    <row r="82" spans="1:8" x14ac:dyDescent="0.35">
      <c r="A82" s="1" t="s">
        <v>33</v>
      </c>
      <c r="B82" s="1" t="s">
        <v>143</v>
      </c>
      <c r="C82" s="2">
        <v>22</v>
      </c>
      <c r="D82" s="2">
        <v>85</v>
      </c>
      <c r="E82" s="2">
        <v>224</v>
      </c>
      <c r="F82" s="2">
        <v>478</v>
      </c>
      <c r="G82" s="2">
        <v>122</v>
      </c>
      <c r="H82" s="2">
        <v>931</v>
      </c>
    </row>
    <row r="83" spans="1:8" x14ac:dyDescent="0.35">
      <c r="A83" s="1" t="s">
        <v>33</v>
      </c>
      <c r="B83" s="1" t="s">
        <v>98</v>
      </c>
      <c r="C83" s="2">
        <v>21</v>
      </c>
      <c r="D83" s="2">
        <v>81</v>
      </c>
      <c r="E83" s="2">
        <v>212</v>
      </c>
      <c r="F83" s="2">
        <v>433</v>
      </c>
      <c r="G83" s="2">
        <v>108</v>
      </c>
      <c r="H83" s="2">
        <v>855</v>
      </c>
    </row>
    <row r="84" spans="1:8" x14ac:dyDescent="0.35">
      <c r="A84" s="1" t="s">
        <v>33</v>
      </c>
      <c r="B84" s="1" t="s">
        <v>99</v>
      </c>
      <c r="C84" s="28">
        <v>100</v>
      </c>
      <c r="D84" s="28">
        <v>114.86486486486487</v>
      </c>
      <c r="E84" s="28">
        <v>177.77777777777777</v>
      </c>
      <c r="F84" s="28">
        <v>236.63366336633663</v>
      </c>
      <c r="G84" s="28">
        <v>103.38983050847457</v>
      </c>
      <c r="H84" s="28">
        <v>171.7712177121771</v>
      </c>
    </row>
    <row r="85" spans="1:8" x14ac:dyDescent="0.35">
      <c r="A85" s="1" t="s">
        <v>33</v>
      </c>
      <c r="B85" s="1" t="s">
        <v>100</v>
      </c>
      <c r="C85" s="28">
        <v>95.454545454545453</v>
      </c>
      <c r="D85" s="28">
        <v>109.45945945945945</v>
      </c>
      <c r="E85" s="28">
        <v>168.25396825396825</v>
      </c>
      <c r="F85" s="28">
        <v>214.35643564356437</v>
      </c>
      <c r="G85" s="28">
        <v>91.525423728813564</v>
      </c>
      <c r="H85" s="28">
        <v>157.74907749077491</v>
      </c>
    </row>
    <row r="86" spans="1:8" x14ac:dyDescent="0.35">
      <c r="A86" s="1" t="s">
        <v>34</v>
      </c>
      <c r="B86" s="1" t="s">
        <v>97</v>
      </c>
      <c r="C86" s="2">
        <v>2</v>
      </c>
      <c r="D86" s="2">
        <v>2</v>
      </c>
      <c r="E86" s="2">
        <v>10</v>
      </c>
      <c r="F86" s="2">
        <v>4</v>
      </c>
      <c r="G86" s="2">
        <v>7</v>
      </c>
      <c r="H86" s="2">
        <v>25</v>
      </c>
    </row>
    <row r="87" spans="1:8" x14ac:dyDescent="0.35">
      <c r="A87" s="1" t="s">
        <v>34</v>
      </c>
      <c r="B87" s="1" t="s">
        <v>143</v>
      </c>
      <c r="C87" s="2">
        <v>1</v>
      </c>
      <c r="D87" s="2">
        <v>3</v>
      </c>
      <c r="E87" s="2">
        <v>6</v>
      </c>
      <c r="F87" s="2">
        <v>6</v>
      </c>
      <c r="G87" s="2">
        <v>5</v>
      </c>
      <c r="H87" s="2">
        <v>21</v>
      </c>
    </row>
    <row r="88" spans="1:8" x14ac:dyDescent="0.35">
      <c r="A88" s="1" t="s">
        <v>34</v>
      </c>
      <c r="B88" s="1" t="s">
        <v>98</v>
      </c>
      <c r="C88" s="2">
        <v>1</v>
      </c>
      <c r="D88" s="2">
        <v>3</v>
      </c>
      <c r="E88" s="2">
        <v>6</v>
      </c>
      <c r="F88" s="2">
        <v>6</v>
      </c>
      <c r="G88" s="2">
        <v>4</v>
      </c>
      <c r="H88" s="2">
        <v>20</v>
      </c>
    </row>
    <row r="89" spans="1:8" x14ac:dyDescent="0.35">
      <c r="A89" s="1" t="s">
        <v>34</v>
      </c>
      <c r="B89" s="1" t="s">
        <v>99</v>
      </c>
      <c r="C89" s="28">
        <v>50</v>
      </c>
      <c r="D89" s="28">
        <v>150</v>
      </c>
      <c r="E89" s="28">
        <v>60</v>
      </c>
      <c r="F89" s="28">
        <v>150</v>
      </c>
      <c r="G89" s="28">
        <v>71.428571428571431</v>
      </c>
      <c r="H89" s="28">
        <v>84</v>
      </c>
    </row>
    <row r="90" spans="1:8" x14ac:dyDescent="0.35">
      <c r="A90" s="1" t="s">
        <v>34</v>
      </c>
      <c r="B90" s="1" t="s">
        <v>100</v>
      </c>
      <c r="C90" s="28">
        <v>50</v>
      </c>
      <c r="D90" s="28">
        <v>150</v>
      </c>
      <c r="E90" s="28">
        <v>60</v>
      </c>
      <c r="F90" s="28">
        <v>150</v>
      </c>
      <c r="G90" s="28">
        <v>57.142857142857139</v>
      </c>
      <c r="H90" s="28">
        <v>80</v>
      </c>
    </row>
    <row r="91" spans="1:8" x14ac:dyDescent="0.35">
      <c r="A91" s="1" t="s">
        <v>35</v>
      </c>
      <c r="B91" s="1" t="s">
        <v>97</v>
      </c>
      <c r="C91" s="2">
        <v>88</v>
      </c>
      <c r="D91" s="2">
        <v>193</v>
      </c>
      <c r="E91" s="2">
        <v>454</v>
      </c>
      <c r="F91" s="2">
        <v>573</v>
      </c>
      <c r="G91" s="2">
        <v>401</v>
      </c>
      <c r="H91" s="2">
        <v>1709</v>
      </c>
    </row>
    <row r="92" spans="1:8" x14ac:dyDescent="0.35">
      <c r="A92" s="1" t="s">
        <v>35</v>
      </c>
      <c r="B92" s="1" t="s">
        <v>143</v>
      </c>
      <c r="C92" s="2">
        <v>83</v>
      </c>
      <c r="D92" s="2">
        <v>223</v>
      </c>
      <c r="E92" s="2">
        <v>452</v>
      </c>
      <c r="F92" s="2">
        <v>530</v>
      </c>
      <c r="G92" s="2">
        <v>387</v>
      </c>
      <c r="H92" s="2">
        <v>1675</v>
      </c>
    </row>
    <row r="93" spans="1:8" x14ac:dyDescent="0.35">
      <c r="A93" s="1" t="s">
        <v>35</v>
      </c>
      <c r="B93" s="1" t="s">
        <v>98</v>
      </c>
      <c r="C93" s="2">
        <v>81</v>
      </c>
      <c r="D93" s="2">
        <v>209</v>
      </c>
      <c r="E93" s="2">
        <v>422</v>
      </c>
      <c r="F93" s="2">
        <v>441</v>
      </c>
      <c r="G93" s="2">
        <v>345</v>
      </c>
      <c r="H93" s="2">
        <v>1498</v>
      </c>
    </row>
    <row r="94" spans="1:8" x14ac:dyDescent="0.35">
      <c r="A94" s="1" t="s">
        <v>35</v>
      </c>
      <c r="B94" s="1" t="s">
        <v>99</v>
      </c>
      <c r="C94" s="28">
        <v>94.318181818181827</v>
      </c>
      <c r="D94" s="28">
        <v>115.54404145077721</v>
      </c>
      <c r="E94" s="28">
        <v>99.559471365638757</v>
      </c>
      <c r="F94" s="28">
        <v>92.49563699825481</v>
      </c>
      <c r="G94" s="28">
        <v>96.508728179551113</v>
      </c>
      <c r="H94" s="28">
        <v>98.010532475131654</v>
      </c>
    </row>
    <row r="95" spans="1:8" x14ac:dyDescent="0.35">
      <c r="A95" s="1" t="s">
        <v>35</v>
      </c>
      <c r="B95" s="1" t="s">
        <v>100</v>
      </c>
      <c r="C95" s="28">
        <v>92.045454545454547</v>
      </c>
      <c r="D95" s="28">
        <v>108.29015544041451</v>
      </c>
      <c r="E95" s="28">
        <v>92.951541850220266</v>
      </c>
      <c r="F95" s="28">
        <v>76.96335078534031</v>
      </c>
      <c r="G95" s="28">
        <v>86.034912718204495</v>
      </c>
      <c r="H95" s="28">
        <v>87.653598595669976</v>
      </c>
    </row>
    <row r="96" spans="1:8" x14ac:dyDescent="0.35">
      <c r="A96" s="1" t="s">
        <v>36</v>
      </c>
      <c r="B96" s="1" t="s">
        <v>97</v>
      </c>
      <c r="C96" s="2">
        <v>3</v>
      </c>
      <c r="D96" s="2">
        <v>21</v>
      </c>
      <c r="E96" s="2">
        <v>59</v>
      </c>
      <c r="F96" s="2">
        <v>65</v>
      </c>
      <c r="G96" s="2">
        <v>39</v>
      </c>
      <c r="H96" s="2">
        <v>187</v>
      </c>
    </row>
    <row r="97" spans="1:8" x14ac:dyDescent="0.35">
      <c r="A97" s="1" t="s">
        <v>36</v>
      </c>
      <c r="B97" s="1" t="s">
        <v>143</v>
      </c>
      <c r="C97" s="2">
        <v>3</v>
      </c>
      <c r="D97" s="2">
        <v>19</v>
      </c>
      <c r="E97" s="2">
        <v>58</v>
      </c>
      <c r="F97" s="2">
        <v>78</v>
      </c>
      <c r="G97" s="2">
        <v>44</v>
      </c>
      <c r="H97" s="2">
        <v>202</v>
      </c>
    </row>
    <row r="98" spans="1:8" x14ac:dyDescent="0.35">
      <c r="A98" s="1" t="s">
        <v>36</v>
      </c>
      <c r="B98" s="1" t="s">
        <v>98</v>
      </c>
      <c r="C98" s="2">
        <v>3</v>
      </c>
      <c r="D98" s="2">
        <v>18</v>
      </c>
      <c r="E98" s="2">
        <v>51</v>
      </c>
      <c r="F98" s="2">
        <v>67</v>
      </c>
      <c r="G98" s="2">
        <v>38</v>
      </c>
      <c r="H98" s="2">
        <v>177</v>
      </c>
    </row>
    <row r="99" spans="1:8" x14ac:dyDescent="0.35">
      <c r="A99" s="1" t="s">
        <v>36</v>
      </c>
      <c r="B99" s="1" t="s">
        <v>99</v>
      </c>
      <c r="C99" s="28">
        <v>100</v>
      </c>
      <c r="D99" s="28">
        <v>90.476190476190482</v>
      </c>
      <c r="E99" s="28">
        <v>98.305084745762713</v>
      </c>
      <c r="F99" s="28">
        <v>120</v>
      </c>
      <c r="G99" s="28">
        <v>112.82051282051282</v>
      </c>
      <c r="H99" s="28">
        <v>108.02139037433156</v>
      </c>
    </row>
    <row r="100" spans="1:8" x14ac:dyDescent="0.35">
      <c r="A100" s="1" t="s">
        <v>36</v>
      </c>
      <c r="B100" s="1" t="s">
        <v>100</v>
      </c>
      <c r="C100" s="28">
        <v>100</v>
      </c>
      <c r="D100" s="28">
        <v>85.714285714285708</v>
      </c>
      <c r="E100" s="28">
        <v>86.440677966101703</v>
      </c>
      <c r="F100" s="28">
        <v>103.07692307692307</v>
      </c>
      <c r="G100" s="28">
        <v>97.435897435897431</v>
      </c>
      <c r="H100" s="28">
        <v>94.652406417112303</v>
      </c>
    </row>
    <row r="101" spans="1:8" x14ac:dyDescent="0.35">
      <c r="A101" s="1" t="s">
        <v>32</v>
      </c>
      <c r="B101" s="1" t="s">
        <v>97</v>
      </c>
      <c r="C101" s="2">
        <v>47</v>
      </c>
      <c r="D101" s="2">
        <v>110</v>
      </c>
      <c r="E101" s="2">
        <v>272</v>
      </c>
      <c r="F101" s="2">
        <v>366</v>
      </c>
      <c r="G101" s="2">
        <v>255</v>
      </c>
      <c r="H101" s="2">
        <v>1050</v>
      </c>
    </row>
    <row r="102" spans="1:8" x14ac:dyDescent="0.35">
      <c r="A102" s="1" t="s">
        <v>32</v>
      </c>
      <c r="B102" s="1" t="s">
        <v>143</v>
      </c>
      <c r="C102" s="2">
        <v>45</v>
      </c>
      <c r="D102" s="2">
        <v>106</v>
      </c>
      <c r="E102" s="2">
        <v>278</v>
      </c>
      <c r="F102" s="2">
        <v>412</v>
      </c>
      <c r="G102" s="2">
        <v>227</v>
      </c>
      <c r="H102" s="2">
        <v>1068</v>
      </c>
    </row>
    <row r="103" spans="1:8" x14ac:dyDescent="0.35">
      <c r="A103" s="1" t="s">
        <v>32</v>
      </c>
      <c r="B103" s="1" t="s">
        <v>98</v>
      </c>
      <c r="C103" s="2">
        <v>43</v>
      </c>
      <c r="D103" s="2">
        <v>105</v>
      </c>
      <c r="E103" s="2">
        <v>261</v>
      </c>
      <c r="F103" s="2">
        <v>354</v>
      </c>
      <c r="G103" s="2">
        <v>191</v>
      </c>
      <c r="H103" s="2">
        <v>954</v>
      </c>
    </row>
    <row r="104" spans="1:8" x14ac:dyDescent="0.35">
      <c r="A104" s="1" t="s">
        <v>32</v>
      </c>
      <c r="B104" s="1" t="s">
        <v>99</v>
      </c>
      <c r="C104" s="28">
        <v>95.744680851063833</v>
      </c>
      <c r="D104" s="28">
        <v>96.36363636363636</v>
      </c>
      <c r="E104" s="28">
        <v>102.20588235294117</v>
      </c>
      <c r="F104" s="28">
        <v>112.56830601092895</v>
      </c>
      <c r="G104" s="28">
        <v>89.019607843137251</v>
      </c>
      <c r="H104" s="28">
        <v>101.71428571428571</v>
      </c>
    </row>
    <row r="105" spans="1:8" x14ac:dyDescent="0.35">
      <c r="A105" s="1" t="s">
        <v>32</v>
      </c>
      <c r="B105" s="1" t="s">
        <v>100</v>
      </c>
      <c r="C105" s="28">
        <v>91.489361702127653</v>
      </c>
      <c r="D105" s="28">
        <v>95.454545454545453</v>
      </c>
      <c r="E105" s="28">
        <v>95.955882352941174</v>
      </c>
      <c r="F105" s="28">
        <v>96.721311475409834</v>
      </c>
      <c r="G105" s="28">
        <v>74.901960784313729</v>
      </c>
      <c r="H105" s="28">
        <v>90.857142857142861</v>
      </c>
    </row>
    <row r="106" spans="1:8" x14ac:dyDescent="0.35">
      <c r="A106" s="1" t="s">
        <v>37</v>
      </c>
      <c r="B106" s="1" t="s">
        <v>97</v>
      </c>
      <c r="C106" s="2">
        <v>20</v>
      </c>
      <c r="D106" s="2">
        <v>26</v>
      </c>
      <c r="E106" s="2">
        <v>40</v>
      </c>
      <c r="F106" s="2">
        <v>95</v>
      </c>
      <c r="G106" s="2">
        <v>28</v>
      </c>
      <c r="H106" s="2">
        <v>209</v>
      </c>
    </row>
    <row r="107" spans="1:8" x14ac:dyDescent="0.35">
      <c r="A107" s="1" t="s">
        <v>37</v>
      </c>
      <c r="B107" s="1" t="s">
        <v>143</v>
      </c>
      <c r="C107" s="2">
        <v>4</v>
      </c>
      <c r="D107" s="2">
        <v>6</v>
      </c>
      <c r="E107" s="2">
        <v>13</v>
      </c>
      <c r="F107" s="2">
        <v>28</v>
      </c>
      <c r="G107" s="2">
        <v>5</v>
      </c>
      <c r="H107" s="2">
        <v>56</v>
      </c>
    </row>
    <row r="108" spans="1:8" x14ac:dyDescent="0.35">
      <c r="A108" s="1" t="s">
        <v>37</v>
      </c>
      <c r="B108" s="1" t="s">
        <v>98</v>
      </c>
      <c r="C108" s="2">
        <v>3</v>
      </c>
      <c r="D108" s="2">
        <v>6</v>
      </c>
      <c r="E108" s="2">
        <v>10</v>
      </c>
      <c r="F108" s="2">
        <v>26</v>
      </c>
      <c r="G108" s="2">
        <v>4</v>
      </c>
      <c r="H108" s="2">
        <v>49</v>
      </c>
    </row>
    <row r="109" spans="1:8" x14ac:dyDescent="0.35">
      <c r="A109" s="1" t="s">
        <v>37</v>
      </c>
      <c r="B109" s="1" t="s">
        <v>99</v>
      </c>
      <c r="C109" s="28">
        <v>20</v>
      </c>
      <c r="D109" s="28">
        <v>23.076923076923077</v>
      </c>
      <c r="E109" s="28">
        <v>32.5</v>
      </c>
      <c r="F109" s="28">
        <v>29.473684210526311</v>
      </c>
      <c r="G109" s="28">
        <v>17.857142857142858</v>
      </c>
      <c r="H109" s="28">
        <v>26.794258373205743</v>
      </c>
    </row>
    <row r="110" spans="1:8" x14ac:dyDescent="0.35">
      <c r="A110" s="1" t="s">
        <v>37</v>
      </c>
      <c r="B110" s="1" t="s">
        <v>100</v>
      </c>
      <c r="C110" s="28">
        <v>15</v>
      </c>
      <c r="D110" s="28">
        <v>23.076923076923077</v>
      </c>
      <c r="E110" s="28">
        <v>25</v>
      </c>
      <c r="F110" s="28">
        <v>27.368421052631582</v>
      </c>
      <c r="G110" s="28">
        <v>14.285714285714285</v>
      </c>
      <c r="H110" s="28">
        <v>23.444976076555022</v>
      </c>
    </row>
    <row r="111" spans="1:8" x14ac:dyDescent="0.35">
      <c r="A111" s="1" t="s">
        <v>101</v>
      </c>
      <c r="C111" s="2">
        <v>4146</v>
      </c>
      <c r="D111" s="2">
        <v>8341</v>
      </c>
      <c r="E111" s="2">
        <v>11804</v>
      </c>
      <c r="F111" s="2">
        <v>17394</v>
      </c>
      <c r="G111" s="2">
        <v>11562</v>
      </c>
      <c r="H111" s="2">
        <v>53247</v>
      </c>
    </row>
    <row r="112" spans="1:8" x14ac:dyDescent="0.35">
      <c r="A112" s="1" t="s">
        <v>144</v>
      </c>
      <c r="C112" s="2">
        <v>3853</v>
      </c>
      <c r="D112" s="2">
        <v>8261</v>
      </c>
      <c r="E112" s="2">
        <v>11336</v>
      </c>
      <c r="F112" s="2">
        <v>16275</v>
      </c>
      <c r="G112" s="2">
        <v>10487</v>
      </c>
      <c r="H112" s="2">
        <v>50212</v>
      </c>
    </row>
    <row r="113" spans="1:8" x14ac:dyDescent="0.35">
      <c r="A113" s="1" t="s">
        <v>102</v>
      </c>
      <c r="C113" s="2">
        <v>3743</v>
      </c>
      <c r="D113" s="2">
        <v>7955</v>
      </c>
      <c r="E113" s="2">
        <v>10512</v>
      </c>
      <c r="F113" s="2">
        <v>13992</v>
      </c>
      <c r="G113" s="2">
        <v>9296</v>
      </c>
      <c r="H113" s="2">
        <v>45498</v>
      </c>
    </row>
    <row r="114" spans="1:8" x14ac:dyDescent="0.35">
      <c r="A114" s="1" t="s">
        <v>103</v>
      </c>
      <c r="C114" s="28">
        <v>92.932947419199223</v>
      </c>
      <c r="D114" s="28">
        <v>99.04088238820286</v>
      </c>
      <c r="E114" s="28">
        <v>96.035242290748897</v>
      </c>
      <c r="F114" s="28">
        <v>93.566747154191106</v>
      </c>
      <c r="G114" s="28">
        <v>90.702300640027673</v>
      </c>
      <c r="H114" s="28">
        <v>94.300148365166109</v>
      </c>
    </row>
    <row r="115" spans="1:8" x14ac:dyDescent="0.35">
      <c r="A115" s="1" t="s">
        <v>104</v>
      </c>
      <c r="C115" s="28">
        <v>90.279787747226237</v>
      </c>
      <c r="D115" s="28">
        <v>95.372257523078758</v>
      </c>
      <c r="E115" s="28">
        <v>89.054557777024741</v>
      </c>
      <c r="F115" s="28">
        <v>80.441531562607793</v>
      </c>
      <c r="G115" s="28">
        <v>80.401314651444395</v>
      </c>
      <c r="H115" s="28">
        <v>85.447067440419175</v>
      </c>
    </row>
    <row r="116" spans="1:8" x14ac:dyDescent="0.35">
      <c r="H116" s="1"/>
    </row>
    <row r="117" spans="1:8" x14ac:dyDescent="0.35">
      <c r="H117" s="1"/>
    </row>
    <row r="118" spans="1:8" x14ac:dyDescent="0.35">
      <c r="H118" s="1"/>
    </row>
    <row r="119" spans="1:8" x14ac:dyDescent="0.35">
      <c r="H119" s="1"/>
    </row>
    <row r="120" spans="1:8" x14ac:dyDescent="0.35">
      <c r="H120" s="1"/>
    </row>
    <row r="121" spans="1:8" x14ac:dyDescent="0.35">
      <c r="H121" s="1"/>
    </row>
    <row r="122" spans="1:8" x14ac:dyDescent="0.35">
      <c r="H122" s="1"/>
    </row>
    <row r="123" spans="1:8" x14ac:dyDescent="0.35">
      <c r="H123" s="1"/>
    </row>
    <row r="124" spans="1:8" x14ac:dyDescent="0.35">
      <c r="H124" s="1"/>
    </row>
    <row r="125" spans="1:8" x14ac:dyDescent="0.35">
      <c r="H125" s="1"/>
    </row>
    <row r="126" spans="1:8" x14ac:dyDescent="0.35">
      <c r="H126" s="1"/>
    </row>
    <row r="127" spans="1:8" x14ac:dyDescent="0.35">
      <c r="H127" s="1"/>
    </row>
    <row r="128" spans="1:8" x14ac:dyDescent="0.35">
      <c r="H128" s="1"/>
    </row>
  </sheetData>
  <sheetProtection selectLockedCells="1" pivotTables="0" selectUnlockedCells="1"/>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6C39-5682-4767-9F02-4B00C12E5262}">
  <sheetPr codeName="Sheet4">
    <tabColor theme="5"/>
  </sheetPr>
  <dimension ref="A1:H220"/>
  <sheetViews>
    <sheetView workbookViewId="0">
      <selection activeCell="B5" sqref="B5:C11"/>
    </sheetView>
  </sheetViews>
  <sheetFormatPr defaultColWidth="9.1796875" defaultRowHeight="14.5" x14ac:dyDescent="0.35"/>
  <cols>
    <col min="1" max="1" width="27.453125" style="1" bestFit="1" customWidth="1"/>
    <col min="2" max="2" width="32" style="1" bestFit="1" customWidth="1"/>
    <col min="3" max="7" width="12.6328125" style="1" bestFit="1" customWidth="1"/>
    <col min="8" max="8" width="10.7265625" style="1" bestFit="1" customWidth="1"/>
    <col min="9" max="9" width="16.26953125" style="1" bestFit="1" customWidth="1"/>
    <col min="10" max="26" width="42.26953125" style="1" bestFit="1" customWidth="1"/>
    <col min="27" max="27" width="30.26953125" style="1" bestFit="1" customWidth="1"/>
    <col min="28" max="28" width="42.453125" style="1" bestFit="1" customWidth="1"/>
    <col min="29" max="29" width="49.453125" style="1" bestFit="1" customWidth="1"/>
    <col min="30" max="30" width="36" style="1" bestFit="1" customWidth="1"/>
    <col min="31" max="31" width="36.54296875" style="1" bestFit="1" customWidth="1"/>
    <col min="32" max="16384" width="9.1796875" style="1"/>
  </cols>
  <sheetData>
    <row r="1" spans="1:8" x14ac:dyDescent="0.35">
      <c r="A1" s="184" t="s">
        <v>105</v>
      </c>
      <c r="B1" s="1" t="s">
        <v>119</v>
      </c>
      <c r="C1" s="187" t="str">
        <f>IF(B1="(ALL)","All Ethnicities",B1)</f>
        <v>All Ethnicities</v>
      </c>
      <c r="D1" s="1" t="str">
        <f>IF(AND(C1="All Ethnicities",C2="All Ethnicities"),"All Ethnicities",IF(C2="All Ethnicities",C1,C2))</f>
        <v>All Ethnicities</v>
      </c>
    </row>
    <row r="2" spans="1:8" x14ac:dyDescent="0.35">
      <c r="A2" s="184" t="s">
        <v>92</v>
      </c>
      <c r="B2" s="1" t="s">
        <v>119</v>
      </c>
      <c r="C2" s="187" t="str">
        <f>IF(B2="(ALL)","All Ethnicities",B2)</f>
        <v>All Ethnicities</v>
      </c>
    </row>
    <row r="4" spans="1:8" x14ac:dyDescent="0.35">
      <c r="A4"/>
      <c r="B4"/>
      <c r="C4" s="184" t="s">
        <v>93</v>
      </c>
      <c r="D4"/>
      <c r="E4"/>
      <c r="F4"/>
      <c r="G4"/>
      <c r="H4"/>
    </row>
    <row r="5" spans="1:8" x14ac:dyDescent="0.35">
      <c r="A5" s="184" t="s">
        <v>94</v>
      </c>
      <c r="B5" s="184" t="s">
        <v>95</v>
      </c>
      <c r="C5" s="1" t="s">
        <v>2</v>
      </c>
      <c r="D5" s="1" t="s">
        <v>3</v>
      </c>
      <c r="E5" s="1" t="s">
        <v>4</v>
      </c>
      <c r="F5" s="1" t="s">
        <v>5</v>
      </c>
      <c r="G5" s="1" t="s">
        <v>6</v>
      </c>
      <c r="H5" s="1" t="s">
        <v>96</v>
      </c>
    </row>
    <row r="6" spans="1:8" x14ac:dyDescent="0.35">
      <c r="A6" s="1" t="s">
        <v>15</v>
      </c>
      <c r="B6" s="1" t="s">
        <v>97</v>
      </c>
      <c r="C6" s="2">
        <v>38583</v>
      </c>
      <c r="D6" s="2">
        <v>40337</v>
      </c>
      <c r="E6" s="2">
        <v>31397</v>
      </c>
      <c r="F6" s="2">
        <v>31462</v>
      </c>
      <c r="G6" s="2">
        <v>19541</v>
      </c>
      <c r="H6" s="2">
        <v>161320</v>
      </c>
    </row>
    <row r="7" spans="1:8" x14ac:dyDescent="0.35">
      <c r="A7" s="1" t="s">
        <v>15</v>
      </c>
      <c r="B7" s="1" t="s">
        <v>143</v>
      </c>
      <c r="C7" s="2">
        <v>36762</v>
      </c>
      <c r="D7" s="2">
        <v>35664</v>
      </c>
      <c r="E7" s="2">
        <v>26361</v>
      </c>
      <c r="F7" s="2">
        <v>24861</v>
      </c>
      <c r="G7" s="2">
        <v>15718</v>
      </c>
      <c r="H7" s="2">
        <v>139366</v>
      </c>
    </row>
    <row r="8" spans="1:8" x14ac:dyDescent="0.35">
      <c r="A8" s="1" t="s">
        <v>15</v>
      </c>
      <c r="B8" s="1" t="s">
        <v>98</v>
      </c>
      <c r="C8" s="2">
        <v>35864</v>
      </c>
      <c r="D8" s="2">
        <v>33865</v>
      </c>
      <c r="E8" s="2">
        <v>23746</v>
      </c>
      <c r="F8" s="2">
        <v>20503</v>
      </c>
      <c r="G8" s="2">
        <v>12987</v>
      </c>
      <c r="H8" s="2">
        <v>126965</v>
      </c>
    </row>
    <row r="9" spans="1:8" x14ac:dyDescent="0.35">
      <c r="A9" s="1" t="s">
        <v>15</v>
      </c>
      <c r="B9" s="1" t="s">
        <v>99</v>
      </c>
      <c r="C9" s="28">
        <v>95.280304797449659</v>
      </c>
      <c r="D9" s="28">
        <v>88.415102759253301</v>
      </c>
      <c r="E9" s="28">
        <v>83.960250979392939</v>
      </c>
      <c r="F9" s="28">
        <v>79.019134193630407</v>
      </c>
      <c r="G9" s="28">
        <v>80.436006345632265</v>
      </c>
      <c r="H9" s="28">
        <v>86.391024051574504</v>
      </c>
    </row>
    <row r="10" spans="1:8" x14ac:dyDescent="0.35">
      <c r="A10" s="1" t="s">
        <v>15</v>
      </c>
      <c r="B10" s="1" t="s">
        <v>100</v>
      </c>
      <c r="C10" s="28">
        <v>92.952854884275453</v>
      </c>
      <c r="D10" s="28">
        <v>83.955177628480058</v>
      </c>
      <c r="E10" s="28">
        <v>75.631429754435146</v>
      </c>
      <c r="F10" s="28">
        <v>65.167503655203106</v>
      </c>
      <c r="G10" s="28">
        <v>66.460263036692083</v>
      </c>
      <c r="H10" s="28">
        <v>78.703818497396483</v>
      </c>
    </row>
    <row r="11" spans="1:8" x14ac:dyDescent="0.35">
      <c r="A11" s="1" t="s">
        <v>16</v>
      </c>
      <c r="B11" s="1" t="s">
        <v>97</v>
      </c>
      <c r="C11" s="2">
        <v>62167</v>
      </c>
      <c r="D11" s="2">
        <v>85061</v>
      </c>
      <c r="E11" s="2">
        <v>103502</v>
      </c>
      <c r="F11" s="2">
        <v>128942</v>
      </c>
      <c r="G11" s="2">
        <v>44286</v>
      </c>
      <c r="H11" s="2">
        <v>423958</v>
      </c>
    </row>
    <row r="12" spans="1:8" x14ac:dyDescent="0.35">
      <c r="A12" s="1" t="s">
        <v>16</v>
      </c>
      <c r="B12" s="1" t="s">
        <v>143</v>
      </c>
      <c r="C12" s="2">
        <v>59153</v>
      </c>
      <c r="D12" s="2">
        <v>80971</v>
      </c>
      <c r="E12" s="2">
        <v>98777</v>
      </c>
      <c r="F12" s="2">
        <v>127672</v>
      </c>
      <c r="G12" s="2">
        <v>43920</v>
      </c>
      <c r="H12" s="2">
        <v>410493</v>
      </c>
    </row>
    <row r="13" spans="1:8" x14ac:dyDescent="0.35">
      <c r="A13" s="1" t="s">
        <v>16</v>
      </c>
      <c r="B13" s="1" t="s">
        <v>98</v>
      </c>
      <c r="C13" s="2">
        <v>58154</v>
      </c>
      <c r="D13" s="2">
        <v>79216</v>
      </c>
      <c r="E13" s="2">
        <v>95622</v>
      </c>
      <c r="F13" s="2">
        <v>121801</v>
      </c>
      <c r="G13" s="2">
        <v>41256</v>
      </c>
      <c r="H13" s="2">
        <v>396049</v>
      </c>
    </row>
    <row r="14" spans="1:8" x14ac:dyDescent="0.35">
      <c r="A14" s="1" t="s">
        <v>16</v>
      </c>
      <c r="B14" s="1" t="s">
        <v>99</v>
      </c>
      <c r="C14" s="28">
        <v>95.151768623224541</v>
      </c>
      <c r="D14" s="28">
        <v>95.191685966541655</v>
      </c>
      <c r="E14" s="28">
        <v>95.434870823752192</v>
      </c>
      <c r="F14" s="28">
        <v>99.015061035194122</v>
      </c>
      <c r="G14" s="28">
        <v>99.173553719008268</v>
      </c>
      <c r="H14" s="28">
        <v>96.823977846862192</v>
      </c>
    </row>
    <row r="15" spans="1:8" x14ac:dyDescent="0.35">
      <c r="A15" s="1" t="s">
        <v>16</v>
      </c>
      <c r="B15" s="1" t="s">
        <v>100</v>
      </c>
      <c r="C15" s="28">
        <v>93.544806730258827</v>
      </c>
      <c r="D15" s="28">
        <v>93.12846075169584</v>
      </c>
      <c r="E15" s="28">
        <v>92.3866205483952</v>
      </c>
      <c r="F15" s="28">
        <v>94.46185106481984</v>
      </c>
      <c r="G15" s="28">
        <v>93.158108657363499</v>
      </c>
      <c r="H15" s="28">
        <v>93.417036593247445</v>
      </c>
    </row>
    <row r="16" spans="1:8" x14ac:dyDescent="0.35">
      <c r="A16" s="1" t="s">
        <v>17</v>
      </c>
      <c r="B16" s="1" t="s">
        <v>97</v>
      </c>
      <c r="C16" s="2">
        <v>68556</v>
      </c>
      <c r="D16" s="2">
        <v>98643</v>
      </c>
      <c r="E16" s="2">
        <v>114694</v>
      </c>
      <c r="F16" s="2">
        <v>134106</v>
      </c>
      <c r="G16" s="2">
        <v>66774</v>
      </c>
      <c r="H16" s="2">
        <v>482773</v>
      </c>
    </row>
    <row r="17" spans="1:8" x14ac:dyDescent="0.35">
      <c r="A17" s="1" t="s">
        <v>17</v>
      </c>
      <c r="B17" s="1" t="s">
        <v>143</v>
      </c>
      <c r="C17" s="2">
        <v>64754</v>
      </c>
      <c r="D17" s="2">
        <v>92934</v>
      </c>
      <c r="E17" s="2">
        <v>107925</v>
      </c>
      <c r="F17" s="2">
        <v>122875</v>
      </c>
      <c r="G17" s="2">
        <v>61900</v>
      </c>
      <c r="H17" s="2">
        <v>450388</v>
      </c>
    </row>
    <row r="18" spans="1:8" x14ac:dyDescent="0.35">
      <c r="A18" s="1" t="s">
        <v>17</v>
      </c>
      <c r="B18" s="1" t="s">
        <v>98</v>
      </c>
      <c r="C18" s="2">
        <v>63666</v>
      </c>
      <c r="D18" s="2">
        <v>90389</v>
      </c>
      <c r="E18" s="2">
        <v>103273</v>
      </c>
      <c r="F18" s="2">
        <v>112499</v>
      </c>
      <c r="G18" s="2">
        <v>56445</v>
      </c>
      <c r="H18" s="2">
        <v>426272</v>
      </c>
    </row>
    <row r="19" spans="1:8" x14ac:dyDescent="0.35">
      <c r="A19" s="1" t="s">
        <v>17</v>
      </c>
      <c r="B19" s="1" t="s">
        <v>99</v>
      </c>
      <c r="C19" s="28">
        <v>94.45416885465896</v>
      </c>
      <c r="D19" s="28">
        <v>94.212463124600831</v>
      </c>
      <c r="E19" s="28">
        <v>94.098209147819418</v>
      </c>
      <c r="F19" s="28">
        <v>91.625281493743756</v>
      </c>
      <c r="G19" s="28">
        <v>92.700751789618721</v>
      </c>
      <c r="H19" s="28">
        <v>93.291878377622609</v>
      </c>
    </row>
    <row r="20" spans="1:8" x14ac:dyDescent="0.35">
      <c r="A20" s="1" t="s">
        <v>17</v>
      </c>
      <c r="B20" s="1" t="s">
        <v>100</v>
      </c>
      <c r="C20" s="28">
        <v>92.867145107649222</v>
      </c>
      <c r="D20" s="28">
        <v>91.632452378780044</v>
      </c>
      <c r="E20" s="28">
        <v>90.042199243203655</v>
      </c>
      <c r="F20" s="28">
        <v>83.888118354137774</v>
      </c>
      <c r="G20" s="28">
        <v>84.531404438853443</v>
      </c>
      <c r="H20" s="28">
        <v>88.296570023592864</v>
      </c>
    </row>
    <row r="21" spans="1:8" x14ac:dyDescent="0.35">
      <c r="A21" s="1" t="s">
        <v>18</v>
      </c>
      <c r="B21" s="1" t="s">
        <v>97</v>
      </c>
      <c r="C21" s="2">
        <v>89281</v>
      </c>
      <c r="D21" s="2">
        <v>113844</v>
      </c>
      <c r="E21" s="2">
        <v>133352</v>
      </c>
      <c r="F21" s="2">
        <v>128605</v>
      </c>
      <c r="G21" s="2">
        <v>61005</v>
      </c>
      <c r="H21" s="2">
        <v>526087</v>
      </c>
    </row>
    <row r="22" spans="1:8" x14ac:dyDescent="0.35">
      <c r="A22" s="1" t="s">
        <v>18</v>
      </c>
      <c r="B22" s="1" t="s">
        <v>143</v>
      </c>
      <c r="C22" s="2">
        <v>85191</v>
      </c>
      <c r="D22" s="2">
        <v>107160</v>
      </c>
      <c r="E22" s="2">
        <v>125292</v>
      </c>
      <c r="F22" s="2">
        <v>119895</v>
      </c>
      <c r="G22" s="2">
        <v>58545</v>
      </c>
      <c r="H22" s="2">
        <v>496083</v>
      </c>
    </row>
    <row r="23" spans="1:8" x14ac:dyDescent="0.35">
      <c r="A23" s="1" t="s">
        <v>18</v>
      </c>
      <c r="B23" s="1" t="s">
        <v>98</v>
      </c>
      <c r="C23" s="2">
        <v>83796</v>
      </c>
      <c r="D23" s="2">
        <v>104523</v>
      </c>
      <c r="E23" s="2">
        <v>120826</v>
      </c>
      <c r="F23" s="2">
        <v>112830</v>
      </c>
      <c r="G23" s="2">
        <v>54623</v>
      </c>
      <c r="H23" s="2">
        <v>476598</v>
      </c>
    </row>
    <row r="24" spans="1:8" x14ac:dyDescent="0.35">
      <c r="A24" s="1" t="s">
        <v>18</v>
      </c>
      <c r="B24" s="1" t="s">
        <v>99</v>
      </c>
      <c r="C24" s="28">
        <v>95.41895812098879</v>
      </c>
      <c r="D24" s="28">
        <v>94.128807842310536</v>
      </c>
      <c r="E24" s="28">
        <v>93.955846181534582</v>
      </c>
      <c r="F24" s="28">
        <v>93.227323976517241</v>
      </c>
      <c r="G24" s="28">
        <v>95.967543643963609</v>
      </c>
      <c r="H24" s="28">
        <v>94.296760801920598</v>
      </c>
    </row>
    <row r="25" spans="1:8" x14ac:dyDescent="0.35">
      <c r="A25" s="1" t="s">
        <v>18</v>
      </c>
      <c r="B25" s="1" t="s">
        <v>100</v>
      </c>
      <c r="C25" s="28">
        <v>93.856475621912836</v>
      </c>
      <c r="D25" s="28">
        <v>91.812480236112577</v>
      </c>
      <c r="E25" s="28">
        <v>90.606815045893569</v>
      </c>
      <c r="F25" s="28">
        <v>87.733758407526921</v>
      </c>
      <c r="G25" s="28">
        <v>89.538562412916974</v>
      </c>
      <c r="H25" s="28">
        <v>90.59300077743795</v>
      </c>
    </row>
    <row r="26" spans="1:8" x14ac:dyDescent="0.35">
      <c r="A26" s="1" t="s">
        <v>20</v>
      </c>
      <c r="B26" s="1" t="s">
        <v>97</v>
      </c>
      <c r="C26" s="2">
        <v>70337</v>
      </c>
      <c r="D26" s="2">
        <v>77426</v>
      </c>
      <c r="E26" s="2">
        <v>77958</v>
      </c>
      <c r="F26" s="2">
        <v>86587</v>
      </c>
      <c r="G26" s="2">
        <v>44868</v>
      </c>
      <c r="H26" s="2">
        <v>357176</v>
      </c>
    </row>
    <row r="27" spans="1:8" x14ac:dyDescent="0.35">
      <c r="A27" s="1" t="s">
        <v>20</v>
      </c>
      <c r="B27" s="1" t="s">
        <v>143</v>
      </c>
      <c r="C27" s="2">
        <v>68341</v>
      </c>
      <c r="D27" s="2">
        <v>71800</v>
      </c>
      <c r="E27" s="2">
        <v>70770</v>
      </c>
      <c r="F27" s="2">
        <v>77625</v>
      </c>
      <c r="G27" s="2">
        <v>40149</v>
      </c>
      <c r="H27" s="2">
        <v>328685</v>
      </c>
    </row>
    <row r="28" spans="1:8" x14ac:dyDescent="0.35">
      <c r="A28" s="1" t="s">
        <v>20</v>
      </c>
      <c r="B28" s="1" t="s">
        <v>98</v>
      </c>
      <c r="C28" s="2">
        <v>66951</v>
      </c>
      <c r="D28" s="2">
        <v>69028</v>
      </c>
      <c r="E28" s="2">
        <v>65974</v>
      </c>
      <c r="F28" s="2">
        <v>68871</v>
      </c>
      <c r="G28" s="2">
        <v>35190</v>
      </c>
      <c r="H28" s="2">
        <v>306014</v>
      </c>
    </row>
    <row r="29" spans="1:8" x14ac:dyDescent="0.35">
      <c r="A29" s="1" t="s">
        <v>20</v>
      </c>
      <c r="B29" s="1" t="s">
        <v>99</v>
      </c>
      <c r="C29" s="28">
        <v>97.16223324850364</v>
      </c>
      <c r="D29" s="28">
        <v>92.733707023480477</v>
      </c>
      <c r="E29" s="28">
        <v>90.779650581082123</v>
      </c>
      <c r="F29" s="28">
        <v>89.649716470139865</v>
      </c>
      <c r="G29" s="28">
        <v>89.482481947044661</v>
      </c>
      <c r="H29" s="28">
        <v>92.023260241449591</v>
      </c>
    </row>
    <row r="30" spans="1:8" x14ac:dyDescent="0.35">
      <c r="A30" s="1" t="s">
        <v>20</v>
      </c>
      <c r="B30" s="1" t="s">
        <v>100</v>
      </c>
      <c r="C30" s="28">
        <v>95.186032955627908</v>
      </c>
      <c r="D30" s="28">
        <v>89.153514323353917</v>
      </c>
      <c r="E30" s="28">
        <v>84.62762000051309</v>
      </c>
      <c r="F30" s="28">
        <v>79.539653758647376</v>
      </c>
      <c r="G30" s="28">
        <v>78.430061513773737</v>
      </c>
      <c r="H30" s="28">
        <v>85.675969270051738</v>
      </c>
    </row>
    <row r="31" spans="1:8" x14ac:dyDescent="0.35">
      <c r="A31" s="1" t="s">
        <v>21</v>
      </c>
      <c r="B31" s="1" t="s">
        <v>97</v>
      </c>
      <c r="C31" s="2">
        <v>51008</v>
      </c>
      <c r="D31" s="2">
        <v>48880</v>
      </c>
      <c r="E31" s="2">
        <v>45885</v>
      </c>
      <c r="F31" s="2">
        <v>45131</v>
      </c>
      <c r="G31" s="2">
        <v>26037</v>
      </c>
      <c r="H31" s="2">
        <v>216941</v>
      </c>
    </row>
    <row r="32" spans="1:8" x14ac:dyDescent="0.35">
      <c r="A32" s="1" t="s">
        <v>21</v>
      </c>
      <c r="B32" s="1" t="s">
        <v>143</v>
      </c>
      <c r="C32" s="2">
        <v>49231</v>
      </c>
      <c r="D32" s="2">
        <v>44742</v>
      </c>
      <c r="E32" s="2">
        <v>41241</v>
      </c>
      <c r="F32" s="2">
        <v>40989</v>
      </c>
      <c r="G32" s="2">
        <v>22120</v>
      </c>
      <c r="H32" s="2">
        <v>198323</v>
      </c>
    </row>
    <row r="33" spans="1:8" x14ac:dyDescent="0.35">
      <c r="A33" s="1" t="s">
        <v>21</v>
      </c>
      <c r="B33" s="1" t="s">
        <v>98</v>
      </c>
      <c r="C33" s="2">
        <v>48145</v>
      </c>
      <c r="D33" s="2">
        <v>42618</v>
      </c>
      <c r="E33" s="2">
        <v>37286</v>
      </c>
      <c r="F33" s="2">
        <v>34443</v>
      </c>
      <c r="G33" s="2">
        <v>17961</v>
      </c>
      <c r="H33" s="2">
        <v>180453</v>
      </c>
    </row>
    <row r="34" spans="1:8" x14ac:dyDescent="0.35">
      <c r="A34" s="1" t="s">
        <v>21</v>
      </c>
      <c r="B34" s="1" t="s">
        <v>99</v>
      </c>
      <c r="C34" s="28">
        <v>96.516232747804267</v>
      </c>
      <c r="D34" s="28">
        <v>91.534369885433719</v>
      </c>
      <c r="E34" s="28">
        <v>89.879045439686166</v>
      </c>
      <c r="F34" s="28">
        <v>90.822272938778227</v>
      </c>
      <c r="G34" s="28">
        <v>84.956024119522226</v>
      </c>
      <c r="H34" s="28">
        <v>91.417943127394082</v>
      </c>
    </row>
    <row r="35" spans="1:8" x14ac:dyDescent="0.35">
      <c r="A35" s="1" t="s">
        <v>21</v>
      </c>
      <c r="B35" s="1" t="s">
        <v>100</v>
      </c>
      <c r="C35" s="28">
        <v>94.387154956085311</v>
      </c>
      <c r="D35" s="28">
        <v>87.189034369885434</v>
      </c>
      <c r="E35" s="28">
        <v>81.259670916421484</v>
      </c>
      <c r="F35" s="28">
        <v>76.317830316190651</v>
      </c>
      <c r="G35" s="28">
        <v>68.982601682221457</v>
      </c>
      <c r="H35" s="28">
        <v>83.180680461507976</v>
      </c>
    </row>
    <row r="36" spans="1:8" x14ac:dyDescent="0.35">
      <c r="A36" s="1" t="s">
        <v>22</v>
      </c>
      <c r="B36" s="1" t="s">
        <v>97</v>
      </c>
      <c r="C36" s="2">
        <v>7892</v>
      </c>
      <c r="D36" s="2">
        <v>9447</v>
      </c>
      <c r="E36" s="2">
        <v>8886</v>
      </c>
      <c r="F36" s="2">
        <v>9696</v>
      </c>
      <c r="G36" s="2">
        <v>6044</v>
      </c>
      <c r="H36" s="2">
        <v>41965</v>
      </c>
    </row>
    <row r="37" spans="1:8" x14ac:dyDescent="0.35">
      <c r="A37" s="1" t="s">
        <v>22</v>
      </c>
      <c r="B37" s="1" t="s">
        <v>143</v>
      </c>
      <c r="C37" s="2">
        <v>7688</v>
      </c>
      <c r="D37" s="2">
        <v>8569</v>
      </c>
      <c r="E37" s="2">
        <v>7661</v>
      </c>
      <c r="F37" s="2">
        <v>8143</v>
      </c>
      <c r="G37" s="2">
        <v>5081</v>
      </c>
      <c r="H37" s="2">
        <v>37142</v>
      </c>
    </row>
    <row r="38" spans="1:8" x14ac:dyDescent="0.35">
      <c r="A38" s="1" t="s">
        <v>22</v>
      </c>
      <c r="B38" s="1" t="s">
        <v>98</v>
      </c>
      <c r="C38" s="2">
        <v>7491</v>
      </c>
      <c r="D38" s="2">
        <v>8090</v>
      </c>
      <c r="E38" s="2">
        <v>6840</v>
      </c>
      <c r="F38" s="2">
        <v>6639</v>
      </c>
      <c r="G38" s="2">
        <v>4151</v>
      </c>
      <c r="H38" s="2">
        <v>33211</v>
      </c>
    </row>
    <row r="39" spans="1:8" x14ac:dyDescent="0.35">
      <c r="A39" s="1" t="s">
        <v>22</v>
      </c>
      <c r="B39" s="1" t="s">
        <v>99</v>
      </c>
      <c r="C39" s="28">
        <v>97.415103902686269</v>
      </c>
      <c r="D39" s="28">
        <v>90.706044246850851</v>
      </c>
      <c r="E39" s="28">
        <v>86.214269637632242</v>
      </c>
      <c r="F39" s="28">
        <v>83.983085808580853</v>
      </c>
      <c r="G39" s="28">
        <v>84.066843150231634</v>
      </c>
      <c r="H39" s="28">
        <v>88.507089241034194</v>
      </c>
    </row>
    <row r="40" spans="1:8" x14ac:dyDescent="0.35">
      <c r="A40" s="1" t="s">
        <v>22</v>
      </c>
      <c r="B40" s="1" t="s">
        <v>100</v>
      </c>
      <c r="C40" s="28">
        <v>94.918905220476432</v>
      </c>
      <c r="D40" s="28">
        <v>85.635651529586113</v>
      </c>
      <c r="E40" s="28">
        <v>76.975016880486152</v>
      </c>
      <c r="F40" s="28">
        <v>68.471534653465355</v>
      </c>
      <c r="G40" s="28">
        <v>68.679682329583059</v>
      </c>
      <c r="H40" s="28">
        <v>79.139759323245556</v>
      </c>
    </row>
    <row r="41" spans="1:8" x14ac:dyDescent="0.35">
      <c r="A41" s="1" t="s">
        <v>23</v>
      </c>
      <c r="B41" s="1" t="s">
        <v>97</v>
      </c>
      <c r="C41" s="2">
        <v>18519</v>
      </c>
      <c r="D41" s="2">
        <v>21508</v>
      </c>
      <c r="E41" s="2">
        <v>20565</v>
      </c>
      <c r="F41" s="2">
        <v>21588</v>
      </c>
      <c r="G41" s="2">
        <v>12239</v>
      </c>
      <c r="H41" s="2">
        <v>94419</v>
      </c>
    </row>
    <row r="42" spans="1:8" x14ac:dyDescent="0.35">
      <c r="A42" s="1" t="s">
        <v>23</v>
      </c>
      <c r="B42" s="1" t="s">
        <v>143</v>
      </c>
      <c r="C42" s="2">
        <v>18021</v>
      </c>
      <c r="D42" s="2">
        <v>19871</v>
      </c>
      <c r="E42" s="2">
        <v>18095</v>
      </c>
      <c r="F42" s="2">
        <v>18366</v>
      </c>
      <c r="G42" s="2">
        <v>10525</v>
      </c>
      <c r="H42" s="2">
        <v>84878</v>
      </c>
    </row>
    <row r="43" spans="1:8" x14ac:dyDescent="0.35">
      <c r="A43" s="1" t="s">
        <v>23</v>
      </c>
      <c r="B43" s="1" t="s">
        <v>98</v>
      </c>
      <c r="C43" s="2">
        <v>17573</v>
      </c>
      <c r="D43" s="2">
        <v>18894</v>
      </c>
      <c r="E43" s="2">
        <v>16419</v>
      </c>
      <c r="F43" s="2">
        <v>15246</v>
      </c>
      <c r="G43" s="2">
        <v>8637</v>
      </c>
      <c r="H43" s="2">
        <v>76769</v>
      </c>
    </row>
    <row r="44" spans="1:8" x14ac:dyDescent="0.35">
      <c r="A44" s="1" t="s">
        <v>23</v>
      </c>
      <c r="B44" s="1" t="s">
        <v>99</v>
      </c>
      <c r="C44" s="28">
        <v>97.310869917382149</v>
      </c>
      <c r="D44" s="28">
        <v>92.388878556816067</v>
      </c>
      <c r="E44" s="28">
        <v>87.989302212496952</v>
      </c>
      <c r="F44" s="28">
        <v>85.075041689827685</v>
      </c>
      <c r="G44" s="28">
        <v>85.99558787482637</v>
      </c>
      <c r="H44" s="28">
        <v>89.89504231139918</v>
      </c>
    </row>
    <row r="45" spans="1:8" x14ac:dyDescent="0.35">
      <c r="A45" s="1" t="s">
        <v>23</v>
      </c>
      <c r="B45" s="1" t="s">
        <v>100</v>
      </c>
      <c r="C45" s="28">
        <v>94.89173281494682</v>
      </c>
      <c r="D45" s="28">
        <v>87.846382741305561</v>
      </c>
      <c r="E45" s="28">
        <v>79.839533187454421</v>
      </c>
      <c r="F45" s="28">
        <v>70.622568093385212</v>
      </c>
      <c r="G45" s="28">
        <v>70.569490971484598</v>
      </c>
      <c r="H45" s="28">
        <v>81.306728518624425</v>
      </c>
    </row>
    <row r="46" spans="1:8" x14ac:dyDescent="0.35">
      <c r="A46" s="1" t="s">
        <v>24</v>
      </c>
      <c r="B46" s="1" t="s">
        <v>97</v>
      </c>
      <c r="C46" s="2">
        <v>22028</v>
      </c>
      <c r="D46" s="2">
        <v>23855</v>
      </c>
      <c r="E46" s="2">
        <v>22526</v>
      </c>
      <c r="F46" s="2">
        <v>21224</v>
      </c>
      <c r="G46" s="2">
        <v>12514</v>
      </c>
      <c r="H46" s="2">
        <v>102147</v>
      </c>
    </row>
    <row r="47" spans="1:8" x14ac:dyDescent="0.35">
      <c r="A47" s="1" t="s">
        <v>24</v>
      </c>
      <c r="B47" s="1" t="s">
        <v>143</v>
      </c>
      <c r="C47" s="2">
        <v>21700</v>
      </c>
      <c r="D47" s="2">
        <v>22161</v>
      </c>
      <c r="E47" s="2">
        <v>20059</v>
      </c>
      <c r="F47" s="2">
        <v>18063</v>
      </c>
      <c r="G47" s="2">
        <v>11125</v>
      </c>
      <c r="H47" s="2">
        <v>93108</v>
      </c>
    </row>
    <row r="48" spans="1:8" x14ac:dyDescent="0.35">
      <c r="A48" s="1" t="s">
        <v>24</v>
      </c>
      <c r="B48" s="1" t="s">
        <v>98</v>
      </c>
      <c r="C48" s="2">
        <v>21258</v>
      </c>
      <c r="D48" s="2">
        <v>21239</v>
      </c>
      <c r="E48" s="2">
        <v>18419</v>
      </c>
      <c r="F48" s="2">
        <v>15411</v>
      </c>
      <c r="G48" s="2">
        <v>9474</v>
      </c>
      <c r="H48" s="2">
        <v>85801</v>
      </c>
    </row>
    <row r="49" spans="1:8" x14ac:dyDescent="0.35">
      <c r="A49" s="1" t="s">
        <v>24</v>
      </c>
      <c r="B49" s="1" t="s">
        <v>99</v>
      </c>
      <c r="C49" s="28">
        <v>98.510986017795531</v>
      </c>
      <c r="D49" s="28">
        <v>92.898763361978624</v>
      </c>
      <c r="E49" s="28">
        <v>89.04821095622836</v>
      </c>
      <c r="F49" s="28">
        <v>85.106483226536</v>
      </c>
      <c r="G49" s="28">
        <v>88.900431516701289</v>
      </c>
      <c r="H49" s="28">
        <v>91.150988281594167</v>
      </c>
    </row>
    <row r="50" spans="1:8" x14ac:dyDescent="0.35">
      <c r="A50" s="1" t="s">
        <v>24</v>
      </c>
      <c r="B50" s="1" t="s">
        <v>100</v>
      </c>
      <c r="C50" s="28">
        <v>96.504448883239519</v>
      </c>
      <c r="D50" s="28">
        <v>89.033745546007125</v>
      </c>
      <c r="E50" s="28">
        <v>81.767735061706475</v>
      </c>
      <c r="F50" s="28">
        <v>72.611194873727854</v>
      </c>
      <c r="G50" s="28">
        <v>75.70720792712163</v>
      </c>
      <c r="H50" s="28">
        <v>83.99757212644522</v>
      </c>
    </row>
    <row r="51" spans="1:8" x14ac:dyDescent="0.35">
      <c r="A51" s="1" t="s">
        <v>26</v>
      </c>
      <c r="B51" s="1" t="s">
        <v>97</v>
      </c>
      <c r="C51" s="2">
        <v>13533</v>
      </c>
      <c r="D51" s="2">
        <v>13864</v>
      </c>
      <c r="E51" s="2">
        <v>11108</v>
      </c>
      <c r="F51" s="2">
        <v>11843</v>
      </c>
      <c r="G51" s="2">
        <v>6899</v>
      </c>
      <c r="H51" s="2">
        <v>57247</v>
      </c>
    </row>
    <row r="52" spans="1:8" x14ac:dyDescent="0.35">
      <c r="A52" s="1" t="s">
        <v>26</v>
      </c>
      <c r="B52" s="1" t="s">
        <v>143</v>
      </c>
      <c r="C52" s="2">
        <v>13079</v>
      </c>
      <c r="D52" s="2">
        <v>12651</v>
      </c>
      <c r="E52" s="2">
        <v>9509</v>
      </c>
      <c r="F52" s="2">
        <v>9833</v>
      </c>
      <c r="G52" s="2">
        <v>5683</v>
      </c>
      <c r="H52" s="2">
        <v>50755</v>
      </c>
    </row>
    <row r="53" spans="1:8" x14ac:dyDescent="0.35">
      <c r="A53" s="1" t="s">
        <v>26</v>
      </c>
      <c r="B53" s="1" t="s">
        <v>98</v>
      </c>
      <c r="C53" s="2">
        <v>12796</v>
      </c>
      <c r="D53" s="2">
        <v>12079</v>
      </c>
      <c r="E53" s="2">
        <v>8585</v>
      </c>
      <c r="F53" s="2">
        <v>8156</v>
      </c>
      <c r="G53" s="2">
        <v>4731</v>
      </c>
      <c r="H53" s="2">
        <v>46347</v>
      </c>
    </row>
    <row r="54" spans="1:8" x14ac:dyDescent="0.35">
      <c r="A54" s="1" t="s">
        <v>26</v>
      </c>
      <c r="B54" s="1" t="s">
        <v>99</v>
      </c>
      <c r="C54" s="28">
        <v>96.64523756742777</v>
      </c>
      <c r="D54" s="28">
        <v>91.250721292556264</v>
      </c>
      <c r="E54" s="28">
        <v>85.604969391429591</v>
      </c>
      <c r="F54" s="28">
        <v>83.027948999408935</v>
      </c>
      <c r="G54" s="28">
        <v>82.374257138715762</v>
      </c>
      <c r="H54" s="28">
        <v>88.659667755515571</v>
      </c>
    </row>
    <row r="55" spans="1:8" x14ac:dyDescent="0.35">
      <c r="A55" s="1" t="s">
        <v>26</v>
      </c>
      <c r="B55" s="1" t="s">
        <v>100</v>
      </c>
      <c r="C55" s="28">
        <v>94.554053055493981</v>
      </c>
      <c r="D55" s="28">
        <v>87.124927870744372</v>
      </c>
      <c r="E55" s="28">
        <v>77.286640259272602</v>
      </c>
      <c r="F55" s="28">
        <v>68.867685552647131</v>
      </c>
      <c r="G55" s="28">
        <v>68.575155819684014</v>
      </c>
      <c r="H55" s="28">
        <v>80.959700945027691</v>
      </c>
    </row>
    <row r="56" spans="1:8" x14ac:dyDescent="0.35">
      <c r="A56" s="1" t="s">
        <v>27</v>
      </c>
      <c r="B56" s="1" t="s">
        <v>97</v>
      </c>
      <c r="C56" s="2">
        <v>32314</v>
      </c>
      <c r="D56" s="2">
        <v>33756</v>
      </c>
      <c r="E56" s="2">
        <v>30528</v>
      </c>
      <c r="F56" s="2">
        <v>30450</v>
      </c>
      <c r="G56" s="2">
        <v>18523</v>
      </c>
      <c r="H56" s="2">
        <v>145571</v>
      </c>
    </row>
    <row r="57" spans="1:8" x14ac:dyDescent="0.35">
      <c r="A57" s="1" t="s">
        <v>27</v>
      </c>
      <c r="B57" s="1" t="s">
        <v>143</v>
      </c>
      <c r="C57" s="2">
        <v>31481</v>
      </c>
      <c r="D57" s="2">
        <v>31662</v>
      </c>
      <c r="E57" s="2">
        <v>27619</v>
      </c>
      <c r="F57" s="2">
        <v>27611</v>
      </c>
      <c r="G57" s="2">
        <v>16243</v>
      </c>
      <c r="H57" s="2">
        <v>134616</v>
      </c>
    </row>
    <row r="58" spans="1:8" x14ac:dyDescent="0.35">
      <c r="A58" s="1" t="s">
        <v>27</v>
      </c>
      <c r="B58" s="1" t="s">
        <v>98</v>
      </c>
      <c r="C58" s="2">
        <v>30844</v>
      </c>
      <c r="D58" s="2">
        <v>30321</v>
      </c>
      <c r="E58" s="2">
        <v>25260</v>
      </c>
      <c r="F58" s="2">
        <v>23378</v>
      </c>
      <c r="G58" s="2">
        <v>13664</v>
      </c>
      <c r="H58" s="2">
        <v>123467</v>
      </c>
    </row>
    <row r="59" spans="1:8" x14ac:dyDescent="0.35">
      <c r="A59" s="1" t="s">
        <v>27</v>
      </c>
      <c r="B59" s="1" t="s">
        <v>99</v>
      </c>
      <c r="C59" s="28">
        <v>97.422169957294045</v>
      </c>
      <c r="D59" s="28">
        <v>93.796658371845012</v>
      </c>
      <c r="E59" s="28">
        <v>90.471042976939202</v>
      </c>
      <c r="F59" s="28">
        <v>90.67651888341544</v>
      </c>
      <c r="G59" s="28">
        <v>87.690978783134483</v>
      </c>
      <c r="H59" s="28">
        <v>92.474462633354165</v>
      </c>
    </row>
    <row r="60" spans="1:8" x14ac:dyDescent="0.35">
      <c r="A60" s="1" t="s">
        <v>27</v>
      </c>
      <c r="B60" s="1" t="s">
        <v>100</v>
      </c>
      <c r="C60" s="28">
        <v>95.450888159930685</v>
      </c>
      <c r="D60" s="28">
        <v>89.824031283327415</v>
      </c>
      <c r="E60" s="28">
        <v>82.743710691823907</v>
      </c>
      <c r="F60" s="28">
        <v>76.775041050903113</v>
      </c>
      <c r="G60" s="28">
        <v>73.767748204934406</v>
      </c>
      <c r="H60" s="28">
        <v>84.815656964642685</v>
      </c>
    </row>
    <row r="61" spans="1:8" x14ac:dyDescent="0.35">
      <c r="A61" s="1" t="s">
        <v>28</v>
      </c>
      <c r="B61" s="1" t="s">
        <v>97</v>
      </c>
      <c r="C61" s="2">
        <v>33146</v>
      </c>
      <c r="D61" s="2">
        <v>34438</v>
      </c>
      <c r="E61" s="2">
        <v>30837</v>
      </c>
      <c r="F61" s="2">
        <v>34755</v>
      </c>
      <c r="G61" s="2">
        <v>19126</v>
      </c>
      <c r="H61" s="2">
        <v>152302</v>
      </c>
    </row>
    <row r="62" spans="1:8" x14ac:dyDescent="0.35">
      <c r="A62" s="1" t="s">
        <v>28</v>
      </c>
      <c r="B62" s="1" t="s">
        <v>143</v>
      </c>
      <c r="C62" s="2">
        <v>32264</v>
      </c>
      <c r="D62" s="2">
        <v>32169</v>
      </c>
      <c r="E62" s="2">
        <v>28411</v>
      </c>
      <c r="F62" s="2">
        <v>32195</v>
      </c>
      <c r="G62" s="2">
        <v>17308</v>
      </c>
      <c r="H62" s="2">
        <v>142347</v>
      </c>
    </row>
    <row r="63" spans="1:8" x14ac:dyDescent="0.35">
      <c r="A63" s="1" t="s">
        <v>28</v>
      </c>
      <c r="B63" s="1" t="s">
        <v>98</v>
      </c>
      <c r="C63" s="2">
        <v>31556</v>
      </c>
      <c r="D63" s="2">
        <v>30834</v>
      </c>
      <c r="E63" s="2">
        <v>26197</v>
      </c>
      <c r="F63" s="2">
        <v>27931</v>
      </c>
      <c r="G63" s="2">
        <v>14681</v>
      </c>
      <c r="H63" s="2">
        <v>131199</v>
      </c>
    </row>
    <row r="64" spans="1:8" x14ac:dyDescent="0.35">
      <c r="A64" s="1" t="s">
        <v>28</v>
      </c>
      <c r="B64" s="1" t="s">
        <v>99</v>
      </c>
      <c r="C64" s="28">
        <v>97.339045435346648</v>
      </c>
      <c r="D64" s="28">
        <v>93.411347929612646</v>
      </c>
      <c r="E64" s="28">
        <v>92.132827447546788</v>
      </c>
      <c r="F64" s="28">
        <v>92.63415335922889</v>
      </c>
      <c r="G64" s="28">
        <v>90.494614660671331</v>
      </c>
      <c r="H64" s="28">
        <v>93.463644600858814</v>
      </c>
    </row>
    <row r="65" spans="1:8" x14ac:dyDescent="0.35">
      <c r="A65" s="1" t="s">
        <v>28</v>
      </c>
      <c r="B65" s="1" t="s">
        <v>100</v>
      </c>
      <c r="C65" s="28">
        <v>95.203041090931023</v>
      </c>
      <c r="D65" s="28">
        <v>89.534816191416454</v>
      </c>
      <c r="E65" s="28">
        <v>84.95314070759153</v>
      </c>
      <c r="F65" s="28">
        <v>80.365415048194507</v>
      </c>
      <c r="G65" s="28">
        <v>76.759385130189273</v>
      </c>
      <c r="H65" s="28">
        <v>86.143977098133973</v>
      </c>
    </row>
    <row r="66" spans="1:8" x14ac:dyDescent="0.35">
      <c r="A66" s="1" t="s">
        <v>29</v>
      </c>
      <c r="B66" s="1" t="s">
        <v>97</v>
      </c>
      <c r="C66" s="2">
        <v>10611</v>
      </c>
      <c r="D66" s="2">
        <v>10258</v>
      </c>
      <c r="E66" s="2">
        <v>8270</v>
      </c>
      <c r="F66" s="2">
        <v>7575</v>
      </c>
      <c r="G66" s="2">
        <v>4713</v>
      </c>
      <c r="H66" s="2">
        <v>41427</v>
      </c>
    </row>
    <row r="67" spans="1:8" x14ac:dyDescent="0.35">
      <c r="A67" s="1" t="s">
        <v>29</v>
      </c>
      <c r="B67" s="1" t="s">
        <v>143</v>
      </c>
      <c r="C67" s="2">
        <v>10447</v>
      </c>
      <c r="D67" s="2">
        <v>9794</v>
      </c>
      <c r="E67" s="2">
        <v>7556</v>
      </c>
      <c r="F67" s="2">
        <v>6703</v>
      </c>
      <c r="G67" s="2">
        <v>4292</v>
      </c>
      <c r="H67" s="2">
        <v>38792</v>
      </c>
    </row>
    <row r="68" spans="1:8" x14ac:dyDescent="0.35">
      <c r="A68" s="1" t="s">
        <v>29</v>
      </c>
      <c r="B68" s="1" t="s">
        <v>98</v>
      </c>
      <c r="C68" s="2">
        <v>10247</v>
      </c>
      <c r="D68" s="2">
        <v>9358</v>
      </c>
      <c r="E68" s="2">
        <v>6928</v>
      </c>
      <c r="F68" s="2">
        <v>5547</v>
      </c>
      <c r="G68" s="2">
        <v>3583</v>
      </c>
      <c r="H68" s="2">
        <v>35663</v>
      </c>
    </row>
    <row r="69" spans="1:8" x14ac:dyDescent="0.35">
      <c r="A69" s="1" t="s">
        <v>29</v>
      </c>
      <c r="B69" s="1" t="s">
        <v>99</v>
      </c>
      <c r="C69" s="28">
        <v>98.454434077843743</v>
      </c>
      <c r="D69" s="28">
        <v>95.476701111327742</v>
      </c>
      <c r="E69" s="28">
        <v>91.366384522370012</v>
      </c>
      <c r="F69" s="28">
        <v>88.488448844884488</v>
      </c>
      <c r="G69" s="28">
        <v>91.067260768088261</v>
      </c>
      <c r="H69" s="28">
        <v>93.639413908803434</v>
      </c>
    </row>
    <row r="70" spans="1:8" x14ac:dyDescent="0.35">
      <c r="A70" s="1" t="s">
        <v>29</v>
      </c>
      <c r="B70" s="1" t="s">
        <v>100</v>
      </c>
      <c r="C70" s="28">
        <v>96.569597587409291</v>
      </c>
      <c r="D70" s="28">
        <v>91.22635991421329</v>
      </c>
      <c r="E70" s="28">
        <v>83.772672309552604</v>
      </c>
      <c r="F70" s="28">
        <v>73.227722772277232</v>
      </c>
      <c r="G70" s="28">
        <v>76.023764056863996</v>
      </c>
      <c r="H70" s="28">
        <v>86.086368793299044</v>
      </c>
    </row>
    <row r="71" spans="1:8" x14ac:dyDescent="0.35">
      <c r="A71" s="1" t="s">
        <v>30</v>
      </c>
      <c r="B71" s="1" t="s">
        <v>97</v>
      </c>
      <c r="C71" s="2">
        <v>22427</v>
      </c>
      <c r="D71" s="2">
        <v>29102</v>
      </c>
      <c r="E71" s="2">
        <v>31777</v>
      </c>
      <c r="F71" s="2">
        <v>31639</v>
      </c>
      <c r="G71" s="2">
        <v>15294</v>
      </c>
      <c r="H71" s="2">
        <v>130239</v>
      </c>
    </row>
    <row r="72" spans="1:8" x14ac:dyDescent="0.35">
      <c r="A72" s="1" t="s">
        <v>30</v>
      </c>
      <c r="B72" s="1" t="s">
        <v>143</v>
      </c>
      <c r="C72" s="2">
        <v>21841</v>
      </c>
      <c r="D72" s="2">
        <v>27792</v>
      </c>
      <c r="E72" s="2">
        <v>29891</v>
      </c>
      <c r="F72" s="2">
        <v>28844</v>
      </c>
      <c r="G72" s="2">
        <v>14168</v>
      </c>
      <c r="H72" s="2">
        <v>122536</v>
      </c>
    </row>
    <row r="73" spans="1:8" x14ac:dyDescent="0.35">
      <c r="A73" s="1" t="s">
        <v>30</v>
      </c>
      <c r="B73" s="1" t="s">
        <v>98</v>
      </c>
      <c r="C73" s="2">
        <v>21401</v>
      </c>
      <c r="D73" s="2">
        <v>26891</v>
      </c>
      <c r="E73" s="2">
        <v>28236</v>
      </c>
      <c r="F73" s="2">
        <v>25894</v>
      </c>
      <c r="G73" s="2">
        <v>12575</v>
      </c>
      <c r="H73" s="2">
        <v>114997</v>
      </c>
    </row>
    <row r="74" spans="1:8" x14ac:dyDescent="0.35">
      <c r="A74" s="1" t="s">
        <v>30</v>
      </c>
      <c r="B74" s="1" t="s">
        <v>99</v>
      </c>
      <c r="C74" s="28">
        <v>97.38707807553395</v>
      </c>
      <c r="D74" s="28">
        <v>95.498591162119439</v>
      </c>
      <c r="E74" s="28">
        <v>94.064889700097552</v>
      </c>
      <c r="F74" s="28">
        <v>91.165966054552925</v>
      </c>
      <c r="G74" s="28">
        <v>92.63763567412056</v>
      </c>
      <c r="H74" s="28">
        <v>94.0854889856341</v>
      </c>
    </row>
    <row r="75" spans="1:8" x14ac:dyDescent="0.35">
      <c r="A75" s="1" t="s">
        <v>30</v>
      </c>
      <c r="B75" s="1" t="s">
        <v>100</v>
      </c>
      <c r="C75" s="28">
        <v>95.425157176617475</v>
      </c>
      <c r="D75" s="28">
        <v>92.402584014844336</v>
      </c>
      <c r="E75" s="28">
        <v>88.85672026937722</v>
      </c>
      <c r="F75" s="28">
        <v>81.84203040551219</v>
      </c>
      <c r="G75" s="28">
        <v>82.221786321433243</v>
      </c>
      <c r="H75" s="28">
        <v>88.296900314038041</v>
      </c>
    </row>
    <row r="76" spans="1:8" x14ac:dyDescent="0.35">
      <c r="A76" s="1" t="s">
        <v>31</v>
      </c>
      <c r="B76" s="1" t="s">
        <v>97</v>
      </c>
      <c r="C76" s="2">
        <v>42891</v>
      </c>
      <c r="D76" s="2">
        <v>56530</v>
      </c>
      <c r="E76" s="2">
        <v>65057</v>
      </c>
      <c r="F76" s="2">
        <v>76069</v>
      </c>
      <c r="G76" s="2">
        <v>30627</v>
      </c>
      <c r="H76" s="2">
        <v>271174</v>
      </c>
    </row>
    <row r="77" spans="1:8" x14ac:dyDescent="0.35">
      <c r="A77" s="1" t="s">
        <v>31</v>
      </c>
      <c r="B77" s="1" t="s">
        <v>143</v>
      </c>
      <c r="C77" s="2">
        <v>41985</v>
      </c>
      <c r="D77" s="2">
        <v>54941</v>
      </c>
      <c r="E77" s="2">
        <v>61290</v>
      </c>
      <c r="F77" s="2">
        <v>73232</v>
      </c>
      <c r="G77" s="2">
        <v>29673</v>
      </c>
      <c r="H77" s="2">
        <v>261121</v>
      </c>
    </row>
    <row r="78" spans="1:8" x14ac:dyDescent="0.35">
      <c r="A78" s="1" t="s">
        <v>31</v>
      </c>
      <c r="B78" s="1" t="s">
        <v>98</v>
      </c>
      <c r="C78" s="2">
        <v>41308</v>
      </c>
      <c r="D78" s="2">
        <v>53611</v>
      </c>
      <c r="E78" s="2">
        <v>58882</v>
      </c>
      <c r="F78" s="2">
        <v>68716</v>
      </c>
      <c r="G78" s="2">
        <v>27233</v>
      </c>
      <c r="H78" s="2">
        <v>249750</v>
      </c>
    </row>
    <row r="79" spans="1:8" x14ac:dyDescent="0.35">
      <c r="A79" s="1" t="s">
        <v>31</v>
      </c>
      <c r="B79" s="1" t="s">
        <v>99</v>
      </c>
      <c r="C79" s="28">
        <v>97.887668741694071</v>
      </c>
      <c r="D79" s="28">
        <v>97.189103131080842</v>
      </c>
      <c r="E79" s="28">
        <v>94.209693038412468</v>
      </c>
      <c r="F79" s="28">
        <v>96.270491264509843</v>
      </c>
      <c r="G79" s="28">
        <v>96.885101381134291</v>
      </c>
      <c r="H79" s="28">
        <v>96.292786181566086</v>
      </c>
    </row>
    <row r="80" spans="1:8" x14ac:dyDescent="0.35">
      <c r="A80" s="1" t="s">
        <v>31</v>
      </c>
      <c r="B80" s="1" t="s">
        <v>100</v>
      </c>
      <c r="C80" s="28">
        <v>96.309249026602316</v>
      </c>
      <c r="D80" s="28">
        <v>94.836370068989922</v>
      </c>
      <c r="E80" s="28">
        <v>90.508323470187676</v>
      </c>
      <c r="F80" s="28">
        <v>90.333775913972829</v>
      </c>
      <c r="G80" s="28">
        <v>88.918274724915918</v>
      </c>
      <c r="H80" s="28">
        <v>92.099537566285846</v>
      </c>
    </row>
    <row r="81" spans="1:8" x14ac:dyDescent="0.35">
      <c r="A81" s="1" t="s">
        <v>33</v>
      </c>
      <c r="B81" s="1" t="s">
        <v>97</v>
      </c>
      <c r="C81" s="2">
        <v>33804</v>
      </c>
      <c r="D81" s="2">
        <v>34423</v>
      </c>
      <c r="E81" s="2">
        <v>28469</v>
      </c>
      <c r="F81" s="2">
        <v>24179</v>
      </c>
      <c r="G81" s="2">
        <v>14868</v>
      </c>
      <c r="H81" s="2">
        <v>135743</v>
      </c>
    </row>
    <row r="82" spans="1:8" x14ac:dyDescent="0.35">
      <c r="A82" s="1" t="s">
        <v>33</v>
      </c>
      <c r="B82" s="1" t="s">
        <v>143</v>
      </c>
      <c r="C82" s="2">
        <v>33005</v>
      </c>
      <c r="D82" s="2">
        <v>31501</v>
      </c>
      <c r="E82" s="2">
        <v>25794</v>
      </c>
      <c r="F82" s="2">
        <v>22837</v>
      </c>
      <c r="G82" s="2">
        <v>13121</v>
      </c>
      <c r="H82" s="2">
        <v>126258</v>
      </c>
    </row>
    <row r="83" spans="1:8" x14ac:dyDescent="0.35">
      <c r="A83" s="1" t="s">
        <v>33</v>
      </c>
      <c r="B83" s="1" t="s">
        <v>98</v>
      </c>
      <c r="C83" s="2">
        <v>32372</v>
      </c>
      <c r="D83" s="2">
        <v>30188</v>
      </c>
      <c r="E83" s="2">
        <v>23829</v>
      </c>
      <c r="F83" s="2">
        <v>19678</v>
      </c>
      <c r="G83" s="2">
        <v>11280</v>
      </c>
      <c r="H83" s="2">
        <v>117347</v>
      </c>
    </row>
    <row r="84" spans="1:8" x14ac:dyDescent="0.35">
      <c r="A84" s="1" t="s">
        <v>33</v>
      </c>
      <c r="B84" s="1" t="s">
        <v>99</v>
      </c>
      <c r="C84" s="28">
        <v>97.636374393562903</v>
      </c>
      <c r="D84" s="28">
        <v>91.511489411149526</v>
      </c>
      <c r="E84" s="28">
        <v>90.603814675612071</v>
      </c>
      <c r="F84" s="28">
        <v>94.449729103767737</v>
      </c>
      <c r="G84" s="28">
        <v>88.249932741458167</v>
      </c>
      <c r="H84" s="28">
        <v>93.012531032907773</v>
      </c>
    </row>
    <row r="85" spans="1:8" x14ac:dyDescent="0.35">
      <c r="A85" s="1" t="s">
        <v>33</v>
      </c>
      <c r="B85" s="1" t="s">
        <v>100</v>
      </c>
      <c r="C85" s="28">
        <v>95.763814933144005</v>
      </c>
      <c r="D85" s="28">
        <v>87.697179211573655</v>
      </c>
      <c r="E85" s="28">
        <v>83.701570128912152</v>
      </c>
      <c r="F85" s="28">
        <v>81.384672649820089</v>
      </c>
      <c r="G85" s="28">
        <v>75.867635189669087</v>
      </c>
      <c r="H85" s="28">
        <v>86.447919966407099</v>
      </c>
    </row>
    <row r="86" spans="1:8" x14ac:dyDescent="0.35">
      <c r="A86" s="1" t="s">
        <v>34</v>
      </c>
      <c r="B86" s="1" t="s">
        <v>97</v>
      </c>
      <c r="C86" s="2">
        <v>6762</v>
      </c>
      <c r="D86" s="2">
        <v>7893</v>
      </c>
      <c r="E86" s="2">
        <v>5492</v>
      </c>
      <c r="F86" s="2">
        <v>4994</v>
      </c>
      <c r="G86" s="2">
        <v>2765</v>
      </c>
      <c r="H86" s="2">
        <v>27906</v>
      </c>
    </row>
    <row r="87" spans="1:8" x14ac:dyDescent="0.35">
      <c r="A87" s="1" t="s">
        <v>34</v>
      </c>
      <c r="B87" s="1" t="s">
        <v>143</v>
      </c>
      <c r="C87" s="2">
        <v>6503</v>
      </c>
      <c r="D87" s="2">
        <v>7185</v>
      </c>
      <c r="E87" s="2">
        <v>4734</v>
      </c>
      <c r="F87" s="2">
        <v>4105</v>
      </c>
      <c r="G87" s="2">
        <v>2474</v>
      </c>
      <c r="H87" s="2">
        <v>25001</v>
      </c>
    </row>
    <row r="88" spans="1:8" x14ac:dyDescent="0.35">
      <c r="A88" s="1" t="s">
        <v>34</v>
      </c>
      <c r="B88" s="1" t="s">
        <v>98</v>
      </c>
      <c r="C88" s="2">
        <v>6306</v>
      </c>
      <c r="D88" s="2">
        <v>6773</v>
      </c>
      <c r="E88" s="2">
        <v>4242</v>
      </c>
      <c r="F88" s="2">
        <v>3395</v>
      </c>
      <c r="G88" s="2">
        <v>2047</v>
      </c>
      <c r="H88" s="2">
        <v>22763</v>
      </c>
    </row>
    <row r="89" spans="1:8" x14ac:dyDescent="0.35">
      <c r="A89" s="1" t="s">
        <v>34</v>
      </c>
      <c r="B89" s="1" t="s">
        <v>99</v>
      </c>
      <c r="C89" s="28">
        <v>96.169772256728777</v>
      </c>
      <c r="D89" s="28">
        <v>91.030026605853294</v>
      </c>
      <c r="E89" s="28">
        <v>86.198106336489445</v>
      </c>
      <c r="F89" s="28">
        <v>82.198638366039248</v>
      </c>
      <c r="G89" s="28">
        <v>89.475587703435792</v>
      </c>
      <c r="H89" s="28">
        <v>89.590052318497811</v>
      </c>
    </row>
    <row r="90" spans="1:8" x14ac:dyDescent="0.35">
      <c r="A90" s="1" t="s">
        <v>34</v>
      </c>
      <c r="B90" s="1" t="s">
        <v>100</v>
      </c>
      <c r="C90" s="28">
        <v>93.256433007985805</v>
      </c>
      <c r="D90" s="28">
        <v>85.8102115798809</v>
      </c>
      <c r="E90" s="28">
        <v>77.239621267297892</v>
      </c>
      <c r="F90" s="28">
        <v>67.981577893472164</v>
      </c>
      <c r="G90" s="28">
        <v>74.032549728752258</v>
      </c>
      <c r="H90" s="28">
        <v>81.570271626173579</v>
      </c>
    </row>
    <row r="91" spans="1:8" x14ac:dyDescent="0.35">
      <c r="A91" s="1" t="s">
        <v>35</v>
      </c>
      <c r="B91" s="1" t="s">
        <v>97</v>
      </c>
      <c r="C91" s="2">
        <v>91616</v>
      </c>
      <c r="D91" s="2">
        <v>107741</v>
      </c>
      <c r="E91" s="2">
        <v>109511</v>
      </c>
      <c r="F91" s="2">
        <v>118762</v>
      </c>
      <c r="G91" s="2">
        <v>55260</v>
      </c>
      <c r="H91" s="2">
        <v>482890</v>
      </c>
    </row>
    <row r="92" spans="1:8" x14ac:dyDescent="0.35">
      <c r="A92" s="1" t="s">
        <v>35</v>
      </c>
      <c r="B92" s="1" t="s">
        <v>143</v>
      </c>
      <c r="C92" s="2">
        <v>91398</v>
      </c>
      <c r="D92" s="2">
        <v>104210</v>
      </c>
      <c r="E92" s="2">
        <v>103644</v>
      </c>
      <c r="F92" s="2">
        <v>113773</v>
      </c>
      <c r="G92" s="2">
        <v>53179</v>
      </c>
      <c r="H92" s="2">
        <v>466204</v>
      </c>
    </row>
    <row r="93" spans="1:8" x14ac:dyDescent="0.35">
      <c r="A93" s="1" t="s">
        <v>35</v>
      </c>
      <c r="B93" s="1" t="s">
        <v>98</v>
      </c>
      <c r="C93" s="2">
        <v>89860</v>
      </c>
      <c r="D93" s="2">
        <v>100966</v>
      </c>
      <c r="E93" s="2">
        <v>97826</v>
      </c>
      <c r="F93" s="2">
        <v>103616</v>
      </c>
      <c r="G93" s="2">
        <v>47863</v>
      </c>
      <c r="H93" s="2">
        <v>440131</v>
      </c>
    </row>
    <row r="94" spans="1:8" x14ac:dyDescent="0.35">
      <c r="A94" s="1" t="s">
        <v>35</v>
      </c>
      <c r="B94" s="1" t="s">
        <v>99</v>
      </c>
      <c r="C94" s="28">
        <v>99.762050296891374</v>
      </c>
      <c r="D94" s="28">
        <v>96.722696095265491</v>
      </c>
      <c r="E94" s="28">
        <v>94.642547324013123</v>
      </c>
      <c r="F94" s="28">
        <v>95.799161347905894</v>
      </c>
      <c r="G94" s="28">
        <v>96.234165761853063</v>
      </c>
      <c r="H94" s="28">
        <v>96.54455466048168</v>
      </c>
    </row>
    <row r="95" spans="1:8" x14ac:dyDescent="0.35">
      <c r="A95" s="1" t="s">
        <v>35</v>
      </c>
      <c r="B95" s="1" t="s">
        <v>100</v>
      </c>
      <c r="C95" s="28">
        <v>98.083304226336011</v>
      </c>
      <c r="D95" s="28">
        <v>93.711771748916391</v>
      </c>
      <c r="E95" s="28">
        <v>89.32983901160614</v>
      </c>
      <c r="F95" s="28">
        <v>87.246762432427886</v>
      </c>
      <c r="G95" s="28">
        <v>86.614187477379659</v>
      </c>
      <c r="H95" s="28">
        <v>91.145188345171775</v>
      </c>
    </row>
    <row r="96" spans="1:8" x14ac:dyDescent="0.35">
      <c r="A96" s="1" t="s">
        <v>36</v>
      </c>
      <c r="B96" s="1" t="s">
        <v>97</v>
      </c>
      <c r="C96" s="2">
        <v>13143</v>
      </c>
      <c r="D96" s="2">
        <v>12763</v>
      </c>
      <c r="E96" s="2">
        <v>10485</v>
      </c>
      <c r="F96" s="2">
        <v>10532</v>
      </c>
      <c r="G96" s="2">
        <v>5661</v>
      </c>
      <c r="H96" s="2">
        <v>52584</v>
      </c>
    </row>
    <row r="97" spans="1:8" x14ac:dyDescent="0.35">
      <c r="A97" s="1" t="s">
        <v>36</v>
      </c>
      <c r="B97" s="1" t="s">
        <v>143</v>
      </c>
      <c r="C97" s="2">
        <v>12905</v>
      </c>
      <c r="D97" s="2">
        <v>11965</v>
      </c>
      <c r="E97" s="2">
        <v>9354</v>
      </c>
      <c r="F97" s="2">
        <v>9129</v>
      </c>
      <c r="G97" s="2">
        <v>5071</v>
      </c>
      <c r="H97" s="2">
        <v>48424</v>
      </c>
    </row>
    <row r="98" spans="1:8" x14ac:dyDescent="0.35">
      <c r="A98" s="1" t="s">
        <v>36</v>
      </c>
      <c r="B98" s="1" t="s">
        <v>98</v>
      </c>
      <c r="C98" s="2">
        <v>12697</v>
      </c>
      <c r="D98" s="2">
        <v>11549</v>
      </c>
      <c r="E98" s="2">
        <v>8733</v>
      </c>
      <c r="F98" s="2">
        <v>8000</v>
      </c>
      <c r="G98" s="2">
        <v>4402</v>
      </c>
      <c r="H98" s="2">
        <v>45381</v>
      </c>
    </row>
    <row r="99" spans="1:8" x14ac:dyDescent="0.35">
      <c r="A99" s="1" t="s">
        <v>36</v>
      </c>
      <c r="B99" s="1" t="s">
        <v>99</v>
      </c>
      <c r="C99" s="28">
        <v>98.189150117933494</v>
      </c>
      <c r="D99" s="28">
        <v>93.74755151610124</v>
      </c>
      <c r="E99" s="28">
        <v>89.213161659513602</v>
      </c>
      <c r="F99" s="28">
        <v>86.678693505507027</v>
      </c>
      <c r="G99" s="28">
        <v>89.57781310722487</v>
      </c>
      <c r="H99" s="28">
        <v>92.088848318880267</v>
      </c>
    </row>
    <row r="100" spans="1:8" x14ac:dyDescent="0.35">
      <c r="A100" s="1" t="s">
        <v>36</v>
      </c>
      <c r="B100" s="1" t="s">
        <v>100</v>
      </c>
      <c r="C100" s="28">
        <v>96.606558624362776</v>
      </c>
      <c r="D100" s="28">
        <v>90.488129750058761</v>
      </c>
      <c r="E100" s="28">
        <v>83.290414878397712</v>
      </c>
      <c r="F100" s="28">
        <v>75.958982149639198</v>
      </c>
      <c r="G100" s="28">
        <v>77.7601130542307</v>
      </c>
      <c r="H100" s="28">
        <v>86.301916932907346</v>
      </c>
    </row>
    <row r="101" spans="1:8" x14ac:dyDescent="0.35">
      <c r="A101" s="1" t="s">
        <v>32</v>
      </c>
      <c r="B101" s="1" t="s">
        <v>97</v>
      </c>
      <c r="C101" s="2">
        <v>57081</v>
      </c>
      <c r="D101" s="2">
        <v>64519</v>
      </c>
      <c r="E101" s="2">
        <v>62474</v>
      </c>
      <c r="F101" s="2">
        <v>69795</v>
      </c>
      <c r="G101" s="2">
        <v>34146</v>
      </c>
      <c r="H101" s="2">
        <v>288015</v>
      </c>
    </row>
    <row r="102" spans="1:8" x14ac:dyDescent="0.35">
      <c r="A102" s="1" t="s">
        <v>32</v>
      </c>
      <c r="B102" s="1" t="s">
        <v>143</v>
      </c>
      <c r="C102" s="2">
        <v>56124</v>
      </c>
      <c r="D102" s="2">
        <v>60654</v>
      </c>
      <c r="E102" s="2">
        <v>57696</v>
      </c>
      <c r="F102" s="2">
        <v>68057</v>
      </c>
      <c r="G102" s="2">
        <v>31411</v>
      </c>
      <c r="H102" s="2">
        <v>273942</v>
      </c>
    </row>
    <row r="103" spans="1:8" x14ac:dyDescent="0.35">
      <c r="A103" s="1" t="s">
        <v>32</v>
      </c>
      <c r="B103" s="1" t="s">
        <v>98</v>
      </c>
      <c r="C103" s="2">
        <v>55196</v>
      </c>
      <c r="D103" s="2">
        <v>58788</v>
      </c>
      <c r="E103" s="2">
        <v>54254</v>
      </c>
      <c r="F103" s="2">
        <v>61746</v>
      </c>
      <c r="G103" s="2">
        <v>28159</v>
      </c>
      <c r="H103" s="2">
        <v>258143</v>
      </c>
    </row>
    <row r="104" spans="1:8" x14ac:dyDescent="0.35">
      <c r="A104" s="1" t="s">
        <v>32</v>
      </c>
      <c r="B104" s="1" t="s">
        <v>99</v>
      </c>
      <c r="C104" s="28">
        <v>98.323435118515789</v>
      </c>
      <c r="D104" s="28">
        <v>94.00951657651234</v>
      </c>
      <c r="E104" s="28">
        <v>92.3520184396709</v>
      </c>
      <c r="F104" s="28">
        <v>97.509850275807722</v>
      </c>
      <c r="G104" s="28">
        <v>91.990277045627593</v>
      </c>
      <c r="H104" s="28">
        <v>95.113796156450178</v>
      </c>
    </row>
    <row r="105" spans="1:8" x14ac:dyDescent="0.35">
      <c r="A105" s="1" t="s">
        <v>32</v>
      </c>
      <c r="B105" s="1" t="s">
        <v>100</v>
      </c>
      <c r="C105" s="28">
        <v>96.697675233440194</v>
      </c>
      <c r="D105" s="28">
        <v>91.117345278135119</v>
      </c>
      <c r="E105" s="28">
        <v>86.842526491020266</v>
      </c>
      <c r="F105" s="28">
        <v>88.467655276165914</v>
      </c>
      <c r="G105" s="28">
        <v>82.466467521818075</v>
      </c>
      <c r="H105" s="28">
        <v>89.628317969550196</v>
      </c>
    </row>
    <row r="106" spans="1:8" x14ac:dyDescent="0.35">
      <c r="A106" s="1" t="s">
        <v>37</v>
      </c>
      <c r="B106" s="1" t="s">
        <v>97</v>
      </c>
      <c r="C106" s="2">
        <v>2709</v>
      </c>
      <c r="D106" s="2">
        <v>3258</v>
      </c>
      <c r="E106" s="2">
        <v>3676</v>
      </c>
      <c r="F106" s="2">
        <v>6340</v>
      </c>
      <c r="G106" s="2">
        <v>1190</v>
      </c>
      <c r="H106" s="2">
        <v>17173</v>
      </c>
    </row>
    <row r="107" spans="1:8" x14ac:dyDescent="0.35">
      <c r="A107" s="1" t="s">
        <v>37</v>
      </c>
      <c r="B107" s="1" t="s">
        <v>143</v>
      </c>
      <c r="C107" s="2">
        <v>410</v>
      </c>
      <c r="D107" s="2">
        <v>564</v>
      </c>
      <c r="E107" s="2">
        <v>657</v>
      </c>
      <c r="F107" s="2">
        <v>998</v>
      </c>
      <c r="G107" s="2">
        <v>190</v>
      </c>
      <c r="H107" s="2">
        <v>2819</v>
      </c>
    </row>
    <row r="108" spans="1:8" x14ac:dyDescent="0.35">
      <c r="A108" s="1" t="s">
        <v>37</v>
      </c>
      <c r="B108" s="1" t="s">
        <v>98</v>
      </c>
      <c r="C108" s="2">
        <v>388</v>
      </c>
      <c r="D108" s="2">
        <v>536</v>
      </c>
      <c r="E108" s="2">
        <v>589</v>
      </c>
      <c r="F108" s="2">
        <v>881</v>
      </c>
      <c r="G108" s="2">
        <v>162</v>
      </c>
      <c r="H108" s="2">
        <v>2556</v>
      </c>
    </row>
    <row r="109" spans="1:8" x14ac:dyDescent="0.35">
      <c r="A109" s="1" t="s">
        <v>37</v>
      </c>
      <c r="B109" s="1" t="s">
        <v>99</v>
      </c>
      <c r="C109" s="28">
        <v>15.134736064968624</v>
      </c>
      <c r="D109" s="28">
        <v>17.311233885819522</v>
      </c>
      <c r="E109" s="28">
        <v>17.872687704026117</v>
      </c>
      <c r="F109" s="28">
        <v>15.741324921135647</v>
      </c>
      <c r="G109" s="28">
        <v>15.966386554621847</v>
      </c>
      <c r="H109" s="28">
        <v>16.415303092063123</v>
      </c>
    </row>
    <row r="110" spans="1:8" x14ac:dyDescent="0.35">
      <c r="A110" s="1" t="s">
        <v>37</v>
      </c>
      <c r="B110" s="1" t="s">
        <v>100</v>
      </c>
      <c r="C110" s="28">
        <v>14.322628276116648</v>
      </c>
      <c r="D110" s="28">
        <v>16.451810926949047</v>
      </c>
      <c r="E110" s="28">
        <v>16.022850924918387</v>
      </c>
      <c r="F110" s="28">
        <v>13.895899053627762</v>
      </c>
      <c r="G110" s="28">
        <v>13.61344537815126</v>
      </c>
      <c r="H110" s="28">
        <v>14.883829266872418</v>
      </c>
    </row>
    <row r="111" spans="1:8" x14ac:dyDescent="0.35">
      <c r="A111" s="1" t="s">
        <v>101</v>
      </c>
      <c r="B111"/>
      <c r="C111" s="2">
        <v>788408</v>
      </c>
      <c r="D111" s="2">
        <v>927546</v>
      </c>
      <c r="E111" s="2">
        <v>956449</v>
      </c>
      <c r="F111" s="2">
        <v>1034274</v>
      </c>
      <c r="G111" s="2">
        <v>502380</v>
      </c>
      <c r="H111" s="2">
        <v>4209057</v>
      </c>
    </row>
    <row r="112" spans="1:8" x14ac:dyDescent="0.35">
      <c r="A112" s="1" t="s">
        <v>144</v>
      </c>
      <c r="B112"/>
      <c r="C112" s="2">
        <v>762283</v>
      </c>
      <c r="D112" s="2">
        <v>868960</v>
      </c>
      <c r="E112" s="2">
        <v>882336</v>
      </c>
      <c r="F112" s="2">
        <v>955806</v>
      </c>
      <c r="G112" s="2">
        <v>461896</v>
      </c>
      <c r="H112" s="2">
        <v>3931281</v>
      </c>
    </row>
    <row r="113" spans="1:8" x14ac:dyDescent="0.35">
      <c r="A113" s="1" t="s">
        <v>102</v>
      </c>
      <c r="B113"/>
      <c r="C113" s="2">
        <v>747869</v>
      </c>
      <c r="D113" s="2">
        <v>839756</v>
      </c>
      <c r="E113" s="2">
        <v>831966</v>
      </c>
      <c r="F113" s="2">
        <v>865181</v>
      </c>
      <c r="G113" s="2">
        <v>411104</v>
      </c>
      <c r="H113" s="2">
        <v>3695876</v>
      </c>
    </row>
    <row r="114" spans="1:8" x14ac:dyDescent="0.35">
      <c r="A114" s="1" t="s">
        <v>103</v>
      </c>
      <c r="B114"/>
      <c r="C114" s="28">
        <v>96.686360361640169</v>
      </c>
      <c r="D114" s="28">
        <v>93.683763392866766</v>
      </c>
      <c r="E114" s="28">
        <v>92.251233468799697</v>
      </c>
      <c r="F114" s="28">
        <v>92.413228989610104</v>
      </c>
      <c r="G114" s="28">
        <v>91.941558183048684</v>
      </c>
      <c r="H114" s="28">
        <v>93.400517027923357</v>
      </c>
    </row>
    <row r="115" spans="1:8" x14ac:dyDescent="0.35">
      <c r="A115" s="1" t="s">
        <v>104</v>
      </c>
      <c r="B115"/>
      <c r="C115" s="28">
        <v>94.85811914643179</v>
      </c>
      <c r="D115" s="28">
        <v>90.535240300750587</v>
      </c>
      <c r="E115" s="28">
        <v>86.984878440983266</v>
      </c>
      <c r="F115" s="28">
        <v>83.651044114035543</v>
      </c>
      <c r="G115" s="28">
        <v>81.831283092479794</v>
      </c>
      <c r="H115" s="28">
        <v>87.807696593322447</v>
      </c>
    </row>
    <row r="116" spans="1:8" x14ac:dyDescent="0.35">
      <c r="A116"/>
      <c r="B116"/>
      <c r="C116"/>
    </row>
    <row r="117" spans="1:8" x14ac:dyDescent="0.35">
      <c r="A117"/>
      <c r="B117"/>
      <c r="C117"/>
    </row>
    <row r="118" spans="1:8" x14ac:dyDescent="0.35">
      <c r="A118"/>
      <c r="B118"/>
      <c r="C118"/>
    </row>
    <row r="119" spans="1:8" x14ac:dyDescent="0.35">
      <c r="A119"/>
      <c r="B119"/>
      <c r="C119"/>
    </row>
    <row r="120" spans="1:8" x14ac:dyDescent="0.35">
      <c r="A120"/>
      <c r="B120"/>
      <c r="C120"/>
    </row>
    <row r="121" spans="1:8" x14ac:dyDescent="0.35">
      <c r="A121"/>
      <c r="B121"/>
      <c r="C121"/>
    </row>
    <row r="122" spans="1:8" x14ac:dyDescent="0.35">
      <c r="A122"/>
      <c r="B122"/>
      <c r="C122"/>
    </row>
    <row r="123" spans="1:8" x14ac:dyDescent="0.35">
      <c r="A123"/>
      <c r="B123"/>
      <c r="C123"/>
    </row>
    <row r="124" spans="1:8" x14ac:dyDescent="0.35">
      <c r="A124"/>
      <c r="B124"/>
      <c r="C124"/>
    </row>
    <row r="125" spans="1:8" x14ac:dyDescent="0.35">
      <c r="A125"/>
      <c r="B125"/>
      <c r="C125"/>
    </row>
    <row r="126" spans="1:8" x14ac:dyDescent="0.35">
      <c r="A126"/>
      <c r="B126"/>
      <c r="C126"/>
    </row>
    <row r="127" spans="1:8" x14ac:dyDescent="0.35">
      <c r="A127"/>
      <c r="B127"/>
      <c r="C127"/>
    </row>
    <row r="128" spans="1:8" x14ac:dyDescent="0.35">
      <c r="A128"/>
      <c r="B128"/>
      <c r="C128"/>
    </row>
    <row r="129" spans="1:3" x14ac:dyDescent="0.35">
      <c r="A129"/>
      <c r="B129"/>
      <c r="C129"/>
    </row>
    <row r="130" spans="1:3" x14ac:dyDescent="0.35">
      <c r="A130"/>
      <c r="B130"/>
      <c r="C130"/>
    </row>
    <row r="131" spans="1:3" x14ac:dyDescent="0.35">
      <c r="A131"/>
      <c r="B131"/>
      <c r="C131"/>
    </row>
    <row r="132" spans="1:3" x14ac:dyDescent="0.35">
      <c r="A132"/>
      <c r="B132"/>
      <c r="C132"/>
    </row>
    <row r="133" spans="1:3" x14ac:dyDescent="0.35">
      <c r="A133"/>
      <c r="B133"/>
      <c r="C133"/>
    </row>
    <row r="134" spans="1:3" x14ac:dyDescent="0.35">
      <c r="A134"/>
      <c r="B134"/>
      <c r="C134"/>
    </row>
    <row r="135" spans="1:3" x14ac:dyDescent="0.35">
      <c r="A135"/>
      <c r="B135"/>
      <c r="C135"/>
    </row>
    <row r="136" spans="1:3" x14ac:dyDescent="0.35">
      <c r="A136"/>
      <c r="B136"/>
      <c r="C136"/>
    </row>
    <row r="137" spans="1:3" x14ac:dyDescent="0.35">
      <c r="A137"/>
      <c r="B137"/>
      <c r="C137"/>
    </row>
    <row r="138" spans="1:3" x14ac:dyDescent="0.35">
      <c r="A138"/>
      <c r="B138"/>
      <c r="C138"/>
    </row>
    <row r="139" spans="1:3" x14ac:dyDescent="0.35">
      <c r="A139"/>
      <c r="B139"/>
      <c r="C139"/>
    </row>
    <row r="140" spans="1:3" x14ac:dyDescent="0.35">
      <c r="A140"/>
      <c r="B140"/>
      <c r="C140"/>
    </row>
    <row r="141" spans="1:3" x14ac:dyDescent="0.35">
      <c r="A141"/>
      <c r="B141"/>
      <c r="C141"/>
    </row>
    <row r="142" spans="1:3" x14ac:dyDescent="0.35">
      <c r="A142"/>
      <c r="B142"/>
      <c r="C142"/>
    </row>
    <row r="143" spans="1:3" x14ac:dyDescent="0.35">
      <c r="A143"/>
      <c r="B143"/>
      <c r="C143"/>
    </row>
    <row r="144" spans="1:3" x14ac:dyDescent="0.35">
      <c r="A144"/>
      <c r="B144"/>
      <c r="C144"/>
    </row>
    <row r="145" spans="1:3" x14ac:dyDescent="0.35">
      <c r="A145"/>
      <c r="B145"/>
      <c r="C145"/>
    </row>
    <row r="146" spans="1:3" x14ac:dyDescent="0.35">
      <c r="A146"/>
      <c r="B146"/>
      <c r="C146"/>
    </row>
    <row r="147" spans="1:3" x14ac:dyDescent="0.35">
      <c r="A147"/>
      <c r="B147"/>
      <c r="C147"/>
    </row>
    <row r="148" spans="1:3" x14ac:dyDescent="0.35">
      <c r="A148"/>
      <c r="B148"/>
      <c r="C148"/>
    </row>
    <row r="149" spans="1:3" x14ac:dyDescent="0.35">
      <c r="A149"/>
      <c r="B149"/>
      <c r="C149"/>
    </row>
    <row r="150" spans="1:3" x14ac:dyDescent="0.35">
      <c r="A150"/>
      <c r="B150"/>
      <c r="C150"/>
    </row>
    <row r="151" spans="1:3" x14ac:dyDescent="0.35">
      <c r="A151"/>
      <c r="B151"/>
      <c r="C151"/>
    </row>
    <row r="152" spans="1:3" x14ac:dyDescent="0.35">
      <c r="A152"/>
      <c r="B152"/>
      <c r="C152"/>
    </row>
    <row r="153" spans="1:3" x14ac:dyDescent="0.35">
      <c r="A153"/>
      <c r="B153"/>
      <c r="C153"/>
    </row>
    <row r="154" spans="1:3" x14ac:dyDescent="0.35">
      <c r="A154"/>
      <c r="B154"/>
      <c r="C154"/>
    </row>
    <row r="155" spans="1:3" x14ac:dyDescent="0.35">
      <c r="A155"/>
      <c r="B155"/>
      <c r="C155"/>
    </row>
    <row r="156" spans="1:3" x14ac:dyDescent="0.35">
      <c r="A156"/>
      <c r="B156"/>
      <c r="C156"/>
    </row>
    <row r="157" spans="1:3" x14ac:dyDescent="0.35">
      <c r="A157"/>
      <c r="B157"/>
      <c r="C157"/>
    </row>
    <row r="158" spans="1:3" x14ac:dyDescent="0.35">
      <c r="A158"/>
      <c r="B158"/>
      <c r="C158"/>
    </row>
    <row r="159" spans="1:3" x14ac:dyDescent="0.35">
      <c r="A159"/>
      <c r="B159"/>
      <c r="C159"/>
    </row>
    <row r="160" spans="1:3" x14ac:dyDescent="0.35">
      <c r="A160"/>
      <c r="B160"/>
      <c r="C160"/>
    </row>
    <row r="161" spans="1:3" x14ac:dyDescent="0.35">
      <c r="A161"/>
      <c r="B161"/>
      <c r="C161"/>
    </row>
    <row r="162" spans="1:3" x14ac:dyDescent="0.35">
      <c r="A162"/>
      <c r="B162"/>
      <c r="C162"/>
    </row>
    <row r="163" spans="1:3" x14ac:dyDescent="0.35">
      <c r="A163"/>
      <c r="B163"/>
      <c r="C163"/>
    </row>
    <row r="164" spans="1:3" x14ac:dyDescent="0.35">
      <c r="A164"/>
      <c r="B164"/>
      <c r="C164"/>
    </row>
    <row r="165" spans="1:3" x14ac:dyDescent="0.35">
      <c r="A165"/>
      <c r="B165"/>
      <c r="C165"/>
    </row>
    <row r="166" spans="1:3" x14ac:dyDescent="0.35">
      <c r="A166"/>
      <c r="B166"/>
      <c r="C166"/>
    </row>
    <row r="167" spans="1:3" x14ac:dyDescent="0.35">
      <c r="A167"/>
      <c r="B167"/>
      <c r="C167"/>
    </row>
    <row r="168" spans="1:3" x14ac:dyDescent="0.35">
      <c r="A168"/>
      <c r="B168"/>
      <c r="C168"/>
    </row>
    <row r="169" spans="1:3" x14ac:dyDescent="0.35">
      <c r="A169"/>
      <c r="B169"/>
      <c r="C169"/>
    </row>
    <row r="170" spans="1:3" x14ac:dyDescent="0.35">
      <c r="A170"/>
      <c r="B170"/>
      <c r="C170"/>
    </row>
    <row r="171" spans="1:3" x14ac:dyDescent="0.35">
      <c r="A171"/>
      <c r="B171"/>
      <c r="C171"/>
    </row>
    <row r="172" spans="1:3" x14ac:dyDescent="0.35">
      <c r="A172"/>
      <c r="B172"/>
      <c r="C172"/>
    </row>
    <row r="173" spans="1:3" x14ac:dyDescent="0.35">
      <c r="A173"/>
      <c r="B173"/>
      <c r="C173"/>
    </row>
    <row r="174" spans="1:3" x14ac:dyDescent="0.35">
      <c r="A174"/>
      <c r="B174"/>
      <c r="C174"/>
    </row>
    <row r="175" spans="1:3" x14ac:dyDescent="0.35">
      <c r="A175"/>
      <c r="B175"/>
      <c r="C175"/>
    </row>
    <row r="176" spans="1:3" x14ac:dyDescent="0.35">
      <c r="A176"/>
      <c r="B176"/>
      <c r="C176"/>
    </row>
    <row r="177" spans="1:3" x14ac:dyDescent="0.35">
      <c r="A177"/>
      <c r="B177"/>
      <c r="C177"/>
    </row>
    <row r="178" spans="1:3" x14ac:dyDescent="0.35">
      <c r="A178"/>
      <c r="B178"/>
      <c r="C178"/>
    </row>
    <row r="179" spans="1:3" x14ac:dyDescent="0.35">
      <c r="A179"/>
      <c r="B179"/>
      <c r="C179"/>
    </row>
    <row r="180" spans="1:3" x14ac:dyDescent="0.35">
      <c r="A180"/>
      <c r="B180"/>
      <c r="C180"/>
    </row>
    <row r="181" spans="1:3" x14ac:dyDescent="0.35">
      <c r="A181"/>
      <c r="B181"/>
      <c r="C181"/>
    </row>
    <row r="182" spans="1:3" x14ac:dyDescent="0.35">
      <c r="A182"/>
      <c r="B182"/>
      <c r="C182"/>
    </row>
    <row r="183" spans="1:3" x14ac:dyDescent="0.35">
      <c r="A183"/>
      <c r="B183"/>
      <c r="C183"/>
    </row>
    <row r="184" spans="1:3" x14ac:dyDescent="0.35">
      <c r="A184"/>
      <c r="B184"/>
      <c r="C184"/>
    </row>
    <row r="185" spans="1:3" x14ac:dyDescent="0.35">
      <c r="A185"/>
      <c r="B185"/>
      <c r="C185"/>
    </row>
    <row r="186" spans="1:3" x14ac:dyDescent="0.35">
      <c r="A186"/>
      <c r="B186"/>
      <c r="C186"/>
    </row>
    <row r="187" spans="1:3" x14ac:dyDescent="0.35">
      <c r="A187"/>
      <c r="B187"/>
      <c r="C187"/>
    </row>
    <row r="188" spans="1:3" x14ac:dyDescent="0.35">
      <c r="A188"/>
      <c r="B188"/>
      <c r="C188"/>
    </row>
    <row r="189" spans="1:3" x14ac:dyDescent="0.35">
      <c r="A189"/>
      <c r="B189"/>
      <c r="C189"/>
    </row>
    <row r="190" spans="1:3" x14ac:dyDescent="0.35">
      <c r="A190"/>
      <c r="B190"/>
      <c r="C190"/>
    </row>
    <row r="191" spans="1:3" x14ac:dyDescent="0.35">
      <c r="A191"/>
      <c r="B191"/>
      <c r="C191"/>
    </row>
    <row r="192" spans="1:3" x14ac:dyDescent="0.35">
      <c r="A192"/>
      <c r="B192"/>
      <c r="C192"/>
    </row>
    <row r="193" spans="1:3" x14ac:dyDescent="0.35">
      <c r="A193"/>
      <c r="B193"/>
      <c r="C193"/>
    </row>
    <row r="194" spans="1:3" x14ac:dyDescent="0.35">
      <c r="A194"/>
      <c r="B194"/>
      <c r="C194"/>
    </row>
    <row r="195" spans="1:3" x14ac:dyDescent="0.35">
      <c r="A195"/>
      <c r="B195"/>
      <c r="C195"/>
    </row>
    <row r="196" spans="1:3" x14ac:dyDescent="0.35">
      <c r="A196"/>
      <c r="B196"/>
      <c r="C196"/>
    </row>
    <row r="197" spans="1:3" x14ac:dyDescent="0.35">
      <c r="A197"/>
      <c r="B197"/>
      <c r="C197"/>
    </row>
    <row r="198" spans="1:3" x14ac:dyDescent="0.35">
      <c r="A198"/>
      <c r="B198"/>
      <c r="C198"/>
    </row>
    <row r="199" spans="1:3" x14ac:dyDescent="0.35">
      <c r="A199"/>
      <c r="B199"/>
      <c r="C199"/>
    </row>
    <row r="200" spans="1:3" x14ac:dyDescent="0.35">
      <c r="A200"/>
      <c r="B200"/>
      <c r="C200"/>
    </row>
    <row r="201" spans="1:3" x14ac:dyDescent="0.35">
      <c r="A201"/>
      <c r="B201"/>
      <c r="C201"/>
    </row>
    <row r="202" spans="1:3" x14ac:dyDescent="0.35">
      <c r="A202"/>
      <c r="B202"/>
      <c r="C202"/>
    </row>
    <row r="203" spans="1:3" x14ac:dyDescent="0.35">
      <c r="A203"/>
      <c r="B203"/>
      <c r="C203"/>
    </row>
    <row r="204" spans="1:3" x14ac:dyDescent="0.35">
      <c r="A204"/>
      <c r="B204"/>
      <c r="C204"/>
    </row>
    <row r="205" spans="1:3" x14ac:dyDescent="0.35">
      <c r="A205"/>
      <c r="B205"/>
      <c r="C205"/>
    </row>
    <row r="206" spans="1:3" x14ac:dyDescent="0.35">
      <c r="A206"/>
      <c r="B206"/>
      <c r="C206"/>
    </row>
    <row r="207" spans="1:3" x14ac:dyDescent="0.35">
      <c r="A207"/>
      <c r="B207"/>
      <c r="C207"/>
    </row>
    <row r="208" spans="1:3" x14ac:dyDescent="0.35">
      <c r="A208"/>
      <c r="B208"/>
      <c r="C208"/>
    </row>
    <row r="209" spans="1:3" x14ac:dyDescent="0.35">
      <c r="A209"/>
      <c r="B209"/>
      <c r="C209"/>
    </row>
    <row r="210" spans="1:3" x14ac:dyDescent="0.35">
      <c r="A210"/>
      <c r="B210"/>
      <c r="C210"/>
    </row>
    <row r="211" spans="1:3" x14ac:dyDescent="0.35">
      <c r="A211"/>
      <c r="B211"/>
      <c r="C211"/>
    </row>
    <row r="212" spans="1:3" x14ac:dyDescent="0.35">
      <c r="A212"/>
      <c r="B212"/>
      <c r="C212"/>
    </row>
    <row r="213" spans="1:3" x14ac:dyDescent="0.35">
      <c r="A213"/>
      <c r="B213"/>
      <c r="C213"/>
    </row>
    <row r="214" spans="1:3" x14ac:dyDescent="0.35">
      <c r="A214"/>
      <c r="B214"/>
      <c r="C214"/>
    </row>
    <row r="215" spans="1:3" x14ac:dyDescent="0.35">
      <c r="A215"/>
      <c r="B215"/>
      <c r="C215"/>
    </row>
    <row r="216" spans="1:3" x14ac:dyDescent="0.35">
      <c r="A216"/>
      <c r="B216"/>
      <c r="C216"/>
    </row>
    <row r="217" spans="1:3" x14ac:dyDescent="0.35">
      <c r="A217"/>
      <c r="B217"/>
      <c r="C217"/>
    </row>
    <row r="218" spans="1:3" x14ac:dyDescent="0.35">
      <c r="A218"/>
      <c r="B218"/>
      <c r="C218"/>
    </row>
    <row r="219" spans="1:3" x14ac:dyDescent="0.35">
      <c r="A219"/>
      <c r="B219"/>
      <c r="C219"/>
    </row>
    <row r="220" spans="1:3" x14ac:dyDescent="0.35">
      <c r="A220"/>
      <c r="B220"/>
      <c r="C220"/>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58BB-48E2-4112-8849-B8957AF6C9A8}">
  <sheetPr codeName="Sheet5">
    <tabColor theme="8"/>
  </sheetPr>
  <dimension ref="A1:H220"/>
  <sheetViews>
    <sheetView workbookViewId="0">
      <selection activeCell="B5" sqref="B5:C11"/>
    </sheetView>
  </sheetViews>
  <sheetFormatPr defaultColWidth="9.1796875" defaultRowHeight="14.5" x14ac:dyDescent="0.35"/>
  <cols>
    <col min="1" max="1" width="27.453125" style="1" bestFit="1" customWidth="1"/>
    <col min="2" max="2" width="32" style="1" bestFit="1" customWidth="1"/>
    <col min="3" max="7" width="12.6328125" style="1" bestFit="1" customWidth="1"/>
    <col min="8" max="8" width="10.7265625" style="1" bestFit="1" customWidth="1"/>
    <col min="9" max="9" width="16.26953125" style="1" bestFit="1" customWidth="1"/>
    <col min="10" max="26" width="42.26953125" style="1" bestFit="1" customWidth="1"/>
    <col min="27" max="27" width="30.26953125" style="1" bestFit="1" customWidth="1"/>
    <col min="28" max="28" width="42.453125" style="1" bestFit="1" customWidth="1"/>
    <col min="29" max="29" width="49.453125" style="1" bestFit="1" customWidth="1"/>
    <col min="30" max="30" width="36" style="1" bestFit="1" customWidth="1"/>
    <col min="31" max="31" width="36.54296875" style="1" bestFit="1" customWidth="1"/>
    <col min="32" max="16384" width="9.1796875" style="1"/>
  </cols>
  <sheetData>
    <row r="1" spans="1:8" x14ac:dyDescent="0.35">
      <c r="A1" s="184" t="s">
        <v>105</v>
      </c>
      <c r="B1" s="1" t="s">
        <v>119</v>
      </c>
      <c r="C1" s="187" t="str">
        <f>IF(B1="(ALL)","All Ethnicities",B1)</f>
        <v>All Ethnicities</v>
      </c>
      <c r="D1" s="1" t="str">
        <f>IF(AND(C1="All Ethnicities",C2="All Ethnicities"),"All Ethnicities",IF(C2="All Ethnicities",C1,C2))</f>
        <v>Fijian</v>
      </c>
    </row>
    <row r="2" spans="1:8" x14ac:dyDescent="0.35">
      <c r="A2" s="184" t="s">
        <v>92</v>
      </c>
      <c r="B2" s="1" t="s">
        <v>55</v>
      </c>
      <c r="C2" s="187" t="str">
        <f>IF(B2="(ALL)","All Ethnicities",B2)</f>
        <v>Fijian</v>
      </c>
    </row>
    <row r="4" spans="1:8" x14ac:dyDescent="0.35">
      <c r="A4"/>
      <c r="B4"/>
      <c r="C4" s="184" t="s">
        <v>93</v>
      </c>
      <c r="D4"/>
      <c r="E4"/>
      <c r="F4"/>
      <c r="G4"/>
      <c r="H4"/>
    </row>
    <row r="5" spans="1:8" x14ac:dyDescent="0.35">
      <c r="A5" s="184" t="s">
        <v>94</v>
      </c>
      <c r="B5" s="184" t="s">
        <v>95</v>
      </c>
      <c r="C5" s="1" t="s">
        <v>2</v>
      </c>
      <c r="D5" s="1" t="s">
        <v>3</v>
      </c>
      <c r="E5" s="1" t="s">
        <v>4</v>
      </c>
      <c r="F5" s="1" t="s">
        <v>5</v>
      </c>
      <c r="G5" s="1" t="s">
        <v>6</v>
      </c>
      <c r="H5" s="1" t="s">
        <v>96</v>
      </c>
    </row>
    <row r="6" spans="1:8" x14ac:dyDescent="0.35">
      <c r="A6" s="1" t="s">
        <v>15</v>
      </c>
      <c r="B6" s="1" t="s">
        <v>97</v>
      </c>
      <c r="C6" s="2">
        <v>54</v>
      </c>
      <c r="D6" s="2">
        <v>86</v>
      </c>
      <c r="E6" s="2">
        <v>158</v>
      </c>
      <c r="F6" s="2">
        <v>153</v>
      </c>
      <c r="G6" s="2">
        <v>81</v>
      </c>
      <c r="H6" s="2">
        <v>532</v>
      </c>
    </row>
    <row r="7" spans="1:8" x14ac:dyDescent="0.35">
      <c r="A7" s="1" t="s">
        <v>15</v>
      </c>
      <c r="B7" s="1" t="s">
        <v>143</v>
      </c>
      <c r="C7" s="2">
        <v>54</v>
      </c>
      <c r="D7" s="2">
        <v>78</v>
      </c>
      <c r="E7" s="2">
        <v>141</v>
      </c>
      <c r="F7" s="2">
        <v>148</v>
      </c>
      <c r="G7" s="2">
        <v>76</v>
      </c>
      <c r="H7" s="2">
        <v>497</v>
      </c>
    </row>
    <row r="8" spans="1:8" x14ac:dyDescent="0.35">
      <c r="A8" s="1" t="s">
        <v>15</v>
      </c>
      <c r="B8" s="1" t="s">
        <v>98</v>
      </c>
      <c r="C8" s="2">
        <v>54</v>
      </c>
      <c r="D8" s="2">
        <v>71</v>
      </c>
      <c r="E8" s="2">
        <v>134</v>
      </c>
      <c r="F8" s="2">
        <v>121</v>
      </c>
      <c r="G8" s="2">
        <v>69</v>
      </c>
      <c r="H8" s="2">
        <v>449</v>
      </c>
    </row>
    <row r="9" spans="1:8" x14ac:dyDescent="0.35">
      <c r="A9" s="1" t="s">
        <v>15</v>
      </c>
      <c r="B9" s="1" t="s">
        <v>99</v>
      </c>
      <c r="C9" s="28">
        <v>100</v>
      </c>
      <c r="D9" s="28">
        <v>90.697674418604649</v>
      </c>
      <c r="E9" s="28">
        <v>89.240506329113927</v>
      </c>
      <c r="F9" s="28">
        <v>96.732026143790847</v>
      </c>
      <c r="G9" s="28">
        <v>93.827160493827151</v>
      </c>
      <c r="H9" s="28">
        <v>93.421052631578945</v>
      </c>
    </row>
    <row r="10" spans="1:8" x14ac:dyDescent="0.35">
      <c r="A10" s="1" t="s">
        <v>15</v>
      </c>
      <c r="B10" s="1" t="s">
        <v>100</v>
      </c>
      <c r="C10" s="28">
        <v>100</v>
      </c>
      <c r="D10" s="28">
        <v>82.558139534883722</v>
      </c>
      <c r="E10" s="28">
        <v>84.810126582278471</v>
      </c>
      <c r="F10" s="28">
        <v>79.084967320261441</v>
      </c>
      <c r="G10" s="28">
        <v>85.18518518518519</v>
      </c>
      <c r="H10" s="28">
        <v>84.398496240601503</v>
      </c>
    </row>
    <row r="11" spans="1:8" x14ac:dyDescent="0.35">
      <c r="A11" s="1" t="s">
        <v>16</v>
      </c>
      <c r="B11" s="1" t="s">
        <v>97</v>
      </c>
      <c r="C11" s="2">
        <v>508</v>
      </c>
      <c r="D11" s="2">
        <v>825</v>
      </c>
      <c r="E11" s="2">
        <v>1209</v>
      </c>
      <c r="F11" s="2">
        <v>1189</v>
      </c>
      <c r="G11" s="2">
        <v>455</v>
      </c>
      <c r="H11" s="2">
        <v>4186</v>
      </c>
    </row>
    <row r="12" spans="1:8" x14ac:dyDescent="0.35">
      <c r="A12" s="1" t="s">
        <v>16</v>
      </c>
      <c r="B12" s="1" t="s">
        <v>143</v>
      </c>
      <c r="C12" s="2">
        <v>469</v>
      </c>
      <c r="D12" s="2">
        <v>788</v>
      </c>
      <c r="E12" s="2">
        <v>1129</v>
      </c>
      <c r="F12" s="2">
        <v>1099</v>
      </c>
      <c r="G12" s="2">
        <v>448</v>
      </c>
      <c r="H12" s="2">
        <v>3933</v>
      </c>
    </row>
    <row r="13" spans="1:8" x14ac:dyDescent="0.35">
      <c r="A13" s="1" t="s">
        <v>16</v>
      </c>
      <c r="B13" s="1" t="s">
        <v>98</v>
      </c>
      <c r="C13" s="2">
        <v>455</v>
      </c>
      <c r="D13" s="2">
        <v>769</v>
      </c>
      <c r="E13" s="2">
        <v>1093</v>
      </c>
      <c r="F13" s="2">
        <v>1036</v>
      </c>
      <c r="G13" s="2">
        <v>412</v>
      </c>
      <c r="H13" s="2">
        <v>3765</v>
      </c>
    </row>
    <row r="14" spans="1:8" x14ac:dyDescent="0.35">
      <c r="A14" s="1" t="s">
        <v>16</v>
      </c>
      <c r="B14" s="1" t="s">
        <v>99</v>
      </c>
      <c r="C14" s="28">
        <v>92.322834645669289</v>
      </c>
      <c r="D14" s="28">
        <v>95.515151515151516</v>
      </c>
      <c r="E14" s="28">
        <v>93.38296112489661</v>
      </c>
      <c r="F14" s="28">
        <v>92.430613961312019</v>
      </c>
      <c r="G14" s="28">
        <v>98.461538461538467</v>
      </c>
      <c r="H14" s="28">
        <v>93.956043956043956</v>
      </c>
    </row>
    <row r="15" spans="1:8" x14ac:dyDescent="0.35">
      <c r="A15" s="1" t="s">
        <v>16</v>
      </c>
      <c r="B15" s="1" t="s">
        <v>100</v>
      </c>
      <c r="C15" s="28">
        <v>89.566929133858267</v>
      </c>
      <c r="D15" s="28">
        <v>93.212121212121218</v>
      </c>
      <c r="E15" s="28">
        <v>90.405293631100079</v>
      </c>
      <c r="F15" s="28">
        <v>87.13204373423045</v>
      </c>
      <c r="G15" s="28">
        <v>90.549450549450555</v>
      </c>
      <c r="H15" s="28">
        <v>89.942666029622558</v>
      </c>
    </row>
    <row r="16" spans="1:8" x14ac:dyDescent="0.35">
      <c r="A16" s="1" t="s">
        <v>17</v>
      </c>
      <c r="B16" s="1" t="s">
        <v>97</v>
      </c>
      <c r="C16" s="2">
        <v>1472</v>
      </c>
      <c r="D16" s="2">
        <v>3194</v>
      </c>
      <c r="E16" s="2">
        <v>4542</v>
      </c>
      <c r="F16" s="2">
        <v>3879</v>
      </c>
      <c r="G16" s="2">
        <v>1564</v>
      </c>
      <c r="H16" s="2">
        <v>14651</v>
      </c>
    </row>
    <row r="17" spans="1:8" x14ac:dyDescent="0.35">
      <c r="A17" s="1" t="s">
        <v>17</v>
      </c>
      <c r="B17" s="1" t="s">
        <v>143</v>
      </c>
      <c r="C17" s="2">
        <v>1495</v>
      </c>
      <c r="D17" s="2">
        <v>3212</v>
      </c>
      <c r="E17" s="2">
        <v>4517</v>
      </c>
      <c r="F17" s="2">
        <v>3638</v>
      </c>
      <c r="G17" s="2">
        <v>1632</v>
      </c>
      <c r="H17" s="2">
        <v>14494</v>
      </c>
    </row>
    <row r="18" spans="1:8" x14ac:dyDescent="0.35">
      <c r="A18" s="1" t="s">
        <v>17</v>
      </c>
      <c r="B18" s="1" t="s">
        <v>98</v>
      </c>
      <c r="C18" s="2">
        <v>1479</v>
      </c>
      <c r="D18" s="2">
        <v>3159</v>
      </c>
      <c r="E18" s="2">
        <v>4437</v>
      </c>
      <c r="F18" s="2">
        <v>3469</v>
      </c>
      <c r="G18" s="2">
        <v>1523</v>
      </c>
      <c r="H18" s="2">
        <v>14067</v>
      </c>
    </row>
    <row r="19" spans="1:8" x14ac:dyDescent="0.35">
      <c r="A19" s="1" t="s">
        <v>17</v>
      </c>
      <c r="B19" s="1" t="s">
        <v>99</v>
      </c>
      <c r="C19" s="28">
        <v>101.5625</v>
      </c>
      <c r="D19" s="28">
        <v>100.56355666875392</v>
      </c>
      <c r="E19" s="28">
        <v>99.449581682078374</v>
      </c>
      <c r="F19" s="28">
        <v>93.787058520237181</v>
      </c>
      <c r="G19" s="28">
        <v>104.34782608695652</v>
      </c>
      <c r="H19" s="28">
        <v>98.928400791754839</v>
      </c>
    </row>
    <row r="20" spans="1:8" x14ac:dyDescent="0.35">
      <c r="A20" s="1" t="s">
        <v>17</v>
      </c>
      <c r="B20" s="1" t="s">
        <v>100</v>
      </c>
      <c r="C20" s="28">
        <v>100.47554347826086</v>
      </c>
      <c r="D20" s="28">
        <v>98.904195366311825</v>
      </c>
      <c r="E20" s="28">
        <v>97.688243064729193</v>
      </c>
      <c r="F20" s="28">
        <v>89.430265532353701</v>
      </c>
      <c r="G20" s="28">
        <v>97.378516624040927</v>
      </c>
      <c r="H20" s="28">
        <v>96.013923964234522</v>
      </c>
    </row>
    <row r="21" spans="1:8" x14ac:dyDescent="0.35">
      <c r="A21" s="1" t="s">
        <v>18</v>
      </c>
      <c r="B21" s="1" t="s">
        <v>97</v>
      </c>
      <c r="C21" s="2">
        <v>494</v>
      </c>
      <c r="D21" s="2">
        <v>835</v>
      </c>
      <c r="E21" s="2">
        <v>1410</v>
      </c>
      <c r="F21" s="2">
        <v>1225</v>
      </c>
      <c r="G21" s="2">
        <v>665</v>
      </c>
      <c r="H21" s="2">
        <v>4629</v>
      </c>
    </row>
    <row r="22" spans="1:8" x14ac:dyDescent="0.35">
      <c r="A22" s="1" t="s">
        <v>18</v>
      </c>
      <c r="B22" s="1" t="s">
        <v>143</v>
      </c>
      <c r="C22" s="2">
        <v>464</v>
      </c>
      <c r="D22" s="2">
        <v>792</v>
      </c>
      <c r="E22" s="2">
        <v>1358</v>
      </c>
      <c r="F22" s="2">
        <v>1208</v>
      </c>
      <c r="G22" s="2">
        <v>619</v>
      </c>
      <c r="H22" s="2">
        <v>4441</v>
      </c>
    </row>
    <row r="23" spans="1:8" x14ac:dyDescent="0.35">
      <c r="A23" s="1" t="s">
        <v>18</v>
      </c>
      <c r="B23" s="1" t="s">
        <v>98</v>
      </c>
      <c r="C23" s="2">
        <v>455</v>
      </c>
      <c r="D23" s="2">
        <v>768</v>
      </c>
      <c r="E23" s="2">
        <v>1312</v>
      </c>
      <c r="F23" s="2">
        <v>1149</v>
      </c>
      <c r="G23" s="2">
        <v>589</v>
      </c>
      <c r="H23" s="2">
        <v>4273</v>
      </c>
    </row>
    <row r="24" spans="1:8" x14ac:dyDescent="0.35">
      <c r="A24" s="1" t="s">
        <v>18</v>
      </c>
      <c r="B24" s="1" t="s">
        <v>99</v>
      </c>
      <c r="C24" s="28">
        <v>93.927125506072869</v>
      </c>
      <c r="D24" s="28">
        <v>94.850299401197603</v>
      </c>
      <c r="E24" s="28">
        <v>96.312056737588648</v>
      </c>
      <c r="F24" s="28">
        <v>98.612244897959172</v>
      </c>
      <c r="G24" s="28">
        <v>93.082706766917283</v>
      </c>
      <c r="H24" s="28">
        <v>95.938647656081216</v>
      </c>
    </row>
    <row r="25" spans="1:8" x14ac:dyDescent="0.35">
      <c r="A25" s="1" t="s">
        <v>18</v>
      </c>
      <c r="B25" s="1" t="s">
        <v>100</v>
      </c>
      <c r="C25" s="28">
        <v>92.10526315789474</v>
      </c>
      <c r="D25" s="28">
        <v>91.976047904191617</v>
      </c>
      <c r="E25" s="28">
        <v>93.049645390070921</v>
      </c>
      <c r="F25" s="28">
        <v>93.795918367346943</v>
      </c>
      <c r="G25" s="28">
        <v>88.571428571428569</v>
      </c>
      <c r="H25" s="28">
        <v>92.309354072153809</v>
      </c>
    </row>
    <row r="26" spans="1:8" x14ac:dyDescent="0.35">
      <c r="A26" s="1" t="s">
        <v>20</v>
      </c>
      <c r="B26" s="1" t="s">
        <v>97</v>
      </c>
      <c r="C26" s="2">
        <v>188</v>
      </c>
      <c r="D26" s="2">
        <v>353</v>
      </c>
      <c r="E26" s="2">
        <v>741</v>
      </c>
      <c r="F26" s="2">
        <v>631</v>
      </c>
      <c r="G26" s="2">
        <v>289</v>
      </c>
      <c r="H26" s="2">
        <v>2202</v>
      </c>
    </row>
    <row r="27" spans="1:8" x14ac:dyDescent="0.35">
      <c r="A27" s="1" t="s">
        <v>20</v>
      </c>
      <c r="B27" s="1" t="s">
        <v>143</v>
      </c>
      <c r="C27" s="2">
        <v>179</v>
      </c>
      <c r="D27" s="2">
        <v>344</v>
      </c>
      <c r="E27" s="2">
        <v>733</v>
      </c>
      <c r="F27" s="2">
        <v>611</v>
      </c>
      <c r="G27" s="2">
        <v>289</v>
      </c>
      <c r="H27" s="2">
        <v>2156</v>
      </c>
    </row>
    <row r="28" spans="1:8" x14ac:dyDescent="0.35">
      <c r="A28" s="1" t="s">
        <v>20</v>
      </c>
      <c r="B28" s="1" t="s">
        <v>98</v>
      </c>
      <c r="C28" s="2">
        <v>176</v>
      </c>
      <c r="D28" s="2">
        <v>332</v>
      </c>
      <c r="E28" s="2">
        <v>709</v>
      </c>
      <c r="F28" s="2">
        <v>568</v>
      </c>
      <c r="G28" s="2">
        <v>273</v>
      </c>
      <c r="H28" s="2">
        <v>2058</v>
      </c>
    </row>
    <row r="29" spans="1:8" x14ac:dyDescent="0.35">
      <c r="A29" s="1" t="s">
        <v>20</v>
      </c>
      <c r="B29" s="1" t="s">
        <v>99</v>
      </c>
      <c r="C29" s="28">
        <v>95.212765957446805</v>
      </c>
      <c r="D29" s="28">
        <v>97.450424929178467</v>
      </c>
      <c r="E29" s="28">
        <v>98.920377867746296</v>
      </c>
      <c r="F29" s="28">
        <v>96.830427892234553</v>
      </c>
      <c r="G29" s="28">
        <v>100</v>
      </c>
      <c r="H29" s="28">
        <v>97.910990009082653</v>
      </c>
    </row>
    <row r="30" spans="1:8" x14ac:dyDescent="0.35">
      <c r="A30" s="1" t="s">
        <v>20</v>
      </c>
      <c r="B30" s="1" t="s">
        <v>100</v>
      </c>
      <c r="C30" s="28">
        <v>93.61702127659575</v>
      </c>
      <c r="D30" s="28">
        <v>94.050991501416419</v>
      </c>
      <c r="E30" s="28">
        <v>95.681511470985157</v>
      </c>
      <c r="F30" s="28">
        <v>90.015847860538827</v>
      </c>
      <c r="G30" s="28">
        <v>94.463667820069205</v>
      </c>
      <c r="H30" s="28">
        <v>93.460490463215265</v>
      </c>
    </row>
    <row r="31" spans="1:8" x14ac:dyDescent="0.35">
      <c r="A31" s="1" t="s">
        <v>21</v>
      </c>
      <c r="B31" s="1" t="s">
        <v>97</v>
      </c>
      <c r="C31" s="2">
        <v>47</v>
      </c>
      <c r="D31" s="2">
        <v>70</v>
      </c>
      <c r="E31" s="2">
        <v>132</v>
      </c>
      <c r="F31" s="2">
        <v>130</v>
      </c>
      <c r="G31" s="2">
        <v>65</v>
      </c>
      <c r="H31" s="2">
        <v>444</v>
      </c>
    </row>
    <row r="32" spans="1:8" x14ac:dyDescent="0.35">
      <c r="A32" s="1" t="s">
        <v>21</v>
      </c>
      <c r="B32" s="1" t="s">
        <v>143</v>
      </c>
      <c r="C32" s="2">
        <v>54</v>
      </c>
      <c r="D32" s="2">
        <v>67</v>
      </c>
      <c r="E32" s="2">
        <v>171</v>
      </c>
      <c r="F32" s="2">
        <v>170</v>
      </c>
      <c r="G32" s="2">
        <v>67</v>
      </c>
      <c r="H32" s="2">
        <v>529</v>
      </c>
    </row>
    <row r="33" spans="1:8" x14ac:dyDescent="0.35">
      <c r="A33" s="1" t="s">
        <v>21</v>
      </c>
      <c r="B33" s="1" t="s">
        <v>98</v>
      </c>
      <c r="C33" s="2">
        <v>52</v>
      </c>
      <c r="D33" s="2">
        <v>63</v>
      </c>
      <c r="E33" s="2">
        <v>161</v>
      </c>
      <c r="F33" s="2">
        <v>153</v>
      </c>
      <c r="G33" s="2">
        <v>61</v>
      </c>
      <c r="H33" s="2">
        <v>490</v>
      </c>
    </row>
    <row r="34" spans="1:8" x14ac:dyDescent="0.35">
      <c r="A34" s="1" t="s">
        <v>21</v>
      </c>
      <c r="B34" s="1" t="s">
        <v>99</v>
      </c>
      <c r="C34" s="28">
        <v>114.89361702127661</v>
      </c>
      <c r="D34" s="28">
        <v>95.714285714285722</v>
      </c>
      <c r="E34" s="28">
        <v>129.54545454545453</v>
      </c>
      <c r="F34" s="28">
        <v>130.76923076923077</v>
      </c>
      <c r="G34" s="28">
        <v>103.07692307692307</v>
      </c>
      <c r="H34" s="28">
        <v>119.14414414414414</v>
      </c>
    </row>
    <row r="35" spans="1:8" x14ac:dyDescent="0.35">
      <c r="A35" s="1" t="s">
        <v>21</v>
      </c>
      <c r="B35" s="1" t="s">
        <v>100</v>
      </c>
      <c r="C35" s="28">
        <v>110.63829787234043</v>
      </c>
      <c r="D35" s="28">
        <v>90</v>
      </c>
      <c r="E35" s="28">
        <v>121.96969696969697</v>
      </c>
      <c r="F35" s="28">
        <v>117.69230769230769</v>
      </c>
      <c r="G35" s="28">
        <v>93.84615384615384</v>
      </c>
      <c r="H35" s="28">
        <v>110.36036036036036</v>
      </c>
    </row>
    <row r="36" spans="1:8" x14ac:dyDescent="0.35">
      <c r="A36" s="1" t="s">
        <v>22</v>
      </c>
      <c r="B36" s="1" t="s">
        <v>97</v>
      </c>
      <c r="C36" s="2">
        <v>8</v>
      </c>
      <c r="D36" s="2">
        <v>25</v>
      </c>
      <c r="E36" s="2">
        <v>39</v>
      </c>
      <c r="F36" s="2">
        <v>42</v>
      </c>
      <c r="G36" s="2">
        <v>9</v>
      </c>
      <c r="H36" s="2">
        <v>123</v>
      </c>
    </row>
    <row r="37" spans="1:8" x14ac:dyDescent="0.35">
      <c r="A37" s="1" t="s">
        <v>22</v>
      </c>
      <c r="B37" s="1" t="s">
        <v>143</v>
      </c>
      <c r="C37" s="2">
        <v>9</v>
      </c>
      <c r="D37" s="2">
        <v>28</v>
      </c>
      <c r="E37" s="2">
        <v>49</v>
      </c>
      <c r="F37" s="2">
        <v>59</v>
      </c>
      <c r="G37" s="2">
        <v>7</v>
      </c>
      <c r="H37" s="2">
        <v>152</v>
      </c>
    </row>
    <row r="38" spans="1:8" x14ac:dyDescent="0.35">
      <c r="A38" s="1" t="s">
        <v>22</v>
      </c>
      <c r="B38" s="1" t="s">
        <v>98</v>
      </c>
      <c r="C38" s="2">
        <v>9</v>
      </c>
      <c r="D38" s="2">
        <v>28</v>
      </c>
      <c r="E38" s="2">
        <v>46</v>
      </c>
      <c r="F38" s="2">
        <v>49</v>
      </c>
      <c r="G38" s="2">
        <v>6</v>
      </c>
      <c r="H38" s="2">
        <v>138</v>
      </c>
    </row>
    <row r="39" spans="1:8" x14ac:dyDescent="0.35">
      <c r="A39" s="1" t="s">
        <v>22</v>
      </c>
      <c r="B39" s="1" t="s">
        <v>99</v>
      </c>
      <c r="C39" s="28">
        <v>112.5</v>
      </c>
      <c r="D39" s="28">
        <v>112.00000000000001</v>
      </c>
      <c r="E39" s="28">
        <v>125.64102564102564</v>
      </c>
      <c r="F39" s="28">
        <v>140.47619047619045</v>
      </c>
      <c r="G39" s="28">
        <v>77.777777777777786</v>
      </c>
      <c r="H39" s="28">
        <v>123.57723577235772</v>
      </c>
    </row>
    <row r="40" spans="1:8" x14ac:dyDescent="0.35">
      <c r="A40" s="1" t="s">
        <v>22</v>
      </c>
      <c r="B40" s="1" t="s">
        <v>100</v>
      </c>
      <c r="C40" s="28">
        <v>112.5</v>
      </c>
      <c r="D40" s="28">
        <v>112.00000000000001</v>
      </c>
      <c r="E40" s="28">
        <v>117.94871794871796</v>
      </c>
      <c r="F40" s="28">
        <v>116.66666666666667</v>
      </c>
      <c r="G40" s="28">
        <v>66.666666666666657</v>
      </c>
      <c r="H40" s="28">
        <v>112.19512195121952</v>
      </c>
    </row>
    <row r="41" spans="1:8" x14ac:dyDescent="0.35">
      <c r="A41" s="1" t="s">
        <v>23</v>
      </c>
      <c r="B41" s="1" t="s">
        <v>97</v>
      </c>
      <c r="C41" s="2">
        <v>25</v>
      </c>
      <c r="D41" s="2">
        <v>73</v>
      </c>
      <c r="E41" s="2">
        <v>179</v>
      </c>
      <c r="F41" s="2">
        <v>155</v>
      </c>
      <c r="G41" s="2">
        <v>70</v>
      </c>
      <c r="H41" s="2">
        <v>502</v>
      </c>
    </row>
    <row r="42" spans="1:8" x14ac:dyDescent="0.35">
      <c r="A42" s="1" t="s">
        <v>23</v>
      </c>
      <c r="B42" s="1" t="s">
        <v>143</v>
      </c>
      <c r="C42" s="2">
        <v>27</v>
      </c>
      <c r="D42" s="2">
        <v>64</v>
      </c>
      <c r="E42" s="2">
        <v>169</v>
      </c>
      <c r="F42" s="2">
        <v>140</v>
      </c>
      <c r="G42" s="2">
        <v>58</v>
      </c>
      <c r="H42" s="2">
        <v>458</v>
      </c>
    </row>
    <row r="43" spans="1:8" x14ac:dyDescent="0.35">
      <c r="A43" s="1" t="s">
        <v>23</v>
      </c>
      <c r="B43" s="1" t="s">
        <v>98</v>
      </c>
      <c r="C43" s="2">
        <v>27</v>
      </c>
      <c r="D43" s="2">
        <v>64</v>
      </c>
      <c r="E43" s="2">
        <v>155</v>
      </c>
      <c r="F43" s="2">
        <v>117</v>
      </c>
      <c r="G43" s="2">
        <v>54</v>
      </c>
      <c r="H43" s="2">
        <v>417</v>
      </c>
    </row>
    <row r="44" spans="1:8" x14ac:dyDescent="0.35">
      <c r="A44" s="1" t="s">
        <v>23</v>
      </c>
      <c r="B44" s="1" t="s">
        <v>99</v>
      </c>
      <c r="C44" s="28">
        <v>108</v>
      </c>
      <c r="D44" s="28">
        <v>87.671232876712324</v>
      </c>
      <c r="E44" s="28">
        <v>94.413407821229043</v>
      </c>
      <c r="F44" s="28">
        <v>90.322580645161281</v>
      </c>
      <c r="G44" s="28">
        <v>82.857142857142861</v>
      </c>
      <c r="H44" s="28">
        <v>91.235059760956176</v>
      </c>
    </row>
    <row r="45" spans="1:8" x14ac:dyDescent="0.35">
      <c r="A45" s="1" t="s">
        <v>23</v>
      </c>
      <c r="B45" s="1" t="s">
        <v>100</v>
      </c>
      <c r="C45" s="28">
        <v>108</v>
      </c>
      <c r="D45" s="28">
        <v>87.671232876712324</v>
      </c>
      <c r="E45" s="28">
        <v>86.592178770949729</v>
      </c>
      <c r="F45" s="28">
        <v>75.483870967741936</v>
      </c>
      <c r="G45" s="28">
        <v>77.142857142857153</v>
      </c>
      <c r="H45" s="28">
        <v>83.067729083665341</v>
      </c>
    </row>
    <row r="46" spans="1:8" x14ac:dyDescent="0.35">
      <c r="A46" s="1" t="s">
        <v>24</v>
      </c>
      <c r="B46" s="1" t="s">
        <v>97</v>
      </c>
      <c r="C46" s="2">
        <v>12</v>
      </c>
      <c r="D46" s="2">
        <v>39</v>
      </c>
      <c r="E46" s="2">
        <v>102</v>
      </c>
      <c r="F46" s="2">
        <v>106</v>
      </c>
      <c r="G46" s="2">
        <v>56</v>
      </c>
      <c r="H46" s="2">
        <v>315</v>
      </c>
    </row>
    <row r="47" spans="1:8" x14ac:dyDescent="0.35">
      <c r="A47" s="1" t="s">
        <v>24</v>
      </c>
      <c r="B47" s="1" t="s">
        <v>143</v>
      </c>
      <c r="C47" s="2">
        <v>10</v>
      </c>
      <c r="D47" s="2">
        <v>45</v>
      </c>
      <c r="E47" s="2">
        <v>99</v>
      </c>
      <c r="F47" s="2">
        <v>102</v>
      </c>
      <c r="G47" s="2">
        <v>55</v>
      </c>
      <c r="H47" s="2">
        <v>311</v>
      </c>
    </row>
    <row r="48" spans="1:8" x14ac:dyDescent="0.35">
      <c r="A48" s="1" t="s">
        <v>24</v>
      </c>
      <c r="B48" s="1" t="s">
        <v>98</v>
      </c>
      <c r="C48" s="2">
        <v>10</v>
      </c>
      <c r="D48" s="2">
        <v>42</v>
      </c>
      <c r="E48" s="2">
        <v>92</v>
      </c>
      <c r="F48" s="2">
        <v>82</v>
      </c>
      <c r="G48" s="2">
        <v>47</v>
      </c>
      <c r="H48" s="2">
        <v>273</v>
      </c>
    </row>
    <row r="49" spans="1:8" x14ac:dyDescent="0.35">
      <c r="A49" s="1" t="s">
        <v>24</v>
      </c>
      <c r="B49" s="1" t="s">
        <v>99</v>
      </c>
      <c r="C49" s="28">
        <v>83.333333333333343</v>
      </c>
      <c r="D49" s="28">
        <v>115.38461538461537</v>
      </c>
      <c r="E49" s="28">
        <v>97.058823529411768</v>
      </c>
      <c r="F49" s="28">
        <v>96.226415094339629</v>
      </c>
      <c r="G49" s="28">
        <v>98.214285714285708</v>
      </c>
      <c r="H49" s="28">
        <v>98.730158730158735</v>
      </c>
    </row>
    <row r="50" spans="1:8" x14ac:dyDescent="0.35">
      <c r="A50" s="1" t="s">
        <v>24</v>
      </c>
      <c r="B50" s="1" t="s">
        <v>100</v>
      </c>
      <c r="C50" s="28">
        <v>83.333333333333343</v>
      </c>
      <c r="D50" s="28">
        <v>107.69230769230769</v>
      </c>
      <c r="E50" s="28">
        <v>90.196078431372555</v>
      </c>
      <c r="F50" s="28">
        <v>77.358490566037744</v>
      </c>
      <c r="G50" s="28">
        <v>83.928571428571431</v>
      </c>
      <c r="H50" s="28">
        <v>86.666666666666671</v>
      </c>
    </row>
    <row r="51" spans="1:8" x14ac:dyDescent="0.35">
      <c r="A51" s="1" t="s">
        <v>26</v>
      </c>
      <c r="B51" s="1" t="s">
        <v>97</v>
      </c>
      <c r="C51" s="2">
        <v>21</v>
      </c>
      <c r="D51" s="2">
        <v>64</v>
      </c>
      <c r="E51" s="2">
        <v>78</v>
      </c>
      <c r="F51" s="2">
        <v>96</v>
      </c>
      <c r="G51" s="2">
        <v>43</v>
      </c>
      <c r="H51" s="2">
        <v>302</v>
      </c>
    </row>
    <row r="52" spans="1:8" x14ac:dyDescent="0.35">
      <c r="A52" s="1" t="s">
        <v>26</v>
      </c>
      <c r="B52" s="1" t="s">
        <v>143</v>
      </c>
      <c r="C52" s="2">
        <v>17</v>
      </c>
      <c r="D52" s="2">
        <v>63</v>
      </c>
      <c r="E52" s="2">
        <v>73</v>
      </c>
      <c r="F52" s="2">
        <v>79</v>
      </c>
      <c r="G52" s="2">
        <v>45</v>
      </c>
      <c r="H52" s="2">
        <v>277</v>
      </c>
    </row>
    <row r="53" spans="1:8" x14ac:dyDescent="0.35">
      <c r="A53" s="1" t="s">
        <v>26</v>
      </c>
      <c r="B53" s="1" t="s">
        <v>98</v>
      </c>
      <c r="C53" s="2">
        <v>17</v>
      </c>
      <c r="D53" s="2">
        <v>61</v>
      </c>
      <c r="E53" s="2">
        <v>69</v>
      </c>
      <c r="F53" s="2">
        <v>62</v>
      </c>
      <c r="G53" s="2">
        <v>35</v>
      </c>
      <c r="H53" s="2">
        <v>244</v>
      </c>
    </row>
    <row r="54" spans="1:8" x14ac:dyDescent="0.35">
      <c r="A54" s="1" t="s">
        <v>26</v>
      </c>
      <c r="B54" s="1" t="s">
        <v>99</v>
      </c>
      <c r="C54" s="28">
        <v>80.952380952380949</v>
      </c>
      <c r="D54" s="28">
        <v>98.4375</v>
      </c>
      <c r="E54" s="28">
        <v>93.589743589743591</v>
      </c>
      <c r="F54" s="28">
        <v>82.291666666666657</v>
      </c>
      <c r="G54" s="28">
        <v>104.65116279069768</v>
      </c>
      <c r="H54" s="28">
        <v>91.721854304635769</v>
      </c>
    </row>
    <row r="55" spans="1:8" x14ac:dyDescent="0.35">
      <c r="A55" s="1" t="s">
        <v>26</v>
      </c>
      <c r="B55" s="1" t="s">
        <v>100</v>
      </c>
      <c r="C55" s="28">
        <v>80.952380952380949</v>
      </c>
      <c r="D55" s="28">
        <v>95.3125</v>
      </c>
      <c r="E55" s="28">
        <v>88.461538461538453</v>
      </c>
      <c r="F55" s="28">
        <v>64.583333333333343</v>
      </c>
      <c r="G55" s="28">
        <v>81.395348837209298</v>
      </c>
      <c r="H55" s="28">
        <v>80.794701986754973</v>
      </c>
    </row>
    <row r="56" spans="1:8" x14ac:dyDescent="0.35">
      <c r="A56" s="1" t="s">
        <v>27</v>
      </c>
      <c r="B56" s="1" t="s">
        <v>97</v>
      </c>
      <c r="C56" s="2">
        <v>21</v>
      </c>
      <c r="D56" s="2">
        <v>60</v>
      </c>
      <c r="E56" s="2">
        <v>93</v>
      </c>
      <c r="F56" s="2">
        <v>97</v>
      </c>
      <c r="G56" s="2">
        <v>52</v>
      </c>
      <c r="H56" s="2">
        <v>323</v>
      </c>
    </row>
    <row r="57" spans="1:8" x14ac:dyDescent="0.35">
      <c r="A57" s="1" t="s">
        <v>27</v>
      </c>
      <c r="B57" s="1" t="s">
        <v>143</v>
      </c>
      <c r="C57" s="2">
        <v>24</v>
      </c>
      <c r="D57" s="2">
        <v>54</v>
      </c>
      <c r="E57" s="2">
        <v>112</v>
      </c>
      <c r="F57" s="2">
        <v>139</v>
      </c>
      <c r="G57" s="2">
        <v>49</v>
      </c>
      <c r="H57" s="2">
        <v>378</v>
      </c>
    </row>
    <row r="58" spans="1:8" x14ac:dyDescent="0.35">
      <c r="A58" s="1" t="s">
        <v>27</v>
      </c>
      <c r="B58" s="1" t="s">
        <v>98</v>
      </c>
      <c r="C58" s="2">
        <v>23</v>
      </c>
      <c r="D58" s="2">
        <v>53</v>
      </c>
      <c r="E58" s="2">
        <v>107</v>
      </c>
      <c r="F58" s="2">
        <v>123</v>
      </c>
      <c r="G58" s="2">
        <v>42</v>
      </c>
      <c r="H58" s="2">
        <v>348</v>
      </c>
    </row>
    <row r="59" spans="1:8" x14ac:dyDescent="0.35">
      <c r="A59" s="1" t="s">
        <v>27</v>
      </c>
      <c r="B59" s="1" t="s">
        <v>99</v>
      </c>
      <c r="C59" s="28">
        <v>114.28571428571428</v>
      </c>
      <c r="D59" s="28">
        <v>90</v>
      </c>
      <c r="E59" s="28">
        <v>120.43010752688173</v>
      </c>
      <c r="F59" s="28">
        <v>143.29896907216494</v>
      </c>
      <c r="G59" s="28">
        <v>94.230769230769226</v>
      </c>
      <c r="H59" s="28">
        <v>117.02786377708978</v>
      </c>
    </row>
    <row r="60" spans="1:8" x14ac:dyDescent="0.35">
      <c r="A60" s="1" t="s">
        <v>27</v>
      </c>
      <c r="B60" s="1" t="s">
        <v>100</v>
      </c>
      <c r="C60" s="28">
        <v>109.52380952380953</v>
      </c>
      <c r="D60" s="28">
        <v>88.333333333333329</v>
      </c>
      <c r="E60" s="28">
        <v>115.05376344086022</v>
      </c>
      <c r="F60" s="28">
        <v>126.8041237113402</v>
      </c>
      <c r="G60" s="28">
        <v>80.769230769230774</v>
      </c>
      <c r="H60" s="28">
        <v>107.73993808049536</v>
      </c>
    </row>
    <row r="61" spans="1:8" x14ac:dyDescent="0.35">
      <c r="A61" s="1" t="s">
        <v>28</v>
      </c>
      <c r="B61" s="1" t="s">
        <v>97</v>
      </c>
      <c r="C61" s="2">
        <v>55</v>
      </c>
      <c r="D61" s="2">
        <v>111</v>
      </c>
      <c r="E61" s="2">
        <v>177</v>
      </c>
      <c r="F61" s="2">
        <v>182</v>
      </c>
      <c r="G61" s="2">
        <v>71</v>
      </c>
      <c r="H61" s="2">
        <v>596</v>
      </c>
    </row>
    <row r="62" spans="1:8" x14ac:dyDescent="0.35">
      <c r="A62" s="1" t="s">
        <v>28</v>
      </c>
      <c r="B62" s="1" t="s">
        <v>143</v>
      </c>
      <c r="C62" s="2">
        <v>49</v>
      </c>
      <c r="D62" s="2">
        <v>106</v>
      </c>
      <c r="E62" s="2">
        <v>169</v>
      </c>
      <c r="F62" s="2">
        <v>190</v>
      </c>
      <c r="G62" s="2">
        <v>74</v>
      </c>
      <c r="H62" s="2">
        <v>588</v>
      </c>
    </row>
    <row r="63" spans="1:8" x14ac:dyDescent="0.35">
      <c r="A63" s="1" t="s">
        <v>28</v>
      </c>
      <c r="B63" s="1" t="s">
        <v>98</v>
      </c>
      <c r="C63" s="2">
        <v>49</v>
      </c>
      <c r="D63" s="2">
        <v>99</v>
      </c>
      <c r="E63" s="2">
        <v>158</v>
      </c>
      <c r="F63" s="2">
        <v>174</v>
      </c>
      <c r="G63" s="2">
        <v>70</v>
      </c>
      <c r="H63" s="2">
        <v>550</v>
      </c>
    </row>
    <row r="64" spans="1:8" x14ac:dyDescent="0.35">
      <c r="A64" s="1" t="s">
        <v>28</v>
      </c>
      <c r="B64" s="1" t="s">
        <v>99</v>
      </c>
      <c r="C64" s="28">
        <v>89.090909090909093</v>
      </c>
      <c r="D64" s="28">
        <v>95.495495495495504</v>
      </c>
      <c r="E64" s="28">
        <v>95.480225988700568</v>
      </c>
      <c r="F64" s="28">
        <v>104.39560439560441</v>
      </c>
      <c r="G64" s="28">
        <v>104.22535211267605</v>
      </c>
      <c r="H64" s="28">
        <v>98.65771812080537</v>
      </c>
    </row>
    <row r="65" spans="1:8" x14ac:dyDescent="0.35">
      <c r="A65" s="1" t="s">
        <v>28</v>
      </c>
      <c r="B65" s="1" t="s">
        <v>100</v>
      </c>
      <c r="C65" s="28">
        <v>89.090909090909093</v>
      </c>
      <c r="D65" s="28">
        <v>89.189189189189193</v>
      </c>
      <c r="E65" s="28">
        <v>89.265536723163848</v>
      </c>
      <c r="F65" s="28">
        <v>95.604395604395606</v>
      </c>
      <c r="G65" s="28">
        <v>98.591549295774655</v>
      </c>
      <c r="H65" s="28">
        <v>92.281879194630861</v>
      </c>
    </row>
    <row r="66" spans="1:8" x14ac:dyDescent="0.35">
      <c r="A66" s="1" t="s">
        <v>29</v>
      </c>
      <c r="B66" s="1" t="s">
        <v>97</v>
      </c>
      <c r="C66" s="2">
        <v>8</v>
      </c>
      <c r="D66" s="2">
        <v>13</v>
      </c>
      <c r="E66" s="2">
        <v>36</v>
      </c>
      <c r="F66" s="2">
        <v>20</v>
      </c>
      <c r="G66" s="2">
        <v>20</v>
      </c>
      <c r="H66" s="2">
        <v>97</v>
      </c>
    </row>
    <row r="67" spans="1:8" x14ac:dyDescent="0.35">
      <c r="A67" s="1" t="s">
        <v>29</v>
      </c>
      <c r="B67" s="1" t="s">
        <v>143</v>
      </c>
      <c r="C67" s="2">
        <v>7</v>
      </c>
      <c r="D67" s="2">
        <v>19</v>
      </c>
      <c r="E67" s="2">
        <v>36</v>
      </c>
      <c r="F67" s="2">
        <v>26</v>
      </c>
      <c r="G67" s="2">
        <v>19</v>
      </c>
      <c r="H67" s="2">
        <v>107</v>
      </c>
    </row>
    <row r="68" spans="1:8" x14ac:dyDescent="0.35">
      <c r="A68" s="1" t="s">
        <v>29</v>
      </c>
      <c r="B68" s="1" t="s">
        <v>98</v>
      </c>
      <c r="C68" s="2">
        <v>7</v>
      </c>
      <c r="D68" s="2">
        <v>18</v>
      </c>
      <c r="E68" s="2">
        <v>33</v>
      </c>
      <c r="F68" s="2">
        <v>23</v>
      </c>
      <c r="G68" s="2">
        <v>14</v>
      </c>
      <c r="H68" s="2">
        <v>95</v>
      </c>
    </row>
    <row r="69" spans="1:8" x14ac:dyDescent="0.35">
      <c r="A69" s="1" t="s">
        <v>29</v>
      </c>
      <c r="B69" s="1" t="s">
        <v>99</v>
      </c>
      <c r="C69" s="28">
        <v>87.5</v>
      </c>
      <c r="D69" s="28">
        <v>146.15384615384613</v>
      </c>
      <c r="E69" s="28">
        <v>100</v>
      </c>
      <c r="F69" s="28">
        <v>130</v>
      </c>
      <c r="G69" s="28">
        <v>95</v>
      </c>
      <c r="H69" s="28">
        <v>110.30927835051547</v>
      </c>
    </row>
    <row r="70" spans="1:8" x14ac:dyDescent="0.35">
      <c r="A70" s="1" t="s">
        <v>29</v>
      </c>
      <c r="B70" s="1" t="s">
        <v>100</v>
      </c>
      <c r="C70" s="28">
        <v>87.5</v>
      </c>
      <c r="D70" s="28">
        <v>138.46153846153845</v>
      </c>
      <c r="E70" s="28">
        <v>91.666666666666657</v>
      </c>
      <c r="F70" s="28">
        <v>114.99999999999999</v>
      </c>
      <c r="G70" s="28">
        <v>70</v>
      </c>
      <c r="H70" s="28">
        <v>97.9381443298969</v>
      </c>
    </row>
    <row r="71" spans="1:8" x14ac:dyDescent="0.35">
      <c r="A71" s="1" t="s">
        <v>30</v>
      </c>
      <c r="B71" s="1" t="s">
        <v>97</v>
      </c>
      <c r="C71" s="2">
        <v>68</v>
      </c>
      <c r="D71" s="2">
        <v>149</v>
      </c>
      <c r="E71" s="2">
        <v>297</v>
      </c>
      <c r="F71" s="2">
        <v>233</v>
      </c>
      <c r="G71" s="2">
        <v>96</v>
      </c>
      <c r="H71" s="2">
        <v>843</v>
      </c>
    </row>
    <row r="72" spans="1:8" x14ac:dyDescent="0.35">
      <c r="A72" s="1" t="s">
        <v>30</v>
      </c>
      <c r="B72" s="1" t="s">
        <v>143</v>
      </c>
      <c r="C72" s="2">
        <v>64</v>
      </c>
      <c r="D72" s="2">
        <v>150</v>
      </c>
      <c r="E72" s="2">
        <v>302</v>
      </c>
      <c r="F72" s="2">
        <v>216</v>
      </c>
      <c r="G72" s="2">
        <v>96</v>
      </c>
      <c r="H72" s="2">
        <v>828</v>
      </c>
    </row>
    <row r="73" spans="1:8" x14ac:dyDescent="0.35">
      <c r="A73" s="1" t="s">
        <v>30</v>
      </c>
      <c r="B73" s="1" t="s">
        <v>98</v>
      </c>
      <c r="C73" s="2">
        <v>61</v>
      </c>
      <c r="D73" s="2">
        <v>146</v>
      </c>
      <c r="E73" s="2">
        <v>283</v>
      </c>
      <c r="F73" s="2">
        <v>198</v>
      </c>
      <c r="G73" s="2">
        <v>88</v>
      </c>
      <c r="H73" s="2">
        <v>776</v>
      </c>
    </row>
    <row r="74" spans="1:8" x14ac:dyDescent="0.35">
      <c r="A74" s="1" t="s">
        <v>30</v>
      </c>
      <c r="B74" s="1" t="s">
        <v>99</v>
      </c>
      <c r="C74" s="28">
        <v>94.117647058823522</v>
      </c>
      <c r="D74" s="28">
        <v>100.67114093959732</v>
      </c>
      <c r="E74" s="28">
        <v>101.68350168350169</v>
      </c>
      <c r="F74" s="28">
        <v>92.703862660944196</v>
      </c>
      <c r="G74" s="28">
        <v>100</v>
      </c>
      <c r="H74" s="28">
        <v>98.220640569395016</v>
      </c>
    </row>
    <row r="75" spans="1:8" x14ac:dyDescent="0.35">
      <c r="A75" s="1" t="s">
        <v>30</v>
      </c>
      <c r="B75" s="1" t="s">
        <v>100</v>
      </c>
      <c r="C75" s="28">
        <v>89.705882352941174</v>
      </c>
      <c r="D75" s="28">
        <v>97.986577181208062</v>
      </c>
      <c r="E75" s="28">
        <v>95.28619528619528</v>
      </c>
      <c r="F75" s="28">
        <v>84.978540772532185</v>
      </c>
      <c r="G75" s="28">
        <v>91.666666666666657</v>
      </c>
      <c r="H75" s="28">
        <v>92.052194543297745</v>
      </c>
    </row>
    <row r="76" spans="1:8" x14ac:dyDescent="0.35">
      <c r="A76" s="1" t="s">
        <v>31</v>
      </c>
      <c r="B76" s="1" t="s">
        <v>97</v>
      </c>
      <c r="C76" s="2">
        <v>125</v>
      </c>
      <c r="D76" s="2">
        <v>275</v>
      </c>
      <c r="E76" s="2">
        <v>379</v>
      </c>
      <c r="F76" s="2">
        <v>488</v>
      </c>
      <c r="G76" s="2">
        <v>146</v>
      </c>
      <c r="H76" s="2">
        <v>1413</v>
      </c>
    </row>
    <row r="77" spans="1:8" x14ac:dyDescent="0.35">
      <c r="A77" s="1" t="s">
        <v>31</v>
      </c>
      <c r="B77" s="1" t="s">
        <v>143</v>
      </c>
      <c r="C77" s="2">
        <v>119</v>
      </c>
      <c r="D77" s="2">
        <v>251</v>
      </c>
      <c r="E77" s="2">
        <v>403</v>
      </c>
      <c r="F77" s="2">
        <v>448</v>
      </c>
      <c r="G77" s="2">
        <v>149</v>
      </c>
      <c r="H77" s="2">
        <v>1370</v>
      </c>
    </row>
    <row r="78" spans="1:8" x14ac:dyDescent="0.35">
      <c r="A78" s="1" t="s">
        <v>31</v>
      </c>
      <c r="B78" s="1" t="s">
        <v>98</v>
      </c>
      <c r="C78" s="2">
        <v>117</v>
      </c>
      <c r="D78" s="2">
        <v>239</v>
      </c>
      <c r="E78" s="2">
        <v>386</v>
      </c>
      <c r="F78" s="2">
        <v>420</v>
      </c>
      <c r="G78" s="2">
        <v>137</v>
      </c>
      <c r="H78" s="2">
        <v>1299</v>
      </c>
    </row>
    <row r="79" spans="1:8" x14ac:dyDescent="0.35">
      <c r="A79" s="1" t="s">
        <v>31</v>
      </c>
      <c r="B79" s="1" t="s">
        <v>99</v>
      </c>
      <c r="C79" s="28">
        <v>95.199999999999989</v>
      </c>
      <c r="D79" s="28">
        <v>91.272727272727266</v>
      </c>
      <c r="E79" s="28">
        <v>106.33245382585753</v>
      </c>
      <c r="F79" s="28">
        <v>91.803278688524586</v>
      </c>
      <c r="G79" s="28">
        <v>102.05479452054796</v>
      </c>
      <c r="H79" s="28">
        <v>96.956829440905878</v>
      </c>
    </row>
    <row r="80" spans="1:8" x14ac:dyDescent="0.35">
      <c r="A80" s="1" t="s">
        <v>31</v>
      </c>
      <c r="B80" s="1" t="s">
        <v>100</v>
      </c>
      <c r="C80" s="28">
        <v>93.600000000000009</v>
      </c>
      <c r="D80" s="28">
        <v>86.909090909090907</v>
      </c>
      <c r="E80" s="28">
        <v>101.84696569920844</v>
      </c>
      <c r="F80" s="28">
        <v>86.065573770491795</v>
      </c>
      <c r="G80" s="28">
        <v>93.835616438356169</v>
      </c>
      <c r="H80" s="28">
        <v>91.932059447983022</v>
      </c>
    </row>
    <row r="81" spans="1:8" x14ac:dyDescent="0.35">
      <c r="A81" s="1" t="s">
        <v>33</v>
      </c>
      <c r="B81" s="1" t="s">
        <v>97</v>
      </c>
      <c r="C81" s="2">
        <v>22</v>
      </c>
      <c r="D81" s="2">
        <v>44</v>
      </c>
      <c r="E81" s="2">
        <v>85</v>
      </c>
      <c r="F81" s="2">
        <v>92</v>
      </c>
      <c r="G81" s="2">
        <v>31</v>
      </c>
      <c r="H81" s="2">
        <v>274</v>
      </c>
    </row>
    <row r="82" spans="1:8" x14ac:dyDescent="0.35">
      <c r="A82" s="1" t="s">
        <v>33</v>
      </c>
      <c r="B82" s="1" t="s">
        <v>143</v>
      </c>
      <c r="C82" s="2">
        <v>19</v>
      </c>
      <c r="D82" s="2">
        <v>49</v>
      </c>
      <c r="E82" s="2">
        <v>109</v>
      </c>
      <c r="F82" s="2">
        <v>135</v>
      </c>
      <c r="G82" s="2">
        <v>32</v>
      </c>
      <c r="H82" s="2">
        <v>344</v>
      </c>
    </row>
    <row r="83" spans="1:8" x14ac:dyDescent="0.35">
      <c r="A83" s="1" t="s">
        <v>33</v>
      </c>
      <c r="B83" s="1" t="s">
        <v>98</v>
      </c>
      <c r="C83" s="2">
        <v>19</v>
      </c>
      <c r="D83" s="2">
        <v>48</v>
      </c>
      <c r="E83" s="2">
        <v>104</v>
      </c>
      <c r="F83" s="2">
        <v>119</v>
      </c>
      <c r="G83" s="2">
        <v>23</v>
      </c>
      <c r="H83" s="2">
        <v>313</v>
      </c>
    </row>
    <row r="84" spans="1:8" x14ac:dyDescent="0.35">
      <c r="A84" s="1" t="s">
        <v>33</v>
      </c>
      <c r="B84" s="1" t="s">
        <v>99</v>
      </c>
      <c r="C84" s="28">
        <v>86.36363636363636</v>
      </c>
      <c r="D84" s="28">
        <v>111.36363636363636</v>
      </c>
      <c r="E84" s="28">
        <v>128.23529411764707</v>
      </c>
      <c r="F84" s="28">
        <v>146.73913043478262</v>
      </c>
      <c r="G84" s="28">
        <v>103.2258064516129</v>
      </c>
      <c r="H84" s="28">
        <v>125.54744525547446</v>
      </c>
    </row>
    <row r="85" spans="1:8" x14ac:dyDescent="0.35">
      <c r="A85" s="1" t="s">
        <v>33</v>
      </c>
      <c r="B85" s="1" t="s">
        <v>100</v>
      </c>
      <c r="C85" s="28">
        <v>86.36363636363636</v>
      </c>
      <c r="D85" s="28">
        <v>109.09090909090908</v>
      </c>
      <c r="E85" s="28">
        <v>122.35294117647059</v>
      </c>
      <c r="F85" s="28">
        <v>129.34782608695653</v>
      </c>
      <c r="G85" s="28">
        <v>74.193548387096769</v>
      </c>
      <c r="H85" s="28">
        <v>114.23357664233578</v>
      </c>
    </row>
    <row r="86" spans="1:8" x14ac:dyDescent="0.35">
      <c r="A86" s="1" t="s">
        <v>34</v>
      </c>
      <c r="B86" s="1" t="s">
        <v>97</v>
      </c>
      <c r="C86" s="2">
        <v>2</v>
      </c>
      <c r="D86" s="2">
        <v>7</v>
      </c>
      <c r="E86" s="2">
        <v>23</v>
      </c>
      <c r="F86" s="2">
        <v>28</v>
      </c>
      <c r="G86" s="2">
        <v>13</v>
      </c>
      <c r="H86" s="2">
        <v>73</v>
      </c>
    </row>
    <row r="87" spans="1:8" x14ac:dyDescent="0.35">
      <c r="A87" s="1" t="s">
        <v>34</v>
      </c>
      <c r="B87" s="1" t="s">
        <v>143</v>
      </c>
      <c r="C87" s="2">
        <v>2</v>
      </c>
      <c r="D87" s="2">
        <v>9</v>
      </c>
      <c r="E87" s="2">
        <v>27</v>
      </c>
      <c r="F87" s="2">
        <v>29</v>
      </c>
      <c r="G87" s="2">
        <v>12</v>
      </c>
      <c r="H87" s="2">
        <v>79</v>
      </c>
    </row>
    <row r="88" spans="1:8" x14ac:dyDescent="0.35">
      <c r="A88" s="1" t="s">
        <v>34</v>
      </c>
      <c r="B88" s="1" t="s">
        <v>98</v>
      </c>
      <c r="C88" s="2">
        <v>2</v>
      </c>
      <c r="D88" s="2">
        <v>9</v>
      </c>
      <c r="E88" s="2">
        <v>26</v>
      </c>
      <c r="F88" s="2">
        <v>26</v>
      </c>
      <c r="G88" s="2">
        <v>12</v>
      </c>
      <c r="H88" s="2">
        <v>75</v>
      </c>
    </row>
    <row r="89" spans="1:8" x14ac:dyDescent="0.35">
      <c r="A89" s="1" t="s">
        <v>34</v>
      </c>
      <c r="B89" s="1" t="s">
        <v>99</v>
      </c>
      <c r="C89" s="28">
        <v>100</v>
      </c>
      <c r="D89" s="28">
        <v>128.57142857142858</v>
      </c>
      <c r="E89" s="28">
        <v>117.39130434782609</v>
      </c>
      <c r="F89" s="28">
        <v>103.57142857142858</v>
      </c>
      <c r="G89" s="28">
        <v>92.307692307692307</v>
      </c>
      <c r="H89" s="28">
        <v>108.21917808219179</v>
      </c>
    </row>
    <row r="90" spans="1:8" x14ac:dyDescent="0.35">
      <c r="A90" s="1" t="s">
        <v>34</v>
      </c>
      <c r="B90" s="1" t="s">
        <v>100</v>
      </c>
      <c r="C90" s="28">
        <v>100</v>
      </c>
      <c r="D90" s="28">
        <v>128.57142857142858</v>
      </c>
      <c r="E90" s="28">
        <v>113.04347826086956</v>
      </c>
      <c r="F90" s="28">
        <v>92.857142857142861</v>
      </c>
      <c r="G90" s="28">
        <v>92.307692307692307</v>
      </c>
      <c r="H90" s="28">
        <v>102.73972602739727</v>
      </c>
    </row>
    <row r="91" spans="1:8" x14ac:dyDescent="0.35">
      <c r="A91" s="1" t="s">
        <v>35</v>
      </c>
      <c r="B91" s="1" t="s">
        <v>97</v>
      </c>
      <c r="C91" s="2">
        <v>92</v>
      </c>
      <c r="D91" s="2">
        <v>297</v>
      </c>
      <c r="E91" s="2">
        <v>566</v>
      </c>
      <c r="F91" s="2">
        <v>647</v>
      </c>
      <c r="G91" s="2">
        <v>305</v>
      </c>
      <c r="H91" s="2">
        <v>1907</v>
      </c>
    </row>
    <row r="92" spans="1:8" x14ac:dyDescent="0.35">
      <c r="A92" s="1" t="s">
        <v>35</v>
      </c>
      <c r="B92" s="1" t="s">
        <v>143</v>
      </c>
      <c r="C92" s="2">
        <v>87</v>
      </c>
      <c r="D92" s="2">
        <v>296</v>
      </c>
      <c r="E92" s="2">
        <v>623</v>
      </c>
      <c r="F92" s="2">
        <v>630</v>
      </c>
      <c r="G92" s="2">
        <v>282</v>
      </c>
      <c r="H92" s="2">
        <v>1918</v>
      </c>
    </row>
    <row r="93" spans="1:8" x14ac:dyDescent="0.35">
      <c r="A93" s="1" t="s">
        <v>35</v>
      </c>
      <c r="B93" s="1" t="s">
        <v>98</v>
      </c>
      <c r="C93" s="2">
        <v>86</v>
      </c>
      <c r="D93" s="2">
        <v>287</v>
      </c>
      <c r="E93" s="2">
        <v>594</v>
      </c>
      <c r="F93" s="2">
        <v>568</v>
      </c>
      <c r="G93" s="2">
        <v>244</v>
      </c>
      <c r="H93" s="2">
        <v>1779</v>
      </c>
    </row>
    <row r="94" spans="1:8" x14ac:dyDescent="0.35">
      <c r="A94" s="1" t="s">
        <v>35</v>
      </c>
      <c r="B94" s="1" t="s">
        <v>99</v>
      </c>
      <c r="C94" s="28">
        <v>94.565217391304344</v>
      </c>
      <c r="D94" s="28">
        <v>99.663299663299668</v>
      </c>
      <c r="E94" s="28">
        <v>110.07067137809187</v>
      </c>
      <c r="F94" s="28">
        <v>97.3724884080371</v>
      </c>
      <c r="G94" s="28">
        <v>92.459016393442624</v>
      </c>
      <c r="H94" s="28">
        <v>100.57682223387521</v>
      </c>
    </row>
    <row r="95" spans="1:8" x14ac:dyDescent="0.35">
      <c r="A95" s="1" t="s">
        <v>35</v>
      </c>
      <c r="B95" s="1" t="s">
        <v>100</v>
      </c>
      <c r="C95" s="28">
        <v>93.478260869565219</v>
      </c>
      <c r="D95" s="28">
        <v>96.632996632996637</v>
      </c>
      <c r="E95" s="28">
        <v>104.94699646643109</v>
      </c>
      <c r="F95" s="28">
        <v>87.789799072642978</v>
      </c>
      <c r="G95" s="28">
        <v>80</v>
      </c>
      <c r="H95" s="28">
        <v>93.287886733088627</v>
      </c>
    </row>
    <row r="96" spans="1:8" x14ac:dyDescent="0.35">
      <c r="A96" s="1" t="s">
        <v>36</v>
      </c>
      <c r="B96" s="1" t="s">
        <v>97</v>
      </c>
      <c r="C96" s="2">
        <v>7</v>
      </c>
      <c r="D96" s="2">
        <v>9</v>
      </c>
      <c r="E96" s="2">
        <v>63</v>
      </c>
      <c r="F96" s="2">
        <v>60</v>
      </c>
      <c r="G96" s="2">
        <v>21</v>
      </c>
      <c r="H96" s="2">
        <v>160</v>
      </c>
    </row>
    <row r="97" spans="1:8" x14ac:dyDescent="0.35">
      <c r="A97" s="1" t="s">
        <v>36</v>
      </c>
      <c r="B97" s="1" t="s">
        <v>143</v>
      </c>
      <c r="C97" s="2">
        <v>7</v>
      </c>
      <c r="D97" s="2">
        <v>11</v>
      </c>
      <c r="E97" s="2">
        <v>67</v>
      </c>
      <c r="F97" s="2">
        <v>56</v>
      </c>
      <c r="G97" s="2">
        <v>24</v>
      </c>
      <c r="H97" s="2">
        <v>165</v>
      </c>
    </row>
    <row r="98" spans="1:8" x14ac:dyDescent="0.35">
      <c r="A98" s="1" t="s">
        <v>36</v>
      </c>
      <c r="B98" s="1" t="s">
        <v>98</v>
      </c>
      <c r="C98" s="2">
        <v>7</v>
      </c>
      <c r="D98" s="2">
        <v>11</v>
      </c>
      <c r="E98" s="2">
        <v>62</v>
      </c>
      <c r="F98" s="2">
        <v>52</v>
      </c>
      <c r="G98" s="2">
        <v>20</v>
      </c>
      <c r="H98" s="2">
        <v>152</v>
      </c>
    </row>
    <row r="99" spans="1:8" x14ac:dyDescent="0.35">
      <c r="A99" s="1" t="s">
        <v>36</v>
      </c>
      <c r="B99" s="1" t="s">
        <v>99</v>
      </c>
      <c r="C99" s="28">
        <v>100</v>
      </c>
      <c r="D99" s="28">
        <v>122.22222222222223</v>
      </c>
      <c r="E99" s="28">
        <v>106.34920634920636</v>
      </c>
      <c r="F99" s="28">
        <v>93.333333333333329</v>
      </c>
      <c r="G99" s="28">
        <v>114.28571428571428</v>
      </c>
      <c r="H99" s="28">
        <v>103.125</v>
      </c>
    </row>
    <row r="100" spans="1:8" x14ac:dyDescent="0.35">
      <c r="A100" s="1" t="s">
        <v>36</v>
      </c>
      <c r="B100" s="1" t="s">
        <v>100</v>
      </c>
      <c r="C100" s="28">
        <v>100</v>
      </c>
      <c r="D100" s="28">
        <v>122.22222222222223</v>
      </c>
      <c r="E100" s="28">
        <v>98.412698412698404</v>
      </c>
      <c r="F100" s="28">
        <v>86.666666666666671</v>
      </c>
      <c r="G100" s="28">
        <v>95.238095238095227</v>
      </c>
      <c r="H100" s="28">
        <v>95</v>
      </c>
    </row>
    <row r="101" spans="1:8" x14ac:dyDescent="0.35">
      <c r="A101" s="1" t="s">
        <v>32</v>
      </c>
      <c r="B101" s="1" t="s">
        <v>97</v>
      </c>
      <c r="C101" s="2">
        <v>25</v>
      </c>
      <c r="D101" s="2">
        <v>113</v>
      </c>
      <c r="E101" s="2">
        <v>236</v>
      </c>
      <c r="F101" s="2">
        <v>273</v>
      </c>
      <c r="G101" s="2">
        <v>114</v>
      </c>
      <c r="H101" s="2">
        <v>761</v>
      </c>
    </row>
    <row r="102" spans="1:8" x14ac:dyDescent="0.35">
      <c r="A102" s="1" t="s">
        <v>32</v>
      </c>
      <c r="B102" s="1" t="s">
        <v>143</v>
      </c>
      <c r="C102" s="2">
        <v>24</v>
      </c>
      <c r="D102" s="2">
        <v>96</v>
      </c>
      <c r="E102" s="2">
        <v>250</v>
      </c>
      <c r="F102" s="2">
        <v>325</v>
      </c>
      <c r="G102" s="2">
        <v>128</v>
      </c>
      <c r="H102" s="2">
        <v>823</v>
      </c>
    </row>
    <row r="103" spans="1:8" x14ac:dyDescent="0.35">
      <c r="A103" s="1" t="s">
        <v>32</v>
      </c>
      <c r="B103" s="1" t="s">
        <v>98</v>
      </c>
      <c r="C103" s="2">
        <v>24</v>
      </c>
      <c r="D103" s="2">
        <v>95</v>
      </c>
      <c r="E103" s="2">
        <v>238</v>
      </c>
      <c r="F103" s="2">
        <v>296</v>
      </c>
      <c r="G103" s="2">
        <v>103</v>
      </c>
      <c r="H103" s="2">
        <v>756</v>
      </c>
    </row>
    <row r="104" spans="1:8" x14ac:dyDescent="0.35">
      <c r="A104" s="1" t="s">
        <v>32</v>
      </c>
      <c r="B104" s="1" t="s">
        <v>99</v>
      </c>
      <c r="C104" s="28">
        <v>96</v>
      </c>
      <c r="D104" s="28">
        <v>84.955752212389385</v>
      </c>
      <c r="E104" s="28">
        <v>105.93220338983052</v>
      </c>
      <c r="F104" s="28">
        <v>119.04761904761905</v>
      </c>
      <c r="G104" s="28">
        <v>112.28070175438596</v>
      </c>
      <c r="H104" s="28">
        <v>108.14717477003941</v>
      </c>
    </row>
    <row r="105" spans="1:8" x14ac:dyDescent="0.35">
      <c r="A105" s="1" t="s">
        <v>32</v>
      </c>
      <c r="B105" s="1" t="s">
        <v>100</v>
      </c>
      <c r="C105" s="28">
        <v>96</v>
      </c>
      <c r="D105" s="28">
        <v>84.070796460176993</v>
      </c>
      <c r="E105" s="28">
        <v>100.84745762711864</v>
      </c>
      <c r="F105" s="28">
        <v>108.42490842490842</v>
      </c>
      <c r="G105" s="28">
        <v>90.350877192982466</v>
      </c>
      <c r="H105" s="28">
        <v>99.342969776609721</v>
      </c>
    </row>
    <row r="106" spans="1:8" x14ac:dyDescent="0.35">
      <c r="A106" s="1" t="s">
        <v>37</v>
      </c>
      <c r="B106" s="1" t="s">
        <v>97</v>
      </c>
      <c r="C106" s="2">
        <v>14</v>
      </c>
      <c r="D106" s="2">
        <v>28</v>
      </c>
      <c r="E106" s="2">
        <v>31</v>
      </c>
      <c r="F106" s="2">
        <v>45</v>
      </c>
      <c r="G106" s="2">
        <v>9</v>
      </c>
      <c r="H106" s="2">
        <v>127</v>
      </c>
    </row>
    <row r="107" spans="1:8" x14ac:dyDescent="0.35">
      <c r="A107" s="1" t="s">
        <v>37</v>
      </c>
      <c r="B107" s="1" t="s">
        <v>143</v>
      </c>
      <c r="C107" s="2">
        <v>4</v>
      </c>
      <c r="D107" s="2">
        <v>5</v>
      </c>
      <c r="E107" s="2">
        <v>6</v>
      </c>
      <c r="F107" s="2">
        <v>2</v>
      </c>
      <c r="G107" s="2">
        <v>2</v>
      </c>
      <c r="H107" s="2">
        <v>19</v>
      </c>
    </row>
    <row r="108" spans="1:8" x14ac:dyDescent="0.35">
      <c r="A108" s="1" t="s">
        <v>37</v>
      </c>
      <c r="B108" s="1" t="s">
        <v>98</v>
      </c>
      <c r="C108" s="2">
        <v>4</v>
      </c>
      <c r="D108" s="2">
        <v>5</v>
      </c>
      <c r="E108" s="2">
        <v>5</v>
      </c>
      <c r="F108" s="2">
        <v>2</v>
      </c>
      <c r="G108" s="2">
        <v>2</v>
      </c>
      <c r="H108" s="2">
        <v>18</v>
      </c>
    </row>
    <row r="109" spans="1:8" x14ac:dyDescent="0.35">
      <c r="A109" s="1" t="s">
        <v>37</v>
      </c>
      <c r="B109" s="1" t="s">
        <v>99</v>
      </c>
      <c r="C109" s="28">
        <v>28.571428571428569</v>
      </c>
      <c r="D109" s="28">
        <v>17.857142857142858</v>
      </c>
      <c r="E109" s="28">
        <v>19.35483870967742</v>
      </c>
      <c r="F109" s="28">
        <v>4.4444444444444446</v>
      </c>
      <c r="G109" s="28">
        <v>22.222222222222221</v>
      </c>
      <c r="H109" s="28">
        <v>14.960629921259844</v>
      </c>
    </row>
    <row r="110" spans="1:8" x14ac:dyDescent="0.35">
      <c r="A110" s="1" t="s">
        <v>37</v>
      </c>
      <c r="B110" s="1" t="s">
        <v>100</v>
      </c>
      <c r="C110" s="28">
        <v>28.571428571428569</v>
      </c>
      <c r="D110" s="28">
        <v>17.857142857142858</v>
      </c>
      <c r="E110" s="28">
        <v>16.129032258064516</v>
      </c>
      <c r="F110" s="28">
        <v>4.4444444444444446</v>
      </c>
      <c r="G110" s="28">
        <v>22.222222222222221</v>
      </c>
      <c r="H110" s="28">
        <v>14.173228346456693</v>
      </c>
    </row>
    <row r="111" spans="1:8" x14ac:dyDescent="0.35">
      <c r="A111" s="1" t="s">
        <v>101</v>
      </c>
      <c r="B111"/>
      <c r="C111" s="2">
        <v>3268</v>
      </c>
      <c r="D111" s="2">
        <v>6670</v>
      </c>
      <c r="E111" s="2">
        <v>10576</v>
      </c>
      <c r="F111" s="2">
        <v>9771</v>
      </c>
      <c r="G111" s="2">
        <v>4175</v>
      </c>
      <c r="H111" s="2">
        <v>34460</v>
      </c>
    </row>
    <row r="112" spans="1:8" x14ac:dyDescent="0.35">
      <c r="A112" s="1" t="s">
        <v>144</v>
      </c>
      <c r="B112"/>
      <c r="C112" s="2">
        <v>3184</v>
      </c>
      <c r="D112" s="2">
        <v>6527</v>
      </c>
      <c r="E112" s="2">
        <v>10543</v>
      </c>
      <c r="F112" s="2">
        <v>9450</v>
      </c>
      <c r="G112" s="2">
        <v>4163</v>
      </c>
      <c r="H112" s="2">
        <v>33867</v>
      </c>
    </row>
    <row r="113" spans="1:8" x14ac:dyDescent="0.35">
      <c r="A113" s="1" t="s">
        <v>102</v>
      </c>
      <c r="B113"/>
      <c r="C113" s="2">
        <v>3133</v>
      </c>
      <c r="D113" s="2">
        <v>6367</v>
      </c>
      <c r="E113" s="2">
        <v>10204</v>
      </c>
      <c r="F113" s="2">
        <v>8807</v>
      </c>
      <c r="G113" s="2">
        <v>3824</v>
      </c>
      <c r="H113" s="2">
        <v>32335</v>
      </c>
    </row>
    <row r="114" spans="1:8" x14ac:dyDescent="0.35">
      <c r="A114" s="1" t="s">
        <v>103</v>
      </c>
      <c r="B114"/>
      <c r="C114" s="28">
        <v>97.429620563035485</v>
      </c>
      <c r="D114" s="28">
        <v>97.856071964017985</v>
      </c>
      <c r="E114" s="28">
        <v>99.687972768532532</v>
      </c>
      <c r="F114" s="28">
        <v>96.714768191587353</v>
      </c>
      <c r="G114" s="28">
        <v>99.71257485029939</v>
      </c>
      <c r="H114" s="28">
        <v>98.279164248403944</v>
      </c>
    </row>
    <row r="115" spans="1:8" x14ac:dyDescent="0.35">
      <c r="A115" s="1" t="s">
        <v>104</v>
      </c>
      <c r="B115"/>
      <c r="C115" s="28">
        <v>95.869033047735613</v>
      </c>
      <c r="D115" s="28">
        <v>95.457271364317847</v>
      </c>
      <c r="E115" s="28">
        <v>96.48260211800303</v>
      </c>
      <c r="F115" s="28">
        <v>90.134070207757659</v>
      </c>
      <c r="G115" s="28">
        <v>91.592814371257475</v>
      </c>
      <c r="H115" s="28">
        <v>93.833430063842144</v>
      </c>
    </row>
    <row r="116" spans="1:8" x14ac:dyDescent="0.35">
      <c r="A116"/>
      <c r="B116"/>
      <c r="C116"/>
    </row>
    <row r="117" spans="1:8" x14ac:dyDescent="0.35">
      <c r="A117"/>
      <c r="B117"/>
      <c r="C117"/>
    </row>
    <row r="118" spans="1:8" x14ac:dyDescent="0.35">
      <c r="A118"/>
      <c r="B118"/>
      <c r="C118"/>
    </row>
    <row r="119" spans="1:8" x14ac:dyDescent="0.35">
      <c r="A119"/>
      <c r="B119"/>
      <c r="C119"/>
    </row>
    <row r="120" spans="1:8" x14ac:dyDescent="0.35">
      <c r="A120"/>
      <c r="B120"/>
      <c r="C120"/>
    </row>
    <row r="121" spans="1:8" x14ac:dyDescent="0.35">
      <c r="A121"/>
      <c r="B121"/>
      <c r="C121"/>
    </row>
    <row r="122" spans="1:8" x14ac:dyDescent="0.35">
      <c r="A122"/>
      <c r="B122"/>
      <c r="C122"/>
    </row>
    <row r="123" spans="1:8" x14ac:dyDescent="0.35">
      <c r="A123"/>
      <c r="B123"/>
      <c r="C123"/>
    </row>
    <row r="124" spans="1:8" x14ac:dyDescent="0.35">
      <c r="A124"/>
      <c r="B124"/>
      <c r="C124"/>
    </row>
    <row r="125" spans="1:8" x14ac:dyDescent="0.35">
      <c r="A125"/>
      <c r="B125"/>
      <c r="C125"/>
    </row>
    <row r="126" spans="1:8" x14ac:dyDescent="0.35">
      <c r="A126"/>
      <c r="B126"/>
      <c r="C126"/>
    </row>
    <row r="127" spans="1:8" x14ac:dyDescent="0.35">
      <c r="A127"/>
      <c r="B127"/>
      <c r="C127"/>
    </row>
    <row r="128" spans="1:8" x14ac:dyDescent="0.35">
      <c r="A128"/>
      <c r="B128"/>
      <c r="C128"/>
    </row>
    <row r="129" spans="1:3" x14ac:dyDescent="0.35">
      <c r="A129"/>
      <c r="B129"/>
      <c r="C129"/>
    </row>
    <row r="130" spans="1:3" x14ac:dyDescent="0.35">
      <c r="A130"/>
      <c r="B130"/>
      <c r="C130"/>
    </row>
    <row r="131" spans="1:3" x14ac:dyDescent="0.35">
      <c r="A131"/>
      <c r="B131"/>
      <c r="C131"/>
    </row>
    <row r="132" spans="1:3" x14ac:dyDescent="0.35">
      <c r="A132"/>
      <c r="B132"/>
      <c r="C132"/>
    </row>
    <row r="133" spans="1:3" x14ac:dyDescent="0.35">
      <c r="A133"/>
      <c r="B133"/>
      <c r="C133"/>
    </row>
    <row r="134" spans="1:3" x14ac:dyDescent="0.35">
      <c r="A134"/>
      <c r="B134"/>
      <c r="C134"/>
    </row>
    <row r="135" spans="1:3" x14ac:dyDescent="0.35">
      <c r="A135"/>
      <c r="B135"/>
      <c r="C135"/>
    </row>
    <row r="136" spans="1:3" x14ac:dyDescent="0.35">
      <c r="A136"/>
      <c r="B136"/>
      <c r="C136"/>
    </row>
    <row r="137" spans="1:3" x14ac:dyDescent="0.35">
      <c r="A137"/>
      <c r="B137"/>
      <c r="C137"/>
    </row>
    <row r="138" spans="1:3" x14ac:dyDescent="0.35">
      <c r="A138"/>
      <c r="B138"/>
      <c r="C138"/>
    </row>
    <row r="139" spans="1:3" x14ac:dyDescent="0.35">
      <c r="A139"/>
      <c r="B139"/>
      <c r="C139"/>
    </row>
    <row r="140" spans="1:3" x14ac:dyDescent="0.35">
      <c r="A140"/>
      <c r="B140"/>
      <c r="C140"/>
    </row>
    <row r="141" spans="1:3" x14ac:dyDescent="0.35">
      <c r="A141"/>
      <c r="B141"/>
      <c r="C141"/>
    </row>
    <row r="142" spans="1:3" x14ac:dyDescent="0.35">
      <c r="A142"/>
      <c r="B142"/>
      <c r="C142"/>
    </row>
    <row r="143" spans="1:3" x14ac:dyDescent="0.35">
      <c r="A143"/>
      <c r="B143"/>
      <c r="C143"/>
    </row>
    <row r="144" spans="1:3" x14ac:dyDescent="0.35">
      <c r="A144"/>
      <c r="B144"/>
      <c r="C144"/>
    </row>
    <row r="145" spans="1:3" x14ac:dyDescent="0.35">
      <c r="A145"/>
      <c r="B145"/>
      <c r="C145"/>
    </row>
    <row r="146" spans="1:3" x14ac:dyDescent="0.35">
      <c r="A146"/>
      <c r="B146"/>
      <c r="C146"/>
    </row>
    <row r="147" spans="1:3" x14ac:dyDescent="0.35">
      <c r="A147"/>
      <c r="B147"/>
      <c r="C147"/>
    </row>
    <row r="148" spans="1:3" x14ac:dyDescent="0.35">
      <c r="A148"/>
      <c r="B148"/>
      <c r="C148"/>
    </row>
    <row r="149" spans="1:3" x14ac:dyDescent="0.35">
      <c r="A149"/>
      <c r="B149"/>
      <c r="C149"/>
    </row>
    <row r="150" spans="1:3" x14ac:dyDescent="0.35">
      <c r="A150"/>
      <c r="B150"/>
      <c r="C150"/>
    </row>
    <row r="151" spans="1:3" x14ac:dyDescent="0.35">
      <c r="A151"/>
      <c r="B151"/>
      <c r="C151"/>
    </row>
    <row r="152" spans="1:3" x14ac:dyDescent="0.35">
      <c r="A152"/>
      <c r="B152"/>
      <c r="C152"/>
    </row>
    <row r="153" spans="1:3" x14ac:dyDescent="0.35">
      <c r="A153"/>
      <c r="B153"/>
      <c r="C153"/>
    </row>
    <row r="154" spans="1:3" x14ac:dyDescent="0.35">
      <c r="A154"/>
      <c r="B154"/>
      <c r="C154"/>
    </row>
    <row r="155" spans="1:3" x14ac:dyDescent="0.35">
      <c r="A155"/>
      <c r="B155"/>
      <c r="C155"/>
    </row>
    <row r="156" spans="1:3" x14ac:dyDescent="0.35">
      <c r="A156"/>
      <c r="B156"/>
      <c r="C156"/>
    </row>
    <row r="157" spans="1:3" x14ac:dyDescent="0.35">
      <c r="A157"/>
      <c r="B157"/>
      <c r="C157"/>
    </row>
    <row r="158" spans="1:3" x14ac:dyDescent="0.35">
      <c r="A158"/>
      <c r="B158"/>
      <c r="C158"/>
    </row>
    <row r="159" spans="1:3" x14ac:dyDescent="0.35">
      <c r="A159"/>
      <c r="B159"/>
      <c r="C159"/>
    </row>
    <row r="160" spans="1:3" x14ac:dyDescent="0.35">
      <c r="A160"/>
      <c r="B160"/>
      <c r="C160"/>
    </row>
    <row r="161" spans="1:3" x14ac:dyDescent="0.35">
      <c r="A161"/>
      <c r="B161"/>
      <c r="C161"/>
    </row>
    <row r="162" spans="1:3" x14ac:dyDescent="0.35">
      <c r="A162"/>
      <c r="B162"/>
      <c r="C162"/>
    </row>
    <row r="163" spans="1:3" x14ac:dyDescent="0.35">
      <c r="A163"/>
      <c r="B163"/>
      <c r="C163"/>
    </row>
    <row r="164" spans="1:3" x14ac:dyDescent="0.35">
      <c r="A164"/>
      <c r="B164"/>
      <c r="C164"/>
    </row>
    <row r="165" spans="1:3" x14ac:dyDescent="0.35">
      <c r="A165"/>
      <c r="B165"/>
      <c r="C165"/>
    </row>
    <row r="166" spans="1:3" x14ac:dyDescent="0.35">
      <c r="A166"/>
      <c r="B166"/>
      <c r="C166"/>
    </row>
    <row r="167" spans="1:3" x14ac:dyDescent="0.35">
      <c r="A167"/>
      <c r="B167"/>
      <c r="C167"/>
    </row>
    <row r="168" spans="1:3" x14ac:dyDescent="0.35">
      <c r="A168"/>
      <c r="B168"/>
      <c r="C168"/>
    </row>
    <row r="169" spans="1:3" x14ac:dyDescent="0.35">
      <c r="A169"/>
      <c r="B169"/>
      <c r="C169"/>
    </row>
    <row r="170" spans="1:3" x14ac:dyDescent="0.35">
      <c r="A170"/>
      <c r="B170"/>
      <c r="C170"/>
    </row>
    <row r="171" spans="1:3" x14ac:dyDescent="0.35">
      <c r="A171"/>
      <c r="B171"/>
      <c r="C171"/>
    </row>
    <row r="172" spans="1:3" x14ac:dyDescent="0.35">
      <c r="A172"/>
      <c r="B172"/>
      <c r="C172"/>
    </row>
    <row r="173" spans="1:3" x14ac:dyDescent="0.35">
      <c r="A173"/>
      <c r="B173"/>
      <c r="C173"/>
    </row>
    <row r="174" spans="1:3" x14ac:dyDescent="0.35">
      <c r="A174"/>
      <c r="B174"/>
      <c r="C174"/>
    </row>
    <row r="175" spans="1:3" x14ac:dyDescent="0.35">
      <c r="A175"/>
      <c r="B175"/>
      <c r="C175"/>
    </row>
    <row r="176" spans="1:3" x14ac:dyDescent="0.35">
      <c r="A176"/>
      <c r="B176"/>
      <c r="C176"/>
    </row>
    <row r="177" spans="1:3" x14ac:dyDescent="0.35">
      <c r="A177"/>
      <c r="B177"/>
      <c r="C177"/>
    </row>
    <row r="178" spans="1:3" x14ac:dyDescent="0.35">
      <c r="A178"/>
      <c r="B178"/>
      <c r="C178"/>
    </row>
    <row r="179" spans="1:3" x14ac:dyDescent="0.35">
      <c r="A179"/>
      <c r="B179"/>
      <c r="C179"/>
    </row>
    <row r="180" spans="1:3" x14ac:dyDescent="0.35">
      <c r="A180"/>
      <c r="B180"/>
      <c r="C180"/>
    </row>
    <row r="181" spans="1:3" x14ac:dyDescent="0.35">
      <c r="A181"/>
      <c r="B181"/>
      <c r="C181"/>
    </row>
    <row r="182" spans="1:3" x14ac:dyDescent="0.35">
      <c r="A182"/>
      <c r="B182"/>
      <c r="C182"/>
    </row>
    <row r="183" spans="1:3" x14ac:dyDescent="0.35">
      <c r="A183"/>
      <c r="B183"/>
      <c r="C183"/>
    </row>
    <row r="184" spans="1:3" x14ac:dyDescent="0.35">
      <c r="A184"/>
      <c r="B184"/>
      <c r="C184"/>
    </row>
    <row r="185" spans="1:3" x14ac:dyDescent="0.35">
      <c r="A185"/>
      <c r="B185"/>
      <c r="C185"/>
    </row>
    <row r="186" spans="1:3" x14ac:dyDescent="0.35">
      <c r="A186"/>
      <c r="B186"/>
      <c r="C186"/>
    </row>
    <row r="187" spans="1:3" x14ac:dyDescent="0.35">
      <c r="A187"/>
      <c r="B187"/>
      <c r="C187"/>
    </row>
    <row r="188" spans="1:3" x14ac:dyDescent="0.35">
      <c r="A188"/>
      <c r="B188"/>
      <c r="C188"/>
    </row>
    <row r="189" spans="1:3" x14ac:dyDescent="0.35">
      <c r="A189"/>
      <c r="B189"/>
      <c r="C189"/>
    </row>
    <row r="190" spans="1:3" x14ac:dyDescent="0.35">
      <c r="A190"/>
      <c r="B190"/>
      <c r="C190"/>
    </row>
    <row r="191" spans="1:3" x14ac:dyDescent="0.35">
      <c r="A191"/>
      <c r="B191"/>
      <c r="C191"/>
    </row>
    <row r="192" spans="1:3" x14ac:dyDescent="0.35">
      <c r="A192"/>
      <c r="B192"/>
      <c r="C192"/>
    </row>
    <row r="193" spans="1:3" x14ac:dyDescent="0.35">
      <c r="A193"/>
      <c r="B193"/>
      <c r="C193"/>
    </row>
    <row r="194" spans="1:3" x14ac:dyDescent="0.35">
      <c r="A194"/>
      <c r="B194"/>
      <c r="C194"/>
    </row>
    <row r="195" spans="1:3" x14ac:dyDescent="0.35">
      <c r="A195"/>
      <c r="B195"/>
      <c r="C195"/>
    </row>
    <row r="196" spans="1:3" x14ac:dyDescent="0.35">
      <c r="A196"/>
      <c r="B196"/>
      <c r="C196"/>
    </row>
    <row r="197" spans="1:3" x14ac:dyDescent="0.35">
      <c r="A197"/>
      <c r="B197"/>
      <c r="C197"/>
    </row>
    <row r="198" spans="1:3" x14ac:dyDescent="0.35">
      <c r="A198"/>
      <c r="B198"/>
      <c r="C198"/>
    </row>
    <row r="199" spans="1:3" x14ac:dyDescent="0.35">
      <c r="A199"/>
      <c r="B199"/>
      <c r="C199"/>
    </row>
    <row r="200" spans="1:3" x14ac:dyDescent="0.35">
      <c r="A200"/>
      <c r="B200"/>
      <c r="C200"/>
    </row>
    <row r="201" spans="1:3" x14ac:dyDescent="0.35">
      <c r="A201"/>
      <c r="B201"/>
      <c r="C201"/>
    </row>
    <row r="202" spans="1:3" x14ac:dyDescent="0.35">
      <c r="A202"/>
      <c r="B202"/>
      <c r="C202"/>
    </row>
    <row r="203" spans="1:3" x14ac:dyDescent="0.35">
      <c r="A203"/>
      <c r="B203"/>
      <c r="C203"/>
    </row>
    <row r="204" spans="1:3" x14ac:dyDescent="0.35">
      <c r="A204"/>
      <c r="B204"/>
      <c r="C204"/>
    </row>
    <row r="205" spans="1:3" x14ac:dyDescent="0.35">
      <c r="A205"/>
      <c r="B205"/>
      <c r="C205"/>
    </row>
    <row r="206" spans="1:3" x14ac:dyDescent="0.35">
      <c r="A206"/>
      <c r="B206"/>
      <c r="C206"/>
    </row>
    <row r="207" spans="1:3" x14ac:dyDescent="0.35">
      <c r="A207"/>
      <c r="B207"/>
      <c r="C207"/>
    </row>
    <row r="208" spans="1:3" x14ac:dyDescent="0.35">
      <c r="A208"/>
      <c r="B208"/>
      <c r="C208"/>
    </row>
    <row r="209" spans="1:3" x14ac:dyDescent="0.35">
      <c r="A209"/>
      <c r="B209"/>
      <c r="C209"/>
    </row>
    <row r="210" spans="1:3" x14ac:dyDescent="0.35">
      <c r="A210"/>
      <c r="B210"/>
      <c r="C210"/>
    </row>
    <row r="211" spans="1:3" x14ac:dyDescent="0.35">
      <c r="A211"/>
      <c r="B211"/>
      <c r="C211"/>
    </row>
    <row r="212" spans="1:3" x14ac:dyDescent="0.35">
      <c r="A212"/>
      <c r="B212"/>
      <c r="C212"/>
    </row>
    <row r="213" spans="1:3" x14ac:dyDescent="0.35">
      <c r="A213"/>
      <c r="B213"/>
      <c r="C213"/>
    </row>
    <row r="214" spans="1:3" x14ac:dyDescent="0.35">
      <c r="A214"/>
      <c r="B214"/>
      <c r="C214"/>
    </row>
    <row r="215" spans="1:3" x14ac:dyDescent="0.35">
      <c r="A215"/>
      <c r="B215"/>
      <c r="C215"/>
    </row>
    <row r="216" spans="1:3" x14ac:dyDescent="0.35">
      <c r="A216"/>
      <c r="B216"/>
      <c r="C216"/>
    </row>
    <row r="217" spans="1:3" x14ac:dyDescent="0.35">
      <c r="A217"/>
      <c r="B217"/>
      <c r="C217"/>
    </row>
    <row r="218" spans="1:3" x14ac:dyDescent="0.35">
      <c r="A218"/>
      <c r="B218"/>
      <c r="C218"/>
    </row>
    <row r="219" spans="1:3" x14ac:dyDescent="0.35">
      <c r="A219"/>
      <c r="B219"/>
      <c r="C219"/>
    </row>
    <row r="220" spans="1:3" x14ac:dyDescent="0.35">
      <c r="A220"/>
      <c r="B220"/>
      <c r="C220"/>
    </row>
  </sheetData>
  <sheetProtection selectLockedCells="1" pivotTables="0" selectUnlockedCells="1"/>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F90E9-5A98-4488-A1BA-01C138D9AA9B}">
  <dimension ref="A1:G2746"/>
  <sheetViews>
    <sheetView workbookViewId="0">
      <selection activeCell="B5" sqref="B5:C11"/>
    </sheetView>
  </sheetViews>
  <sheetFormatPr defaultRowHeight="14.5" x14ac:dyDescent="0.35"/>
  <cols>
    <col min="1" max="1" width="20.54296875" bestFit="1" customWidth="1"/>
    <col min="2" max="2" width="22.6328125" bestFit="1" customWidth="1"/>
    <col min="3" max="3" width="11.81640625" bestFit="1" customWidth="1"/>
    <col min="4" max="4" width="21.90625" bestFit="1" customWidth="1"/>
    <col min="5" max="5" width="27.90625" bestFit="1" customWidth="1"/>
    <col min="6" max="6" width="24.6328125" bestFit="1" customWidth="1"/>
    <col min="7" max="7" width="16.08984375" style="1" bestFit="1" customWidth="1"/>
    <col min="8" max="8" width="16.7265625" bestFit="1" customWidth="1"/>
  </cols>
  <sheetData>
    <row r="1" spans="1:7" x14ac:dyDescent="0.35">
      <c r="A1" t="s">
        <v>105</v>
      </c>
      <c r="B1" t="s">
        <v>92</v>
      </c>
      <c r="C1" t="s">
        <v>93</v>
      </c>
      <c r="D1" t="s">
        <v>106</v>
      </c>
      <c r="E1" t="s">
        <v>140</v>
      </c>
      <c r="F1" t="s">
        <v>107</v>
      </c>
      <c r="G1" t="s">
        <v>108</v>
      </c>
    </row>
    <row r="2" spans="1:7" x14ac:dyDescent="0.35">
      <c r="A2" s="2" t="s">
        <v>52</v>
      </c>
      <c r="B2" s="2" t="s">
        <v>112</v>
      </c>
      <c r="C2" s="2" t="s">
        <v>6</v>
      </c>
      <c r="D2" s="2" t="s">
        <v>16</v>
      </c>
      <c r="E2">
        <v>4178</v>
      </c>
      <c r="F2" s="1">
        <v>3632</v>
      </c>
      <c r="G2" s="1">
        <v>4639</v>
      </c>
    </row>
    <row r="3" spans="1:7" x14ac:dyDescent="0.35">
      <c r="A3" s="2" t="s">
        <v>52</v>
      </c>
      <c r="B3" s="2" t="s">
        <v>112</v>
      </c>
      <c r="C3" s="2" t="s">
        <v>6</v>
      </c>
      <c r="D3" s="2" t="s">
        <v>21</v>
      </c>
      <c r="E3">
        <v>7002</v>
      </c>
      <c r="F3" s="1">
        <v>4996</v>
      </c>
      <c r="G3" s="1">
        <v>9519</v>
      </c>
    </row>
    <row r="4" spans="1:7" x14ac:dyDescent="0.35">
      <c r="A4" s="2" t="s">
        <v>52</v>
      </c>
      <c r="B4" s="2" t="s">
        <v>112</v>
      </c>
      <c r="C4" s="2" t="s">
        <v>6</v>
      </c>
      <c r="D4" s="2" t="s">
        <v>35</v>
      </c>
      <c r="E4">
        <v>6517</v>
      </c>
      <c r="F4" s="1">
        <v>5364</v>
      </c>
      <c r="G4" s="1">
        <v>7295</v>
      </c>
    </row>
    <row r="5" spans="1:7" x14ac:dyDescent="0.35">
      <c r="A5" s="2" t="s">
        <v>52</v>
      </c>
      <c r="B5" s="2" t="s">
        <v>112</v>
      </c>
      <c r="C5" s="2" t="s">
        <v>6</v>
      </c>
      <c r="D5" s="2" t="s">
        <v>31</v>
      </c>
      <c r="E5">
        <v>4276</v>
      </c>
      <c r="F5" s="1">
        <v>3574</v>
      </c>
      <c r="G5" s="1">
        <v>4941</v>
      </c>
    </row>
    <row r="6" spans="1:7" x14ac:dyDescent="0.35">
      <c r="A6" s="2" t="s">
        <v>52</v>
      </c>
      <c r="B6" s="2" t="s">
        <v>112</v>
      </c>
      <c r="C6" s="2" t="s">
        <v>6</v>
      </c>
      <c r="D6" s="2" t="s">
        <v>17</v>
      </c>
      <c r="E6">
        <v>10872</v>
      </c>
      <c r="F6" s="1">
        <v>8906</v>
      </c>
      <c r="G6" s="1">
        <v>13170</v>
      </c>
    </row>
    <row r="7" spans="1:7" x14ac:dyDescent="0.35">
      <c r="A7" s="2" t="s">
        <v>52</v>
      </c>
      <c r="B7" s="2" t="s">
        <v>112</v>
      </c>
      <c r="C7" s="2" t="s">
        <v>6</v>
      </c>
      <c r="D7" s="2" t="s">
        <v>27</v>
      </c>
      <c r="E7">
        <v>5491</v>
      </c>
      <c r="F7" s="1">
        <v>4124</v>
      </c>
      <c r="G7" s="1">
        <v>6900</v>
      </c>
    </row>
    <row r="8" spans="1:7" x14ac:dyDescent="0.35">
      <c r="A8" s="2" t="s">
        <v>52</v>
      </c>
      <c r="B8" s="2" t="s">
        <v>112</v>
      </c>
      <c r="C8" s="2" t="s">
        <v>6</v>
      </c>
      <c r="D8" s="2" t="s">
        <v>30</v>
      </c>
      <c r="E8">
        <v>2968</v>
      </c>
      <c r="F8" s="1">
        <v>2357</v>
      </c>
      <c r="G8" s="1">
        <v>3592</v>
      </c>
    </row>
    <row r="9" spans="1:7" x14ac:dyDescent="0.35">
      <c r="A9" s="2" t="s">
        <v>52</v>
      </c>
      <c r="B9" s="2" t="s">
        <v>112</v>
      </c>
      <c r="C9" s="2" t="s">
        <v>6</v>
      </c>
      <c r="D9" s="2" t="s">
        <v>23</v>
      </c>
      <c r="E9">
        <v>4627</v>
      </c>
      <c r="F9" s="1">
        <v>3393</v>
      </c>
      <c r="G9" s="1">
        <v>5868</v>
      </c>
    </row>
    <row r="10" spans="1:7" x14ac:dyDescent="0.35">
      <c r="A10" s="2" t="s">
        <v>52</v>
      </c>
      <c r="B10" s="2" t="s">
        <v>112</v>
      </c>
      <c r="C10" s="2" t="s">
        <v>6</v>
      </c>
      <c r="D10" s="2" t="s">
        <v>28</v>
      </c>
      <c r="E10">
        <v>4182</v>
      </c>
      <c r="F10" s="1">
        <v>3126</v>
      </c>
      <c r="G10" s="1">
        <v>5083</v>
      </c>
    </row>
    <row r="11" spans="1:7" x14ac:dyDescent="0.35">
      <c r="A11" s="2" t="s">
        <v>52</v>
      </c>
      <c r="B11" s="2" t="s">
        <v>112</v>
      </c>
      <c r="C11" s="2" t="s">
        <v>6</v>
      </c>
      <c r="D11" s="2" t="s">
        <v>33</v>
      </c>
      <c r="E11">
        <v>1926</v>
      </c>
      <c r="F11" s="1">
        <v>1477</v>
      </c>
      <c r="G11" s="1">
        <v>2330</v>
      </c>
    </row>
    <row r="12" spans="1:7" x14ac:dyDescent="0.35">
      <c r="A12" s="2" t="s">
        <v>52</v>
      </c>
      <c r="B12" s="2" t="s">
        <v>112</v>
      </c>
      <c r="C12" s="2" t="s">
        <v>6</v>
      </c>
      <c r="D12" s="2" t="s">
        <v>15</v>
      </c>
      <c r="E12">
        <v>7292</v>
      </c>
      <c r="F12" s="1">
        <v>5580</v>
      </c>
      <c r="G12" s="1">
        <v>9714</v>
      </c>
    </row>
    <row r="13" spans="1:7" x14ac:dyDescent="0.35">
      <c r="A13" s="2" t="s">
        <v>52</v>
      </c>
      <c r="B13" s="2" t="s">
        <v>112</v>
      </c>
      <c r="C13" s="2" t="s">
        <v>6</v>
      </c>
      <c r="D13" s="2" t="s">
        <v>109</v>
      </c>
      <c r="E13">
        <v>41</v>
      </c>
      <c r="F13" s="1">
        <v>30</v>
      </c>
      <c r="G13" s="1">
        <v>0</v>
      </c>
    </row>
    <row r="14" spans="1:7" x14ac:dyDescent="0.35">
      <c r="A14" s="2" t="s">
        <v>52</v>
      </c>
      <c r="B14" s="2" t="s">
        <v>112</v>
      </c>
      <c r="C14" s="2" t="s">
        <v>6</v>
      </c>
      <c r="D14" s="2" t="s">
        <v>36</v>
      </c>
      <c r="E14">
        <v>600</v>
      </c>
      <c r="F14" s="1">
        <v>459</v>
      </c>
      <c r="G14" s="1">
        <v>705</v>
      </c>
    </row>
    <row r="15" spans="1:7" x14ac:dyDescent="0.35">
      <c r="A15" s="2" t="s">
        <v>52</v>
      </c>
      <c r="B15" s="2" t="s">
        <v>112</v>
      </c>
      <c r="C15" s="2" t="s">
        <v>6</v>
      </c>
      <c r="D15" s="2" t="s">
        <v>32</v>
      </c>
      <c r="E15">
        <v>4170</v>
      </c>
      <c r="F15" s="1">
        <v>3446</v>
      </c>
      <c r="G15" s="1">
        <v>4931</v>
      </c>
    </row>
    <row r="16" spans="1:7" x14ac:dyDescent="0.35">
      <c r="A16" s="2" t="s">
        <v>52</v>
      </c>
      <c r="B16" s="2" t="s">
        <v>112</v>
      </c>
      <c r="C16" s="2" t="s">
        <v>6</v>
      </c>
      <c r="D16" s="2" t="s">
        <v>22</v>
      </c>
      <c r="E16">
        <v>3135</v>
      </c>
      <c r="F16" s="1">
        <v>2400</v>
      </c>
      <c r="G16" s="1">
        <v>3910</v>
      </c>
    </row>
    <row r="17" spans="1:7" x14ac:dyDescent="0.35">
      <c r="A17" s="2" t="s">
        <v>52</v>
      </c>
      <c r="B17" s="2" t="s">
        <v>112</v>
      </c>
      <c r="C17" s="2" t="s">
        <v>6</v>
      </c>
      <c r="D17" s="2" t="s">
        <v>24</v>
      </c>
      <c r="E17">
        <v>2572</v>
      </c>
      <c r="F17" s="1">
        <v>1962</v>
      </c>
      <c r="G17" s="1">
        <v>3261</v>
      </c>
    </row>
    <row r="18" spans="1:7" x14ac:dyDescent="0.35">
      <c r="A18" s="2" t="s">
        <v>52</v>
      </c>
      <c r="B18" s="2" t="s">
        <v>112</v>
      </c>
      <c r="C18" s="2" t="s">
        <v>6</v>
      </c>
      <c r="D18" s="2" t="s">
        <v>77</v>
      </c>
      <c r="E18">
        <v>0</v>
      </c>
      <c r="F18" s="1">
        <v>0</v>
      </c>
      <c r="G18" s="1">
        <v>286</v>
      </c>
    </row>
    <row r="19" spans="1:7" x14ac:dyDescent="0.35">
      <c r="A19" s="2" t="s">
        <v>52</v>
      </c>
      <c r="B19" s="2" t="s">
        <v>112</v>
      </c>
      <c r="C19" s="2" t="s">
        <v>6</v>
      </c>
      <c r="D19" s="2" t="s">
        <v>20</v>
      </c>
      <c r="E19">
        <v>11172</v>
      </c>
      <c r="F19" s="1">
        <v>8792</v>
      </c>
      <c r="G19" s="1">
        <v>13837</v>
      </c>
    </row>
    <row r="20" spans="1:7" x14ac:dyDescent="0.35">
      <c r="A20" s="2" t="s">
        <v>52</v>
      </c>
      <c r="B20" s="2" t="s">
        <v>112</v>
      </c>
      <c r="C20" s="2" t="s">
        <v>6</v>
      </c>
      <c r="D20" s="2" t="s">
        <v>29</v>
      </c>
      <c r="E20">
        <v>1119</v>
      </c>
      <c r="F20" s="1">
        <v>822</v>
      </c>
      <c r="G20" s="1">
        <v>1282</v>
      </c>
    </row>
    <row r="21" spans="1:7" x14ac:dyDescent="0.35">
      <c r="A21" s="2" t="s">
        <v>52</v>
      </c>
      <c r="B21" s="2" t="s">
        <v>112</v>
      </c>
      <c r="C21" s="2" t="s">
        <v>6</v>
      </c>
      <c r="D21" s="2" t="s">
        <v>18</v>
      </c>
      <c r="E21">
        <v>7332</v>
      </c>
      <c r="F21" s="1">
        <v>6387</v>
      </c>
      <c r="G21" s="1">
        <v>8278</v>
      </c>
    </row>
    <row r="22" spans="1:7" x14ac:dyDescent="0.35">
      <c r="A22" s="2" t="s">
        <v>52</v>
      </c>
      <c r="B22" s="2" t="s">
        <v>112</v>
      </c>
      <c r="C22" s="2" t="s">
        <v>6</v>
      </c>
      <c r="D22" s="2" t="s">
        <v>34</v>
      </c>
      <c r="E22">
        <v>431</v>
      </c>
      <c r="F22" s="1">
        <v>352</v>
      </c>
      <c r="G22" s="1">
        <v>498</v>
      </c>
    </row>
    <row r="23" spans="1:7" x14ac:dyDescent="0.35">
      <c r="A23" s="2" t="s">
        <v>52</v>
      </c>
      <c r="B23" s="2" t="s">
        <v>112</v>
      </c>
      <c r="C23" s="2" t="s">
        <v>6</v>
      </c>
      <c r="D23" s="2" t="s">
        <v>26</v>
      </c>
      <c r="E23">
        <v>1934</v>
      </c>
      <c r="F23" s="1">
        <v>1448</v>
      </c>
      <c r="G23" s="1">
        <v>2603</v>
      </c>
    </row>
    <row r="24" spans="1:7" x14ac:dyDescent="0.35">
      <c r="A24" s="2" t="s">
        <v>52</v>
      </c>
      <c r="B24" s="2" t="s">
        <v>112</v>
      </c>
      <c r="C24" s="2" t="s">
        <v>5</v>
      </c>
      <c r="D24" s="2" t="s">
        <v>16</v>
      </c>
      <c r="E24">
        <v>8360</v>
      </c>
      <c r="F24" s="1">
        <v>7264</v>
      </c>
      <c r="G24" s="1">
        <v>9475</v>
      </c>
    </row>
    <row r="25" spans="1:7" x14ac:dyDescent="0.35">
      <c r="A25" s="2" t="s">
        <v>52</v>
      </c>
      <c r="B25" s="2" t="s">
        <v>112</v>
      </c>
      <c r="C25" s="2" t="s">
        <v>5</v>
      </c>
      <c r="D25" s="2" t="s">
        <v>21</v>
      </c>
      <c r="E25">
        <v>9697</v>
      </c>
      <c r="F25" s="1">
        <v>6785</v>
      </c>
      <c r="G25" s="1">
        <v>13419</v>
      </c>
    </row>
    <row r="26" spans="1:7" x14ac:dyDescent="0.35">
      <c r="A26" s="2" t="s">
        <v>52</v>
      </c>
      <c r="B26" s="2" t="s">
        <v>112</v>
      </c>
      <c r="C26" s="2" t="s">
        <v>5</v>
      </c>
      <c r="D26" s="2" t="s">
        <v>35</v>
      </c>
      <c r="E26">
        <v>10380</v>
      </c>
      <c r="F26" s="1">
        <v>8469</v>
      </c>
      <c r="G26" s="1">
        <v>12465</v>
      </c>
    </row>
    <row r="27" spans="1:7" x14ac:dyDescent="0.35">
      <c r="A27" s="2" t="s">
        <v>52</v>
      </c>
      <c r="B27" s="2" t="s">
        <v>112</v>
      </c>
      <c r="C27" s="2" t="s">
        <v>5</v>
      </c>
      <c r="D27" s="2" t="s">
        <v>31</v>
      </c>
      <c r="E27">
        <v>8397</v>
      </c>
      <c r="F27" s="1">
        <v>7116</v>
      </c>
      <c r="G27" s="1">
        <v>9422</v>
      </c>
    </row>
    <row r="28" spans="1:7" x14ac:dyDescent="0.35">
      <c r="A28" s="2" t="s">
        <v>52</v>
      </c>
      <c r="B28" s="2" t="s">
        <v>112</v>
      </c>
      <c r="C28" s="2" t="s">
        <v>5</v>
      </c>
      <c r="D28" s="2" t="s">
        <v>17</v>
      </c>
      <c r="E28">
        <v>16719</v>
      </c>
      <c r="F28" s="1">
        <v>13523</v>
      </c>
      <c r="G28" s="1">
        <v>21076</v>
      </c>
    </row>
    <row r="29" spans="1:7" x14ac:dyDescent="0.35">
      <c r="A29" s="2" t="s">
        <v>52</v>
      </c>
      <c r="B29" s="2" t="s">
        <v>112</v>
      </c>
      <c r="C29" s="2" t="s">
        <v>5</v>
      </c>
      <c r="D29" s="2" t="s">
        <v>27</v>
      </c>
      <c r="E29">
        <v>7621</v>
      </c>
      <c r="F29" s="1">
        <v>5537</v>
      </c>
      <c r="G29" s="1">
        <v>10020</v>
      </c>
    </row>
    <row r="30" spans="1:7" x14ac:dyDescent="0.35">
      <c r="A30" s="2" t="s">
        <v>52</v>
      </c>
      <c r="B30" s="2" t="s">
        <v>112</v>
      </c>
      <c r="C30" s="2" t="s">
        <v>5</v>
      </c>
      <c r="D30" s="2" t="s">
        <v>30</v>
      </c>
      <c r="E30">
        <v>5037</v>
      </c>
      <c r="F30" s="1">
        <v>3923</v>
      </c>
      <c r="G30" s="1">
        <v>6111</v>
      </c>
    </row>
    <row r="31" spans="1:7" x14ac:dyDescent="0.35">
      <c r="A31" s="2" t="s">
        <v>52</v>
      </c>
      <c r="B31" s="2" t="s">
        <v>112</v>
      </c>
      <c r="C31" s="2" t="s">
        <v>5</v>
      </c>
      <c r="D31" s="2" t="s">
        <v>23</v>
      </c>
      <c r="E31">
        <v>6524</v>
      </c>
      <c r="F31" s="1">
        <v>4624</v>
      </c>
      <c r="G31" s="1">
        <v>8743</v>
      </c>
    </row>
    <row r="32" spans="1:7" x14ac:dyDescent="0.35">
      <c r="A32" s="2" t="s">
        <v>52</v>
      </c>
      <c r="B32" s="2" t="s">
        <v>112</v>
      </c>
      <c r="C32" s="2" t="s">
        <v>5</v>
      </c>
      <c r="D32" s="2" t="s">
        <v>28</v>
      </c>
      <c r="E32">
        <v>6252</v>
      </c>
      <c r="F32" s="1">
        <v>4688</v>
      </c>
      <c r="G32" s="1">
        <v>7502</v>
      </c>
    </row>
    <row r="33" spans="1:7" x14ac:dyDescent="0.35">
      <c r="A33" s="2" t="s">
        <v>52</v>
      </c>
      <c r="B33" s="2" t="s">
        <v>112</v>
      </c>
      <c r="C33" s="2" t="s">
        <v>5</v>
      </c>
      <c r="D33" s="2" t="s">
        <v>33</v>
      </c>
      <c r="E33">
        <v>2445</v>
      </c>
      <c r="F33" s="1">
        <v>1791</v>
      </c>
      <c r="G33" s="1">
        <v>3186</v>
      </c>
    </row>
    <row r="34" spans="1:7" x14ac:dyDescent="0.35">
      <c r="A34" s="2" t="s">
        <v>52</v>
      </c>
      <c r="B34" s="2" t="s">
        <v>112</v>
      </c>
      <c r="C34" s="2" t="s">
        <v>5</v>
      </c>
      <c r="D34" s="2" t="s">
        <v>15</v>
      </c>
      <c r="E34">
        <v>9691</v>
      </c>
      <c r="F34" s="1">
        <v>7085</v>
      </c>
      <c r="G34" s="1">
        <v>13610</v>
      </c>
    </row>
    <row r="35" spans="1:7" x14ac:dyDescent="0.35">
      <c r="A35" s="2" t="s">
        <v>52</v>
      </c>
      <c r="B35" s="2" t="s">
        <v>112</v>
      </c>
      <c r="C35" s="2" t="s">
        <v>5</v>
      </c>
      <c r="D35" s="2" t="s">
        <v>109</v>
      </c>
      <c r="E35">
        <v>99</v>
      </c>
      <c r="F35" s="1">
        <v>66</v>
      </c>
      <c r="G35" s="1">
        <v>0</v>
      </c>
    </row>
    <row r="36" spans="1:7" x14ac:dyDescent="0.35">
      <c r="A36" s="2" t="s">
        <v>52</v>
      </c>
      <c r="B36" s="2" t="s">
        <v>112</v>
      </c>
      <c r="C36" s="2" t="s">
        <v>5</v>
      </c>
      <c r="D36" s="2" t="s">
        <v>36</v>
      </c>
      <c r="E36">
        <v>768</v>
      </c>
      <c r="F36" s="1">
        <v>598</v>
      </c>
      <c r="G36" s="1">
        <v>1032</v>
      </c>
    </row>
    <row r="37" spans="1:7" x14ac:dyDescent="0.35">
      <c r="A37" s="2" t="s">
        <v>52</v>
      </c>
      <c r="B37" s="2" t="s">
        <v>112</v>
      </c>
      <c r="C37" s="2" t="s">
        <v>5</v>
      </c>
      <c r="D37" s="2" t="s">
        <v>32</v>
      </c>
      <c r="E37">
        <v>6445</v>
      </c>
      <c r="F37" s="1">
        <v>5267</v>
      </c>
      <c r="G37" s="1">
        <v>7540</v>
      </c>
    </row>
    <row r="38" spans="1:7" x14ac:dyDescent="0.35">
      <c r="A38" s="2" t="s">
        <v>52</v>
      </c>
      <c r="B38" s="2" t="s">
        <v>112</v>
      </c>
      <c r="C38" s="2" t="s">
        <v>5</v>
      </c>
      <c r="D38" s="2" t="s">
        <v>22</v>
      </c>
      <c r="E38">
        <v>4139</v>
      </c>
      <c r="F38" s="1">
        <v>3028</v>
      </c>
      <c r="G38" s="1">
        <v>5390</v>
      </c>
    </row>
    <row r="39" spans="1:7" x14ac:dyDescent="0.35">
      <c r="A39" s="2" t="s">
        <v>52</v>
      </c>
      <c r="B39" s="2" t="s">
        <v>112</v>
      </c>
      <c r="C39" s="2" t="s">
        <v>5</v>
      </c>
      <c r="D39" s="2" t="s">
        <v>24</v>
      </c>
      <c r="E39">
        <v>3449</v>
      </c>
      <c r="F39" s="1">
        <v>2581</v>
      </c>
      <c r="G39" s="1">
        <v>4663</v>
      </c>
    </row>
    <row r="40" spans="1:7" x14ac:dyDescent="0.35">
      <c r="A40" s="2" t="s">
        <v>52</v>
      </c>
      <c r="B40" s="2" t="s">
        <v>112</v>
      </c>
      <c r="C40" s="2" t="s">
        <v>5</v>
      </c>
      <c r="D40" s="2" t="s">
        <v>77</v>
      </c>
      <c r="E40">
        <v>0</v>
      </c>
      <c r="F40" s="1">
        <v>0</v>
      </c>
      <c r="G40" s="1">
        <v>1059</v>
      </c>
    </row>
    <row r="41" spans="1:7" x14ac:dyDescent="0.35">
      <c r="A41" s="2" t="s">
        <v>52</v>
      </c>
      <c r="B41" s="2" t="s">
        <v>112</v>
      </c>
      <c r="C41" s="2" t="s">
        <v>5</v>
      </c>
      <c r="D41" s="2" t="s">
        <v>20</v>
      </c>
      <c r="E41">
        <v>17082</v>
      </c>
      <c r="F41" s="1">
        <v>13172</v>
      </c>
      <c r="G41" s="1">
        <v>21786</v>
      </c>
    </row>
    <row r="42" spans="1:7" x14ac:dyDescent="0.35">
      <c r="A42" s="2" t="s">
        <v>52</v>
      </c>
      <c r="B42" s="2" t="s">
        <v>112</v>
      </c>
      <c r="C42" s="2" t="s">
        <v>5</v>
      </c>
      <c r="D42" s="2" t="s">
        <v>29</v>
      </c>
      <c r="E42">
        <v>1531</v>
      </c>
      <c r="F42" s="1">
        <v>1104</v>
      </c>
      <c r="G42" s="1">
        <v>1893</v>
      </c>
    </row>
    <row r="43" spans="1:7" x14ac:dyDescent="0.35">
      <c r="A43" s="2" t="s">
        <v>52</v>
      </c>
      <c r="B43" s="2" t="s">
        <v>112</v>
      </c>
      <c r="C43" s="2" t="s">
        <v>5</v>
      </c>
      <c r="D43" s="2" t="s">
        <v>18</v>
      </c>
      <c r="E43">
        <v>11145</v>
      </c>
      <c r="F43" s="1">
        <v>9582</v>
      </c>
      <c r="G43" s="1">
        <v>13418</v>
      </c>
    </row>
    <row r="44" spans="1:7" x14ac:dyDescent="0.35">
      <c r="A44" s="2" t="s">
        <v>52</v>
      </c>
      <c r="B44" s="2" t="s">
        <v>112</v>
      </c>
      <c r="C44" s="2" t="s">
        <v>5</v>
      </c>
      <c r="D44" s="2" t="s">
        <v>34</v>
      </c>
      <c r="E44">
        <v>560</v>
      </c>
      <c r="F44" s="1">
        <v>435</v>
      </c>
      <c r="G44" s="1">
        <v>763</v>
      </c>
    </row>
    <row r="45" spans="1:7" x14ac:dyDescent="0.35">
      <c r="A45" s="2" t="s">
        <v>52</v>
      </c>
      <c r="B45" s="2" t="s">
        <v>112</v>
      </c>
      <c r="C45" s="2" t="s">
        <v>5</v>
      </c>
      <c r="D45" s="2" t="s">
        <v>26</v>
      </c>
      <c r="E45">
        <v>2814</v>
      </c>
      <c r="F45" s="1">
        <v>2035</v>
      </c>
      <c r="G45" s="1">
        <v>3886</v>
      </c>
    </row>
    <row r="46" spans="1:7" x14ac:dyDescent="0.35">
      <c r="A46" s="2" t="s">
        <v>52</v>
      </c>
      <c r="B46" s="2" t="s">
        <v>112</v>
      </c>
      <c r="C46" s="2" t="s">
        <v>4</v>
      </c>
      <c r="D46" s="2" t="s">
        <v>16</v>
      </c>
      <c r="E46">
        <v>5535</v>
      </c>
      <c r="F46" s="1">
        <v>5045</v>
      </c>
      <c r="G46" s="1">
        <v>6355</v>
      </c>
    </row>
    <row r="47" spans="1:7" x14ac:dyDescent="0.35">
      <c r="A47" s="2" t="s">
        <v>52</v>
      </c>
      <c r="B47" s="2" t="s">
        <v>112</v>
      </c>
      <c r="C47" s="2" t="s">
        <v>4</v>
      </c>
      <c r="D47" s="2" t="s">
        <v>21</v>
      </c>
      <c r="E47">
        <v>8494</v>
      </c>
      <c r="F47" s="1">
        <v>6956</v>
      </c>
      <c r="G47" s="1">
        <v>10597</v>
      </c>
    </row>
    <row r="48" spans="1:7" x14ac:dyDescent="0.35">
      <c r="A48" s="2" t="s">
        <v>52</v>
      </c>
      <c r="B48" s="2" t="s">
        <v>112</v>
      </c>
      <c r="C48" s="2" t="s">
        <v>4</v>
      </c>
      <c r="D48" s="2" t="s">
        <v>35</v>
      </c>
      <c r="E48">
        <v>7035</v>
      </c>
      <c r="F48" s="1">
        <v>6166</v>
      </c>
      <c r="G48" s="1">
        <v>8005</v>
      </c>
    </row>
    <row r="49" spans="1:7" x14ac:dyDescent="0.35">
      <c r="A49" s="2" t="s">
        <v>52</v>
      </c>
      <c r="B49" s="2" t="s">
        <v>112</v>
      </c>
      <c r="C49" s="2" t="s">
        <v>4</v>
      </c>
      <c r="D49" s="2" t="s">
        <v>31</v>
      </c>
      <c r="E49">
        <v>5211</v>
      </c>
      <c r="F49" s="1">
        <v>4690</v>
      </c>
      <c r="G49" s="1">
        <v>5951</v>
      </c>
    </row>
    <row r="50" spans="1:7" x14ac:dyDescent="0.35">
      <c r="A50" s="2" t="s">
        <v>52</v>
      </c>
      <c r="B50" s="2" t="s">
        <v>112</v>
      </c>
      <c r="C50" s="2" t="s">
        <v>4</v>
      </c>
      <c r="D50" s="2" t="s">
        <v>17</v>
      </c>
      <c r="E50">
        <v>11478</v>
      </c>
      <c r="F50" s="1">
        <v>10172</v>
      </c>
      <c r="G50" s="1">
        <v>13694</v>
      </c>
    </row>
    <row r="51" spans="1:7" x14ac:dyDescent="0.35">
      <c r="A51" s="2" t="s">
        <v>52</v>
      </c>
      <c r="B51" s="2" t="s">
        <v>112</v>
      </c>
      <c r="C51" s="2" t="s">
        <v>4</v>
      </c>
      <c r="D51" s="2" t="s">
        <v>27</v>
      </c>
      <c r="E51">
        <v>6104</v>
      </c>
      <c r="F51" s="1">
        <v>5117</v>
      </c>
      <c r="G51" s="1">
        <v>7416</v>
      </c>
    </row>
    <row r="52" spans="1:7" x14ac:dyDescent="0.35">
      <c r="A52" s="2" t="s">
        <v>52</v>
      </c>
      <c r="B52" s="2" t="s">
        <v>112</v>
      </c>
      <c r="C52" s="2" t="s">
        <v>4</v>
      </c>
      <c r="D52" s="2" t="s">
        <v>30</v>
      </c>
      <c r="E52">
        <v>3888</v>
      </c>
      <c r="F52" s="1">
        <v>3410</v>
      </c>
      <c r="G52" s="1">
        <v>4432</v>
      </c>
    </row>
    <row r="53" spans="1:7" x14ac:dyDescent="0.35">
      <c r="A53" s="2" t="s">
        <v>52</v>
      </c>
      <c r="B53" s="2" t="s">
        <v>112</v>
      </c>
      <c r="C53" s="2" t="s">
        <v>4</v>
      </c>
      <c r="D53" s="2" t="s">
        <v>23</v>
      </c>
      <c r="E53">
        <v>5431</v>
      </c>
      <c r="F53" s="1">
        <v>4534</v>
      </c>
      <c r="G53" s="1">
        <v>6599</v>
      </c>
    </row>
    <row r="54" spans="1:7" x14ac:dyDescent="0.35">
      <c r="A54" s="2" t="s">
        <v>52</v>
      </c>
      <c r="B54" s="2" t="s">
        <v>112</v>
      </c>
      <c r="C54" s="2" t="s">
        <v>4</v>
      </c>
      <c r="D54" s="2" t="s">
        <v>28</v>
      </c>
      <c r="E54">
        <v>4348</v>
      </c>
      <c r="F54" s="1">
        <v>3641</v>
      </c>
      <c r="G54" s="1">
        <v>5056</v>
      </c>
    </row>
    <row r="55" spans="1:7" x14ac:dyDescent="0.35">
      <c r="A55" s="2" t="s">
        <v>52</v>
      </c>
      <c r="B55" s="2" t="s">
        <v>112</v>
      </c>
      <c r="C55" s="2" t="s">
        <v>4</v>
      </c>
      <c r="D55" s="2" t="s">
        <v>33</v>
      </c>
      <c r="E55">
        <v>1954</v>
      </c>
      <c r="F55" s="1">
        <v>1653</v>
      </c>
      <c r="G55" s="1">
        <v>2445</v>
      </c>
    </row>
    <row r="56" spans="1:7" x14ac:dyDescent="0.35">
      <c r="A56" s="2" t="s">
        <v>52</v>
      </c>
      <c r="B56" s="2" t="s">
        <v>112</v>
      </c>
      <c r="C56" s="2" t="s">
        <v>4</v>
      </c>
      <c r="D56" s="2" t="s">
        <v>15</v>
      </c>
      <c r="E56">
        <v>8301</v>
      </c>
      <c r="F56" s="1">
        <v>7009</v>
      </c>
      <c r="G56" s="1">
        <v>10503</v>
      </c>
    </row>
    <row r="57" spans="1:7" x14ac:dyDescent="0.35">
      <c r="A57" s="2" t="s">
        <v>52</v>
      </c>
      <c r="B57" s="2" t="s">
        <v>112</v>
      </c>
      <c r="C57" s="2" t="s">
        <v>4</v>
      </c>
      <c r="D57" s="2" t="s">
        <v>109</v>
      </c>
      <c r="E57">
        <v>83</v>
      </c>
      <c r="F57" s="1">
        <v>62</v>
      </c>
      <c r="G57" s="1">
        <v>0</v>
      </c>
    </row>
    <row r="58" spans="1:7" x14ac:dyDescent="0.35">
      <c r="A58" s="2" t="s">
        <v>52</v>
      </c>
      <c r="B58" s="2" t="s">
        <v>112</v>
      </c>
      <c r="C58" s="2" t="s">
        <v>4</v>
      </c>
      <c r="D58" s="2" t="s">
        <v>36</v>
      </c>
      <c r="E58">
        <v>601</v>
      </c>
      <c r="F58" s="1">
        <v>527</v>
      </c>
      <c r="G58" s="1">
        <v>757</v>
      </c>
    </row>
    <row r="59" spans="1:7" x14ac:dyDescent="0.35">
      <c r="A59" s="2" t="s">
        <v>52</v>
      </c>
      <c r="B59" s="2" t="s">
        <v>112</v>
      </c>
      <c r="C59" s="2" t="s">
        <v>4</v>
      </c>
      <c r="D59" s="2" t="s">
        <v>32</v>
      </c>
      <c r="E59">
        <v>4245</v>
      </c>
      <c r="F59" s="1">
        <v>3792</v>
      </c>
      <c r="G59" s="1">
        <v>5046</v>
      </c>
    </row>
    <row r="60" spans="1:7" x14ac:dyDescent="0.35">
      <c r="A60" s="2" t="s">
        <v>52</v>
      </c>
      <c r="B60" s="2" t="s">
        <v>112</v>
      </c>
      <c r="C60" s="2" t="s">
        <v>4</v>
      </c>
      <c r="D60" s="2" t="s">
        <v>22</v>
      </c>
      <c r="E60">
        <v>3477</v>
      </c>
      <c r="F60" s="1">
        <v>2936</v>
      </c>
      <c r="G60" s="1">
        <v>4247</v>
      </c>
    </row>
    <row r="61" spans="1:7" x14ac:dyDescent="0.35">
      <c r="A61" s="2" t="s">
        <v>52</v>
      </c>
      <c r="B61" s="2" t="s">
        <v>112</v>
      </c>
      <c r="C61" s="2" t="s">
        <v>4</v>
      </c>
      <c r="D61" s="2" t="s">
        <v>24</v>
      </c>
      <c r="E61">
        <v>2934</v>
      </c>
      <c r="F61" s="1">
        <v>2499</v>
      </c>
      <c r="G61" s="1">
        <v>3586</v>
      </c>
    </row>
    <row r="62" spans="1:7" x14ac:dyDescent="0.35">
      <c r="A62" s="2" t="s">
        <v>52</v>
      </c>
      <c r="B62" s="2" t="s">
        <v>112</v>
      </c>
      <c r="C62" s="2" t="s">
        <v>4</v>
      </c>
      <c r="D62" s="2" t="s">
        <v>77</v>
      </c>
      <c r="E62">
        <v>0</v>
      </c>
      <c r="F62" s="1">
        <v>0</v>
      </c>
      <c r="G62" s="1">
        <v>723</v>
      </c>
    </row>
    <row r="63" spans="1:7" x14ac:dyDescent="0.35">
      <c r="A63" s="2" t="s">
        <v>52</v>
      </c>
      <c r="B63" s="2" t="s">
        <v>112</v>
      </c>
      <c r="C63" s="2" t="s">
        <v>4</v>
      </c>
      <c r="D63" s="2" t="s">
        <v>20</v>
      </c>
      <c r="E63">
        <v>12920</v>
      </c>
      <c r="F63" s="1">
        <v>11135</v>
      </c>
      <c r="G63" s="1">
        <v>15364</v>
      </c>
    </row>
    <row r="64" spans="1:7" x14ac:dyDescent="0.35">
      <c r="A64" s="2" t="s">
        <v>52</v>
      </c>
      <c r="B64" s="2" t="s">
        <v>112</v>
      </c>
      <c r="C64" s="2" t="s">
        <v>4</v>
      </c>
      <c r="D64" s="2" t="s">
        <v>29</v>
      </c>
      <c r="E64">
        <v>1203</v>
      </c>
      <c r="F64" s="1">
        <v>1008</v>
      </c>
      <c r="G64" s="1">
        <v>1361</v>
      </c>
    </row>
    <row r="65" spans="1:7" x14ac:dyDescent="0.35">
      <c r="A65" s="2" t="s">
        <v>52</v>
      </c>
      <c r="B65" s="2" t="s">
        <v>112</v>
      </c>
      <c r="C65" s="2" t="s">
        <v>4</v>
      </c>
      <c r="D65" s="2" t="s">
        <v>18</v>
      </c>
      <c r="E65">
        <v>7985</v>
      </c>
      <c r="F65" s="1">
        <v>7295</v>
      </c>
      <c r="G65" s="1">
        <v>9270</v>
      </c>
    </row>
    <row r="66" spans="1:7" x14ac:dyDescent="0.35">
      <c r="A66" s="2" t="s">
        <v>52</v>
      </c>
      <c r="B66" s="2" t="s">
        <v>112</v>
      </c>
      <c r="C66" s="2" t="s">
        <v>4</v>
      </c>
      <c r="D66" s="2" t="s">
        <v>34</v>
      </c>
      <c r="E66">
        <v>457</v>
      </c>
      <c r="F66" s="1">
        <v>400</v>
      </c>
      <c r="G66" s="1">
        <v>560</v>
      </c>
    </row>
    <row r="67" spans="1:7" x14ac:dyDescent="0.35">
      <c r="A67" s="2" t="s">
        <v>52</v>
      </c>
      <c r="B67" s="2" t="s">
        <v>112</v>
      </c>
      <c r="C67" s="2" t="s">
        <v>4</v>
      </c>
      <c r="D67" s="2" t="s">
        <v>26</v>
      </c>
      <c r="E67">
        <v>2233</v>
      </c>
      <c r="F67" s="1">
        <v>1865</v>
      </c>
      <c r="G67" s="1">
        <v>2859</v>
      </c>
    </row>
    <row r="68" spans="1:7" x14ac:dyDescent="0.35">
      <c r="A68" s="2" t="s">
        <v>52</v>
      </c>
      <c r="B68" s="2" t="s">
        <v>112</v>
      </c>
      <c r="C68" s="2" t="s">
        <v>3</v>
      </c>
      <c r="D68" s="2" t="s">
        <v>16</v>
      </c>
      <c r="E68">
        <v>4970</v>
      </c>
      <c r="F68" s="1">
        <v>4745</v>
      </c>
      <c r="G68" s="1">
        <v>5221</v>
      </c>
    </row>
    <row r="69" spans="1:7" x14ac:dyDescent="0.35">
      <c r="A69" s="2" t="s">
        <v>52</v>
      </c>
      <c r="B69" s="2" t="s">
        <v>112</v>
      </c>
      <c r="C69" s="2" t="s">
        <v>3</v>
      </c>
      <c r="D69" s="2" t="s">
        <v>21</v>
      </c>
      <c r="E69">
        <v>8279</v>
      </c>
      <c r="F69" s="1">
        <v>7582</v>
      </c>
      <c r="G69" s="1">
        <v>9311</v>
      </c>
    </row>
    <row r="70" spans="1:7" x14ac:dyDescent="0.35">
      <c r="A70" s="2" t="s">
        <v>52</v>
      </c>
      <c r="B70" s="2" t="s">
        <v>112</v>
      </c>
      <c r="C70" s="2" t="s">
        <v>3</v>
      </c>
      <c r="D70" s="2" t="s">
        <v>35</v>
      </c>
      <c r="E70">
        <v>6245</v>
      </c>
      <c r="F70" s="1">
        <v>5879</v>
      </c>
      <c r="G70" s="1">
        <v>6545</v>
      </c>
    </row>
    <row r="71" spans="1:7" x14ac:dyDescent="0.35">
      <c r="A71" s="2" t="s">
        <v>52</v>
      </c>
      <c r="B71" s="2" t="s">
        <v>112</v>
      </c>
      <c r="C71" s="2" t="s">
        <v>3</v>
      </c>
      <c r="D71" s="2" t="s">
        <v>31</v>
      </c>
      <c r="E71">
        <v>4582</v>
      </c>
      <c r="F71" s="1">
        <v>4391</v>
      </c>
      <c r="G71" s="1">
        <v>4758</v>
      </c>
    </row>
    <row r="72" spans="1:7" x14ac:dyDescent="0.35">
      <c r="A72" s="2" t="s">
        <v>52</v>
      </c>
      <c r="B72" s="2" t="s">
        <v>112</v>
      </c>
      <c r="C72" s="2" t="s">
        <v>3</v>
      </c>
      <c r="D72" s="2" t="s">
        <v>17</v>
      </c>
      <c r="E72">
        <v>10408</v>
      </c>
      <c r="F72" s="1">
        <v>9800</v>
      </c>
      <c r="G72" s="1">
        <v>11233</v>
      </c>
    </row>
    <row r="73" spans="1:7" x14ac:dyDescent="0.35">
      <c r="A73" s="2" t="s">
        <v>52</v>
      </c>
      <c r="B73" s="2" t="s">
        <v>112</v>
      </c>
      <c r="C73" s="2" t="s">
        <v>3</v>
      </c>
      <c r="D73" s="2" t="s">
        <v>27</v>
      </c>
      <c r="E73">
        <v>5919</v>
      </c>
      <c r="F73" s="1">
        <v>5429</v>
      </c>
      <c r="G73" s="1">
        <v>6460</v>
      </c>
    </row>
    <row r="74" spans="1:7" x14ac:dyDescent="0.35">
      <c r="A74" s="2" t="s">
        <v>52</v>
      </c>
      <c r="B74" s="2" t="s">
        <v>112</v>
      </c>
      <c r="C74" s="2" t="s">
        <v>3</v>
      </c>
      <c r="D74" s="2" t="s">
        <v>30</v>
      </c>
      <c r="E74">
        <v>3346</v>
      </c>
      <c r="F74" s="1">
        <v>3164</v>
      </c>
      <c r="G74" s="1">
        <v>3545</v>
      </c>
    </row>
    <row r="75" spans="1:7" x14ac:dyDescent="0.35">
      <c r="A75" s="2" t="s">
        <v>52</v>
      </c>
      <c r="B75" s="2" t="s">
        <v>112</v>
      </c>
      <c r="C75" s="2" t="s">
        <v>3</v>
      </c>
      <c r="D75" s="2" t="s">
        <v>23</v>
      </c>
      <c r="E75">
        <v>5474</v>
      </c>
      <c r="F75" s="1">
        <v>5026</v>
      </c>
      <c r="G75" s="1">
        <v>6042</v>
      </c>
    </row>
    <row r="76" spans="1:7" x14ac:dyDescent="0.35">
      <c r="A76" s="2" t="s">
        <v>52</v>
      </c>
      <c r="B76" s="2" t="s">
        <v>112</v>
      </c>
      <c r="C76" s="2" t="s">
        <v>3</v>
      </c>
      <c r="D76" s="2" t="s">
        <v>28</v>
      </c>
      <c r="E76">
        <v>4152</v>
      </c>
      <c r="F76" s="1">
        <v>3818</v>
      </c>
      <c r="G76" s="1">
        <v>4508</v>
      </c>
    </row>
    <row r="77" spans="1:7" x14ac:dyDescent="0.35">
      <c r="A77" s="2" t="s">
        <v>52</v>
      </c>
      <c r="B77" s="2" t="s">
        <v>112</v>
      </c>
      <c r="C77" s="2" t="s">
        <v>3</v>
      </c>
      <c r="D77" s="2" t="s">
        <v>33</v>
      </c>
      <c r="E77">
        <v>2081</v>
      </c>
      <c r="F77" s="1">
        <v>1956</v>
      </c>
      <c r="G77" s="1">
        <v>2247</v>
      </c>
    </row>
    <row r="78" spans="1:7" x14ac:dyDescent="0.35">
      <c r="A78" s="2" t="s">
        <v>52</v>
      </c>
      <c r="B78" s="2" t="s">
        <v>112</v>
      </c>
      <c r="C78" s="2" t="s">
        <v>3</v>
      </c>
      <c r="D78" s="2" t="s">
        <v>15</v>
      </c>
      <c r="E78">
        <v>9542</v>
      </c>
      <c r="F78" s="1">
        <v>8833</v>
      </c>
      <c r="G78" s="1">
        <v>10926</v>
      </c>
    </row>
    <row r="79" spans="1:7" x14ac:dyDescent="0.35">
      <c r="A79" s="2" t="s">
        <v>52</v>
      </c>
      <c r="B79" s="2" t="s">
        <v>112</v>
      </c>
      <c r="C79" s="2" t="s">
        <v>3</v>
      </c>
      <c r="D79" s="2" t="s">
        <v>109</v>
      </c>
      <c r="E79">
        <v>65</v>
      </c>
      <c r="F79" s="1">
        <v>63</v>
      </c>
      <c r="G79" s="1">
        <v>0</v>
      </c>
    </row>
    <row r="80" spans="1:7" x14ac:dyDescent="0.35">
      <c r="A80" s="2" t="s">
        <v>52</v>
      </c>
      <c r="B80" s="2" t="s">
        <v>112</v>
      </c>
      <c r="C80" s="2" t="s">
        <v>3</v>
      </c>
      <c r="D80" s="2" t="s">
        <v>36</v>
      </c>
      <c r="E80">
        <v>581</v>
      </c>
      <c r="F80" s="1">
        <v>546</v>
      </c>
      <c r="G80" s="1">
        <v>623</v>
      </c>
    </row>
    <row r="81" spans="1:7" x14ac:dyDescent="0.35">
      <c r="A81" s="2" t="s">
        <v>52</v>
      </c>
      <c r="B81" s="2" t="s">
        <v>112</v>
      </c>
      <c r="C81" s="2" t="s">
        <v>3</v>
      </c>
      <c r="D81" s="2" t="s">
        <v>32</v>
      </c>
      <c r="E81">
        <v>3811</v>
      </c>
      <c r="F81" s="1">
        <v>3622</v>
      </c>
      <c r="G81" s="1">
        <v>4175</v>
      </c>
    </row>
    <row r="82" spans="1:7" x14ac:dyDescent="0.35">
      <c r="A82" s="2" t="s">
        <v>52</v>
      </c>
      <c r="B82" s="2" t="s">
        <v>112</v>
      </c>
      <c r="C82" s="2" t="s">
        <v>3</v>
      </c>
      <c r="D82" s="2" t="s">
        <v>22</v>
      </c>
      <c r="E82">
        <v>3634</v>
      </c>
      <c r="F82" s="1">
        <v>3352</v>
      </c>
      <c r="G82" s="1">
        <v>4075</v>
      </c>
    </row>
    <row r="83" spans="1:7" x14ac:dyDescent="0.35">
      <c r="A83" s="2" t="s">
        <v>52</v>
      </c>
      <c r="B83" s="2" t="s">
        <v>112</v>
      </c>
      <c r="C83" s="2" t="s">
        <v>3</v>
      </c>
      <c r="D83" s="2" t="s">
        <v>24</v>
      </c>
      <c r="E83">
        <v>2754</v>
      </c>
      <c r="F83" s="1">
        <v>2547</v>
      </c>
      <c r="G83" s="1">
        <v>2982</v>
      </c>
    </row>
    <row r="84" spans="1:7" x14ac:dyDescent="0.35">
      <c r="A84" s="2" t="s">
        <v>52</v>
      </c>
      <c r="B84" s="2" t="s">
        <v>112</v>
      </c>
      <c r="C84" s="2" t="s">
        <v>3</v>
      </c>
      <c r="D84" s="2" t="s">
        <v>77</v>
      </c>
      <c r="E84">
        <v>0</v>
      </c>
      <c r="F84" s="1">
        <v>0</v>
      </c>
      <c r="G84" s="1">
        <v>426</v>
      </c>
    </row>
    <row r="85" spans="1:7" x14ac:dyDescent="0.35">
      <c r="A85" s="2" t="s">
        <v>52</v>
      </c>
      <c r="B85" s="2" t="s">
        <v>112</v>
      </c>
      <c r="C85" s="2" t="s">
        <v>3</v>
      </c>
      <c r="D85" s="2" t="s">
        <v>20</v>
      </c>
      <c r="E85">
        <v>11684</v>
      </c>
      <c r="F85" s="1">
        <v>10864</v>
      </c>
      <c r="G85" s="1">
        <v>12823</v>
      </c>
    </row>
    <row r="86" spans="1:7" x14ac:dyDescent="0.35">
      <c r="A86" s="2" t="s">
        <v>52</v>
      </c>
      <c r="B86" s="2" t="s">
        <v>112</v>
      </c>
      <c r="C86" s="2" t="s">
        <v>3</v>
      </c>
      <c r="D86" s="2" t="s">
        <v>29</v>
      </c>
      <c r="E86">
        <v>1074</v>
      </c>
      <c r="F86" s="1">
        <v>989</v>
      </c>
      <c r="G86" s="1">
        <v>1166</v>
      </c>
    </row>
    <row r="87" spans="1:7" x14ac:dyDescent="0.35">
      <c r="A87" s="2" t="s">
        <v>52</v>
      </c>
      <c r="B87" s="2" t="s">
        <v>112</v>
      </c>
      <c r="C87" s="2" t="s">
        <v>3</v>
      </c>
      <c r="D87" s="2" t="s">
        <v>18</v>
      </c>
      <c r="E87">
        <v>6931</v>
      </c>
      <c r="F87" s="1">
        <v>6587</v>
      </c>
      <c r="G87" s="1">
        <v>7392</v>
      </c>
    </row>
    <row r="88" spans="1:7" x14ac:dyDescent="0.35">
      <c r="A88" s="2" t="s">
        <v>52</v>
      </c>
      <c r="B88" s="2" t="s">
        <v>112</v>
      </c>
      <c r="C88" s="2" t="s">
        <v>3</v>
      </c>
      <c r="D88" s="2" t="s">
        <v>34</v>
      </c>
      <c r="E88">
        <v>589</v>
      </c>
      <c r="F88" s="1">
        <v>555</v>
      </c>
      <c r="G88" s="1">
        <v>662</v>
      </c>
    </row>
    <row r="89" spans="1:7" x14ac:dyDescent="0.35">
      <c r="A89" s="2" t="s">
        <v>52</v>
      </c>
      <c r="B89" s="2" t="s">
        <v>112</v>
      </c>
      <c r="C89" s="2" t="s">
        <v>3</v>
      </c>
      <c r="D89" s="2" t="s">
        <v>26</v>
      </c>
      <c r="E89">
        <v>2425</v>
      </c>
      <c r="F89" s="1">
        <v>2267</v>
      </c>
      <c r="G89" s="1">
        <v>2715</v>
      </c>
    </row>
    <row r="90" spans="1:7" x14ac:dyDescent="0.35">
      <c r="A90" s="2" t="s">
        <v>52</v>
      </c>
      <c r="B90" s="2" t="s">
        <v>112</v>
      </c>
      <c r="C90" s="2" t="s">
        <v>2</v>
      </c>
      <c r="D90" s="2" t="s">
        <v>16</v>
      </c>
      <c r="E90">
        <v>2030</v>
      </c>
      <c r="F90" s="1">
        <v>1983</v>
      </c>
      <c r="G90" s="1">
        <v>2102</v>
      </c>
    </row>
    <row r="91" spans="1:7" x14ac:dyDescent="0.35">
      <c r="A91" s="2" t="s">
        <v>52</v>
      </c>
      <c r="B91" s="2" t="s">
        <v>112</v>
      </c>
      <c r="C91" s="2" t="s">
        <v>2</v>
      </c>
      <c r="D91" s="2" t="s">
        <v>21</v>
      </c>
      <c r="E91">
        <v>4785</v>
      </c>
      <c r="F91" s="1">
        <v>4545</v>
      </c>
      <c r="G91" s="1">
        <v>4888</v>
      </c>
    </row>
    <row r="92" spans="1:7" x14ac:dyDescent="0.35">
      <c r="A92" s="2" t="s">
        <v>52</v>
      </c>
      <c r="B92" s="2" t="s">
        <v>112</v>
      </c>
      <c r="C92" s="2" t="s">
        <v>2</v>
      </c>
      <c r="D92" s="2" t="s">
        <v>35</v>
      </c>
      <c r="E92">
        <v>2734</v>
      </c>
      <c r="F92" s="1">
        <v>2679</v>
      </c>
      <c r="G92" s="1">
        <v>2659</v>
      </c>
    </row>
    <row r="93" spans="1:7" x14ac:dyDescent="0.35">
      <c r="A93" s="2" t="s">
        <v>52</v>
      </c>
      <c r="B93" s="2" t="s">
        <v>112</v>
      </c>
      <c r="C93" s="2" t="s">
        <v>2</v>
      </c>
      <c r="D93" s="2" t="s">
        <v>31</v>
      </c>
      <c r="E93">
        <v>1910</v>
      </c>
      <c r="F93" s="1">
        <v>1857</v>
      </c>
      <c r="G93" s="1">
        <v>1895</v>
      </c>
    </row>
    <row r="94" spans="1:7" x14ac:dyDescent="0.35">
      <c r="A94" s="2" t="s">
        <v>52</v>
      </c>
      <c r="B94" s="2" t="s">
        <v>112</v>
      </c>
      <c r="C94" s="2" t="s">
        <v>2</v>
      </c>
      <c r="D94" s="2" t="s">
        <v>17</v>
      </c>
      <c r="E94">
        <v>4175</v>
      </c>
      <c r="F94" s="1">
        <v>4054</v>
      </c>
      <c r="G94" s="1">
        <v>4320</v>
      </c>
    </row>
    <row r="95" spans="1:7" x14ac:dyDescent="0.35">
      <c r="A95" s="2" t="s">
        <v>52</v>
      </c>
      <c r="B95" s="2" t="s">
        <v>112</v>
      </c>
      <c r="C95" s="2" t="s">
        <v>2</v>
      </c>
      <c r="D95" s="2" t="s">
        <v>27</v>
      </c>
      <c r="E95">
        <v>3171</v>
      </c>
      <c r="F95" s="1">
        <v>3058</v>
      </c>
      <c r="G95" s="1">
        <v>3263</v>
      </c>
    </row>
    <row r="96" spans="1:7" x14ac:dyDescent="0.35">
      <c r="A96" s="2" t="s">
        <v>52</v>
      </c>
      <c r="B96" s="2" t="s">
        <v>112</v>
      </c>
      <c r="C96" s="2" t="s">
        <v>2</v>
      </c>
      <c r="D96" s="2" t="s">
        <v>30</v>
      </c>
      <c r="E96">
        <v>1435</v>
      </c>
      <c r="F96" s="1">
        <v>1392</v>
      </c>
      <c r="G96" s="1">
        <v>1443</v>
      </c>
    </row>
    <row r="97" spans="1:7" x14ac:dyDescent="0.35">
      <c r="A97" s="2" t="s">
        <v>52</v>
      </c>
      <c r="B97" s="2" t="s">
        <v>112</v>
      </c>
      <c r="C97" s="2" t="s">
        <v>2</v>
      </c>
      <c r="D97" s="2" t="s">
        <v>23</v>
      </c>
      <c r="E97">
        <v>2806</v>
      </c>
      <c r="F97" s="1">
        <v>2691</v>
      </c>
      <c r="G97" s="1">
        <v>2833</v>
      </c>
    </row>
    <row r="98" spans="1:7" x14ac:dyDescent="0.35">
      <c r="A98" s="2" t="s">
        <v>52</v>
      </c>
      <c r="B98" s="2" t="s">
        <v>112</v>
      </c>
      <c r="C98" s="2" t="s">
        <v>2</v>
      </c>
      <c r="D98" s="2" t="s">
        <v>28</v>
      </c>
      <c r="E98">
        <v>2129</v>
      </c>
      <c r="F98" s="1">
        <v>2051</v>
      </c>
      <c r="G98" s="1">
        <v>2076</v>
      </c>
    </row>
    <row r="99" spans="1:7" x14ac:dyDescent="0.35">
      <c r="A99" s="2" t="s">
        <v>52</v>
      </c>
      <c r="B99" s="2" t="s">
        <v>112</v>
      </c>
      <c r="C99" s="2" t="s">
        <v>2</v>
      </c>
      <c r="D99" s="2" t="s">
        <v>33</v>
      </c>
      <c r="E99">
        <v>1031</v>
      </c>
      <c r="F99" s="1">
        <v>1004</v>
      </c>
      <c r="G99" s="1">
        <v>1040</v>
      </c>
    </row>
    <row r="100" spans="1:7" x14ac:dyDescent="0.35">
      <c r="A100" s="2" t="s">
        <v>52</v>
      </c>
      <c r="B100" s="2" t="s">
        <v>112</v>
      </c>
      <c r="C100" s="2" t="s">
        <v>2</v>
      </c>
      <c r="D100" s="2" t="s">
        <v>15</v>
      </c>
      <c r="E100">
        <v>5437</v>
      </c>
      <c r="F100" s="1">
        <v>5213</v>
      </c>
      <c r="G100" s="1">
        <v>5735</v>
      </c>
    </row>
    <row r="101" spans="1:7" x14ac:dyDescent="0.35">
      <c r="A101" s="2" t="s">
        <v>52</v>
      </c>
      <c r="B101" s="2" t="s">
        <v>112</v>
      </c>
      <c r="C101" s="2" t="s">
        <v>2</v>
      </c>
      <c r="D101" s="2" t="s">
        <v>109</v>
      </c>
      <c r="E101">
        <v>17</v>
      </c>
      <c r="F101" s="1">
        <v>15</v>
      </c>
      <c r="G101" s="1">
        <v>0</v>
      </c>
    </row>
    <row r="102" spans="1:7" x14ac:dyDescent="0.35">
      <c r="A102" s="2" t="s">
        <v>52</v>
      </c>
      <c r="B102" s="2" t="s">
        <v>112</v>
      </c>
      <c r="C102" s="2" t="s">
        <v>2</v>
      </c>
      <c r="D102" s="2" t="s">
        <v>36</v>
      </c>
      <c r="E102">
        <v>321</v>
      </c>
      <c r="F102" s="1">
        <v>311</v>
      </c>
      <c r="G102" s="1">
        <v>311</v>
      </c>
    </row>
    <row r="103" spans="1:7" x14ac:dyDescent="0.35">
      <c r="A103" s="2" t="s">
        <v>52</v>
      </c>
      <c r="B103" s="2" t="s">
        <v>112</v>
      </c>
      <c r="C103" s="2" t="s">
        <v>2</v>
      </c>
      <c r="D103" s="2" t="s">
        <v>32</v>
      </c>
      <c r="E103">
        <v>1935</v>
      </c>
      <c r="F103" s="1">
        <v>1886</v>
      </c>
      <c r="G103" s="1">
        <v>1954</v>
      </c>
    </row>
    <row r="104" spans="1:7" x14ac:dyDescent="0.35">
      <c r="A104" s="2" t="s">
        <v>52</v>
      </c>
      <c r="B104" s="2" t="s">
        <v>112</v>
      </c>
      <c r="C104" s="2" t="s">
        <v>2</v>
      </c>
      <c r="D104" s="2" t="s">
        <v>22</v>
      </c>
      <c r="E104">
        <v>2183</v>
      </c>
      <c r="F104" s="1">
        <v>2117</v>
      </c>
      <c r="G104" s="1">
        <v>2217</v>
      </c>
    </row>
    <row r="105" spans="1:7" x14ac:dyDescent="0.35">
      <c r="A105" s="2" t="s">
        <v>52</v>
      </c>
      <c r="B105" s="2" t="s">
        <v>112</v>
      </c>
      <c r="C105" s="2" t="s">
        <v>2</v>
      </c>
      <c r="D105" s="2" t="s">
        <v>24</v>
      </c>
      <c r="E105">
        <v>1393</v>
      </c>
      <c r="F105" s="1">
        <v>1345</v>
      </c>
      <c r="G105" s="1">
        <v>1412</v>
      </c>
    </row>
    <row r="106" spans="1:7" x14ac:dyDescent="0.35">
      <c r="A106" s="2" t="s">
        <v>52</v>
      </c>
      <c r="B106" s="2" t="s">
        <v>112</v>
      </c>
      <c r="C106" s="2" t="s">
        <v>2</v>
      </c>
      <c r="D106" s="2" t="s">
        <v>77</v>
      </c>
      <c r="E106">
        <v>0</v>
      </c>
      <c r="F106" s="1">
        <v>0</v>
      </c>
      <c r="G106" s="1">
        <v>159</v>
      </c>
    </row>
    <row r="107" spans="1:7" x14ac:dyDescent="0.35">
      <c r="A107" s="2" t="s">
        <v>52</v>
      </c>
      <c r="B107" s="2" t="s">
        <v>112</v>
      </c>
      <c r="C107" s="2" t="s">
        <v>2</v>
      </c>
      <c r="D107" s="2" t="s">
        <v>20</v>
      </c>
      <c r="E107">
        <v>5856</v>
      </c>
      <c r="F107" s="1">
        <v>5659</v>
      </c>
      <c r="G107" s="1">
        <v>5897</v>
      </c>
    </row>
    <row r="108" spans="1:7" x14ac:dyDescent="0.35">
      <c r="A108" s="2" t="s">
        <v>52</v>
      </c>
      <c r="B108" s="2" t="s">
        <v>112</v>
      </c>
      <c r="C108" s="2" t="s">
        <v>2</v>
      </c>
      <c r="D108" s="2" t="s">
        <v>29</v>
      </c>
      <c r="E108">
        <v>597</v>
      </c>
      <c r="F108" s="1">
        <v>572</v>
      </c>
      <c r="G108" s="1">
        <v>600</v>
      </c>
    </row>
    <row r="109" spans="1:7" x14ac:dyDescent="0.35">
      <c r="A109" s="2" t="s">
        <v>52</v>
      </c>
      <c r="B109" s="2" t="s">
        <v>112</v>
      </c>
      <c r="C109" s="2" t="s">
        <v>2</v>
      </c>
      <c r="D109" s="2" t="s">
        <v>18</v>
      </c>
      <c r="E109">
        <v>2665</v>
      </c>
      <c r="F109" s="1">
        <v>2598</v>
      </c>
      <c r="G109" s="1">
        <v>2755</v>
      </c>
    </row>
    <row r="110" spans="1:7" x14ac:dyDescent="0.35">
      <c r="A110" s="2" t="s">
        <v>52</v>
      </c>
      <c r="B110" s="2" t="s">
        <v>112</v>
      </c>
      <c r="C110" s="2" t="s">
        <v>2</v>
      </c>
      <c r="D110" s="2" t="s">
        <v>34</v>
      </c>
      <c r="E110">
        <v>265</v>
      </c>
      <c r="F110" s="1">
        <v>257</v>
      </c>
      <c r="G110" s="1">
        <v>282</v>
      </c>
    </row>
    <row r="111" spans="1:7" x14ac:dyDescent="0.35">
      <c r="A111" s="2" t="s">
        <v>52</v>
      </c>
      <c r="B111" s="2" t="s">
        <v>112</v>
      </c>
      <c r="C111" s="2" t="s">
        <v>2</v>
      </c>
      <c r="D111" s="2" t="s">
        <v>26</v>
      </c>
      <c r="E111">
        <v>1385</v>
      </c>
      <c r="F111" s="1">
        <v>1337</v>
      </c>
      <c r="G111" s="1">
        <v>1449</v>
      </c>
    </row>
    <row r="112" spans="1:7" x14ac:dyDescent="0.35">
      <c r="A112" s="2" t="s">
        <v>52</v>
      </c>
      <c r="B112" s="2" t="s">
        <v>112</v>
      </c>
      <c r="C112" s="2" t="s">
        <v>77</v>
      </c>
      <c r="D112" s="2" t="s">
        <v>27</v>
      </c>
      <c r="E112">
        <v>2</v>
      </c>
      <c r="F112" s="1">
        <v>0</v>
      </c>
      <c r="G112" s="1">
        <v>0</v>
      </c>
    </row>
    <row r="113" spans="1:7" x14ac:dyDescent="0.35">
      <c r="A113" s="2" t="s">
        <v>52</v>
      </c>
      <c r="B113" s="2" t="s">
        <v>112</v>
      </c>
      <c r="C113" s="2" t="s">
        <v>77</v>
      </c>
      <c r="D113" s="2" t="s">
        <v>33</v>
      </c>
      <c r="E113">
        <v>1</v>
      </c>
      <c r="F113" s="1">
        <v>1</v>
      </c>
      <c r="G113" s="1">
        <v>0</v>
      </c>
    </row>
    <row r="114" spans="1:7" x14ac:dyDescent="0.35">
      <c r="A114" s="2" t="s">
        <v>52</v>
      </c>
      <c r="B114" s="2" t="s">
        <v>112</v>
      </c>
      <c r="C114" s="2" t="s">
        <v>77</v>
      </c>
      <c r="D114" s="2" t="s">
        <v>15</v>
      </c>
      <c r="E114">
        <v>1</v>
      </c>
      <c r="F114" s="1">
        <v>1</v>
      </c>
      <c r="G114" s="1">
        <v>0</v>
      </c>
    </row>
    <row r="115" spans="1:7" x14ac:dyDescent="0.35">
      <c r="A115" s="2" t="s">
        <v>141</v>
      </c>
      <c r="B115" s="2" t="s">
        <v>111</v>
      </c>
      <c r="C115" s="2" t="s">
        <v>6</v>
      </c>
      <c r="D115" s="2" t="s">
        <v>16</v>
      </c>
      <c r="E115">
        <v>15053</v>
      </c>
      <c r="F115" s="1">
        <v>14560</v>
      </c>
      <c r="G115" s="1">
        <v>15313</v>
      </c>
    </row>
    <row r="116" spans="1:7" x14ac:dyDescent="0.35">
      <c r="A116" s="2" t="s">
        <v>141</v>
      </c>
      <c r="B116" s="2" t="s">
        <v>65</v>
      </c>
      <c r="C116" s="2" t="s">
        <v>6</v>
      </c>
      <c r="D116" s="2" t="s">
        <v>16</v>
      </c>
      <c r="E116">
        <v>5079</v>
      </c>
      <c r="F116" s="1">
        <v>4812</v>
      </c>
      <c r="G116" s="1">
        <v>4475</v>
      </c>
    </row>
    <row r="117" spans="1:7" x14ac:dyDescent="0.35">
      <c r="A117" s="2" t="s">
        <v>141</v>
      </c>
      <c r="B117" s="2" t="s">
        <v>64</v>
      </c>
      <c r="C117" s="2" t="s">
        <v>6</v>
      </c>
      <c r="D117" s="2" t="s">
        <v>16</v>
      </c>
      <c r="E117">
        <v>3590</v>
      </c>
      <c r="F117" s="1">
        <v>3452</v>
      </c>
      <c r="G117" s="1">
        <v>3450</v>
      </c>
    </row>
    <row r="118" spans="1:7" x14ac:dyDescent="0.35">
      <c r="A118" s="2" t="s">
        <v>141</v>
      </c>
      <c r="B118" s="2" t="s">
        <v>66</v>
      </c>
      <c r="C118" s="2" t="s">
        <v>6</v>
      </c>
      <c r="D118" s="2" t="s">
        <v>16</v>
      </c>
      <c r="E118">
        <v>2362</v>
      </c>
      <c r="F118" s="1">
        <v>2234</v>
      </c>
      <c r="G118" s="1">
        <v>2179</v>
      </c>
    </row>
    <row r="119" spans="1:7" x14ac:dyDescent="0.35">
      <c r="A119" s="2" t="s">
        <v>141</v>
      </c>
      <c r="B119" s="2" t="s">
        <v>74</v>
      </c>
      <c r="C119" s="2" t="s">
        <v>6</v>
      </c>
      <c r="D119" s="2" t="s">
        <v>16</v>
      </c>
      <c r="E119">
        <v>2360</v>
      </c>
      <c r="F119" s="1">
        <v>2262</v>
      </c>
      <c r="G119" s="1">
        <v>2604</v>
      </c>
    </row>
    <row r="120" spans="1:7" x14ac:dyDescent="0.35">
      <c r="A120" s="2" t="s">
        <v>141</v>
      </c>
      <c r="B120" s="2" t="s">
        <v>63</v>
      </c>
      <c r="C120" s="2" t="s">
        <v>6</v>
      </c>
      <c r="D120" s="2" t="s">
        <v>16</v>
      </c>
      <c r="E120">
        <v>1639</v>
      </c>
      <c r="F120" s="1">
        <v>1591</v>
      </c>
      <c r="G120" s="1">
        <v>1404</v>
      </c>
    </row>
    <row r="121" spans="1:7" x14ac:dyDescent="0.35">
      <c r="A121" s="2" t="s">
        <v>141</v>
      </c>
      <c r="B121" s="2" t="s">
        <v>77</v>
      </c>
      <c r="C121" s="2" t="s">
        <v>6</v>
      </c>
      <c r="D121" s="2" t="s">
        <v>16</v>
      </c>
      <c r="E121">
        <v>657</v>
      </c>
      <c r="F121" s="1">
        <v>576</v>
      </c>
      <c r="G121" s="1">
        <v>0</v>
      </c>
    </row>
    <row r="122" spans="1:7" x14ac:dyDescent="0.35">
      <c r="A122" s="2" t="s">
        <v>141</v>
      </c>
      <c r="B122" s="2" t="s">
        <v>71</v>
      </c>
      <c r="C122" s="2" t="s">
        <v>6</v>
      </c>
      <c r="D122" s="2" t="s">
        <v>16</v>
      </c>
      <c r="E122">
        <v>529</v>
      </c>
      <c r="F122" s="1">
        <v>485</v>
      </c>
      <c r="G122" s="1">
        <v>578</v>
      </c>
    </row>
    <row r="123" spans="1:7" x14ac:dyDescent="0.35">
      <c r="A123" s="2" t="s">
        <v>141</v>
      </c>
      <c r="B123" s="2" t="s">
        <v>70</v>
      </c>
      <c r="C123" s="2" t="s">
        <v>6</v>
      </c>
      <c r="D123" s="2" t="s">
        <v>16</v>
      </c>
      <c r="E123">
        <v>410</v>
      </c>
      <c r="F123" s="1">
        <v>349</v>
      </c>
      <c r="G123" s="1">
        <v>472</v>
      </c>
    </row>
    <row r="124" spans="1:7" x14ac:dyDescent="0.35">
      <c r="A124" s="2" t="s">
        <v>141</v>
      </c>
      <c r="B124" s="2" t="s">
        <v>75</v>
      </c>
      <c r="C124" s="2" t="s">
        <v>6</v>
      </c>
      <c r="D124" s="2" t="s">
        <v>16</v>
      </c>
      <c r="E124">
        <v>377</v>
      </c>
      <c r="F124" s="1">
        <v>362</v>
      </c>
      <c r="G124" s="1">
        <v>429</v>
      </c>
    </row>
    <row r="125" spans="1:7" x14ac:dyDescent="0.35">
      <c r="A125" s="2" t="s">
        <v>141</v>
      </c>
      <c r="B125" s="2" t="s">
        <v>110</v>
      </c>
      <c r="C125" s="2" t="s">
        <v>6</v>
      </c>
      <c r="D125" s="2" t="s">
        <v>16</v>
      </c>
      <c r="E125">
        <v>293</v>
      </c>
      <c r="F125" s="1">
        <v>276</v>
      </c>
      <c r="G125" s="1">
        <v>280</v>
      </c>
    </row>
    <row r="126" spans="1:7" x14ac:dyDescent="0.35">
      <c r="A126" s="2" t="s">
        <v>141</v>
      </c>
      <c r="B126" s="2" t="s">
        <v>67</v>
      </c>
      <c r="C126" s="2" t="s">
        <v>6</v>
      </c>
      <c r="D126" s="2" t="s">
        <v>16</v>
      </c>
      <c r="E126">
        <v>255</v>
      </c>
      <c r="F126" s="1">
        <v>242</v>
      </c>
      <c r="G126" s="1">
        <v>265</v>
      </c>
    </row>
    <row r="127" spans="1:7" x14ac:dyDescent="0.35">
      <c r="A127" s="2" t="s">
        <v>141</v>
      </c>
      <c r="B127" s="2" t="s">
        <v>72</v>
      </c>
      <c r="C127" s="2" t="s">
        <v>6</v>
      </c>
      <c r="D127" s="2" t="s">
        <v>16</v>
      </c>
      <c r="E127">
        <v>0</v>
      </c>
      <c r="F127" s="1">
        <v>0</v>
      </c>
      <c r="G127" s="1">
        <v>74</v>
      </c>
    </row>
    <row r="128" spans="1:7" x14ac:dyDescent="0.35">
      <c r="A128" s="2" t="s">
        <v>141</v>
      </c>
      <c r="B128" s="2" t="s">
        <v>81</v>
      </c>
      <c r="C128" s="2" t="s">
        <v>6</v>
      </c>
      <c r="D128" s="2" t="s">
        <v>16</v>
      </c>
      <c r="E128">
        <v>0</v>
      </c>
      <c r="F128" s="1">
        <v>0</v>
      </c>
      <c r="G128" s="1">
        <v>38</v>
      </c>
    </row>
    <row r="129" spans="1:7" x14ac:dyDescent="0.35">
      <c r="A129" s="2" t="s">
        <v>141</v>
      </c>
      <c r="B129" s="2" t="s">
        <v>116</v>
      </c>
      <c r="C129" s="2" t="s">
        <v>6</v>
      </c>
      <c r="D129" s="2" t="s">
        <v>16</v>
      </c>
      <c r="E129">
        <v>0</v>
      </c>
      <c r="F129" s="1">
        <v>0</v>
      </c>
      <c r="G129" s="1">
        <v>15</v>
      </c>
    </row>
    <row r="130" spans="1:7" x14ac:dyDescent="0.35">
      <c r="A130" s="2" t="s">
        <v>141</v>
      </c>
      <c r="B130" s="2" t="s">
        <v>118</v>
      </c>
      <c r="C130" s="2" t="s">
        <v>6</v>
      </c>
      <c r="D130" s="2" t="s">
        <v>16</v>
      </c>
      <c r="E130">
        <v>0</v>
      </c>
      <c r="F130" s="1">
        <v>0</v>
      </c>
      <c r="G130" s="1">
        <v>8</v>
      </c>
    </row>
    <row r="131" spans="1:7" x14ac:dyDescent="0.35">
      <c r="A131" s="2" t="s">
        <v>141</v>
      </c>
      <c r="B131" s="2" t="s">
        <v>111</v>
      </c>
      <c r="C131" s="2" t="s">
        <v>6</v>
      </c>
      <c r="D131" s="2" t="s">
        <v>21</v>
      </c>
      <c r="E131">
        <v>10974</v>
      </c>
      <c r="F131" s="1">
        <v>9382</v>
      </c>
      <c r="G131" s="1">
        <v>12296</v>
      </c>
    </row>
    <row r="132" spans="1:7" x14ac:dyDescent="0.35">
      <c r="A132" s="2" t="s">
        <v>141</v>
      </c>
      <c r="B132" s="2" t="s">
        <v>74</v>
      </c>
      <c r="C132" s="2" t="s">
        <v>6</v>
      </c>
      <c r="D132" s="2" t="s">
        <v>21</v>
      </c>
      <c r="E132">
        <v>1672</v>
      </c>
      <c r="F132" s="1">
        <v>1443</v>
      </c>
      <c r="G132" s="1">
        <v>1901</v>
      </c>
    </row>
    <row r="133" spans="1:7" x14ac:dyDescent="0.35">
      <c r="A133" s="2" t="s">
        <v>141</v>
      </c>
      <c r="B133" s="2" t="s">
        <v>64</v>
      </c>
      <c r="C133" s="2" t="s">
        <v>6</v>
      </c>
      <c r="D133" s="2" t="s">
        <v>21</v>
      </c>
      <c r="E133">
        <v>614</v>
      </c>
      <c r="F133" s="1">
        <v>550</v>
      </c>
      <c r="G133" s="1">
        <v>562</v>
      </c>
    </row>
    <row r="134" spans="1:7" x14ac:dyDescent="0.35">
      <c r="A134" s="2" t="s">
        <v>141</v>
      </c>
      <c r="B134" s="2" t="s">
        <v>66</v>
      </c>
      <c r="C134" s="2" t="s">
        <v>6</v>
      </c>
      <c r="D134" s="2" t="s">
        <v>21</v>
      </c>
      <c r="E134">
        <v>419</v>
      </c>
      <c r="F134" s="1">
        <v>373</v>
      </c>
      <c r="G134" s="1">
        <v>301</v>
      </c>
    </row>
    <row r="135" spans="1:7" x14ac:dyDescent="0.35">
      <c r="A135" s="2" t="s">
        <v>141</v>
      </c>
      <c r="B135" s="2" t="s">
        <v>63</v>
      </c>
      <c r="C135" s="2" t="s">
        <v>6</v>
      </c>
      <c r="D135" s="2" t="s">
        <v>21</v>
      </c>
      <c r="E135">
        <v>253</v>
      </c>
      <c r="F135" s="1">
        <v>233</v>
      </c>
      <c r="G135" s="1">
        <v>232</v>
      </c>
    </row>
    <row r="136" spans="1:7" x14ac:dyDescent="0.35">
      <c r="A136" s="2" t="s">
        <v>141</v>
      </c>
      <c r="B136" s="2" t="s">
        <v>65</v>
      </c>
      <c r="C136" s="2" t="s">
        <v>6</v>
      </c>
      <c r="D136" s="2" t="s">
        <v>21</v>
      </c>
      <c r="E136">
        <v>237</v>
      </c>
      <c r="F136" s="1">
        <v>208</v>
      </c>
      <c r="G136" s="1">
        <v>227</v>
      </c>
    </row>
    <row r="137" spans="1:7" x14ac:dyDescent="0.35">
      <c r="A137" s="2" t="s">
        <v>141</v>
      </c>
      <c r="B137" s="2" t="s">
        <v>67</v>
      </c>
      <c r="C137" s="2" t="s">
        <v>6</v>
      </c>
      <c r="D137" s="2" t="s">
        <v>21</v>
      </c>
      <c r="E137">
        <v>86</v>
      </c>
      <c r="F137" s="1">
        <v>76</v>
      </c>
      <c r="G137" s="1">
        <v>76</v>
      </c>
    </row>
    <row r="138" spans="1:7" x14ac:dyDescent="0.35">
      <c r="A138" s="2" t="s">
        <v>141</v>
      </c>
      <c r="B138" s="2" t="s">
        <v>110</v>
      </c>
      <c r="C138" s="2" t="s">
        <v>6</v>
      </c>
      <c r="D138" s="2" t="s">
        <v>21</v>
      </c>
      <c r="E138">
        <v>75</v>
      </c>
      <c r="F138" s="1">
        <v>64</v>
      </c>
      <c r="G138" s="1">
        <v>82</v>
      </c>
    </row>
    <row r="139" spans="1:7" x14ac:dyDescent="0.35">
      <c r="A139" s="2" t="s">
        <v>141</v>
      </c>
      <c r="B139" s="2" t="s">
        <v>70</v>
      </c>
      <c r="C139" s="2" t="s">
        <v>6</v>
      </c>
      <c r="D139" s="2" t="s">
        <v>21</v>
      </c>
      <c r="E139">
        <v>67</v>
      </c>
      <c r="F139" s="1">
        <v>59</v>
      </c>
      <c r="G139" s="1">
        <v>70</v>
      </c>
    </row>
    <row r="140" spans="1:7" x14ac:dyDescent="0.35">
      <c r="A140" s="2" t="s">
        <v>141</v>
      </c>
      <c r="B140" s="2" t="s">
        <v>77</v>
      </c>
      <c r="C140" s="2" t="s">
        <v>6</v>
      </c>
      <c r="D140" s="2" t="s">
        <v>21</v>
      </c>
      <c r="E140">
        <v>52</v>
      </c>
      <c r="F140" s="1">
        <v>44</v>
      </c>
      <c r="G140" s="1">
        <v>0</v>
      </c>
    </row>
    <row r="141" spans="1:7" x14ac:dyDescent="0.35">
      <c r="A141" s="2" t="s">
        <v>141</v>
      </c>
      <c r="B141" s="2" t="s">
        <v>75</v>
      </c>
      <c r="C141" s="2" t="s">
        <v>6</v>
      </c>
      <c r="D141" s="2" t="s">
        <v>21</v>
      </c>
      <c r="E141">
        <v>45</v>
      </c>
      <c r="F141" s="1">
        <v>42</v>
      </c>
      <c r="G141" s="1">
        <v>61</v>
      </c>
    </row>
    <row r="142" spans="1:7" x14ac:dyDescent="0.35">
      <c r="A142" s="2" t="s">
        <v>141</v>
      </c>
      <c r="B142" s="2" t="s">
        <v>71</v>
      </c>
      <c r="C142" s="2" t="s">
        <v>6</v>
      </c>
      <c r="D142" s="2" t="s">
        <v>21</v>
      </c>
      <c r="E142">
        <v>21</v>
      </c>
      <c r="F142" s="1">
        <v>21</v>
      </c>
      <c r="G142" s="1">
        <v>21</v>
      </c>
    </row>
    <row r="143" spans="1:7" x14ac:dyDescent="0.35">
      <c r="A143" s="2" t="s">
        <v>141</v>
      </c>
      <c r="B143" s="2" t="s">
        <v>81</v>
      </c>
      <c r="C143" s="2" t="s">
        <v>6</v>
      </c>
      <c r="D143" s="2" t="s">
        <v>21</v>
      </c>
      <c r="E143">
        <v>0</v>
      </c>
      <c r="F143" s="1">
        <v>0</v>
      </c>
      <c r="G143" s="1">
        <v>10</v>
      </c>
    </row>
    <row r="144" spans="1:7" x14ac:dyDescent="0.35">
      <c r="A144" s="2" t="s">
        <v>141</v>
      </c>
      <c r="B144" s="2" t="s">
        <v>72</v>
      </c>
      <c r="C144" s="2" t="s">
        <v>6</v>
      </c>
      <c r="D144" s="2" t="s">
        <v>21</v>
      </c>
      <c r="E144">
        <v>0</v>
      </c>
      <c r="F144" s="1">
        <v>0</v>
      </c>
      <c r="G144" s="1">
        <v>9</v>
      </c>
    </row>
    <row r="145" spans="1:7" x14ac:dyDescent="0.35">
      <c r="A145" s="2" t="s">
        <v>141</v>
      </c>
      <c r="B145" s="2" t="s">
        <v>116</v>
      </c>
      <c r="C145" s="2" t="s">
        <v>6</v>
      </c>
      <c r="D145" s="2" t="s">
        <v>21</v>
      </c>
      <c r="E145">
        <v>0</v>
      </c>
      <c r="F145" s="1">
        <v>0</v>
      </c>
      <c r="G145" s="1">
        <v>1</v>
      </c>
    </row>
    <row r="146" spans="1:7" x14ac:dyDescent="0.35">
      <c r="A146" s="2" t="s">
        <v>141</v>
      </c>
      <c r="B146" s="2" t="s">
        <v>118</v>
      </c>
      <c r="C146" s="2" t="s">
        <v>6</v>
      </c>
      <c r="D146" s="2" t="s">
        <v>21</v>
      </c>
      <c r="E146">
        <v>0</v>
      </c>
      <c r="F146" s="1">
        <v>0</v>
      </c>
      <c r="G146" s="1">
        <v>1</v>
      </c>
    </row>
    <row r="147" spans="1:7" x14ac:dyDescent="0.35">
      <c r="A147" s="2" t="s">
        <v>141</v>
      </c>
      <c r="B147" s="2" t="s">
        <v>111</v>
      </c>
      <c r="C147" s="2" t="s">
        <v>6</v>
      </c>
      <c r="D147" s="2" t="s">
        <v>35</v>
      </c>
      <c r="E147">
        <v>31988</v>
      </c>
      <c r="F147" s="1">
        <v>29110</v>
      </c>
      <c r="G147" s="1">
        <v>33453</v>
      </c>
    </row>
    <row r="148" spans="1:7" x14ac:dyDescent="0.35">
      <c r="A148" s="2" t="s">
        <v>141</v>
      </c>
      <c r="B148" s="2" t="s">
        <v>74</v>
      </c>
      <c r="C148" s="2" t="s">
        <v>6</v>
      </c>
      <c r="D148" s="2" t="s">
        <v>35</v>
      </c>
      <c r="E148">
        <v>4018</v>
      </c>
      <c r="F148" s="1">
        <v>3701</v>
      </c>
      <c r="G148" s="1">
        <v>4274</v>
      </c>
    </row>
    <row r="149" spans="1:7" x14ac:dyDescent="0.35">
      <c r="A149" s="2" t="s">
        <v>141</v>
      </c>
      <c r="B149" s="2" t="s">
        <v>63</v>
      </c>
      <c r="C149" s="2" t="s">
        <v>6</v>
      </c>
      <c r="D149" s="2" t="s">
        <v>35</v>
      </c>
      <c r="E149">
        <v>2078</v>
      </c>
      <c r="F149" s="1">
        <v>1959</v>
      </c>
      <c r="G149" s="1">
        <v>1793</v>
      </c>
    </row>
    <row r="150" spans="1:7" x14ac:dyDescent="0.35">
      <c r="A150" s="2" t="s">
        <v>141</v>
      </c>
      <c r="B150" s="2" t="s">
        <v>66</v>
      </c>
      <c r="C150" s="2" t="s">
        <v>6</v>
      </c>
      <c r="D150" s="2" t="s">
        <v>35</v>
      </c>
      <c r="E150">
        <v>1666</v>
      </c>
      <c r="F150" s="1">
        <v>1516</v>
      </c>
      <c r="G150" s="1">
        <v>1562</v>
      </c>
    </row>
    <row r="151" spans="1:7" x14ac:dyDescent="0.35">
      <c r="A151" s="2" t="s">
        <v>141</v>
      </c>
      <c r="B151" s="2" t="s">
        <v>65</v>
      </c>
      <c r="C151" s="2" t="s">
        <v>6</v>
      </c>
      <c r="D151" s="2" t="s">
        <v>35</v>
      </c>
      <c r="E151">
        <v>1518</v>
      </c>
      <c r="F151" s="1">
        <v>1398</v>
      </c>
      <c r="G151" s="1">
        <v>1244</v>
      </c>
    </row>
    <row r="152" spans="1:7" x14ac:dyDescent="0.35">
      <c r="A152" s="2" t="s">
        <v>141</v>
      </c>
      <c r="B152" s="2" t="s">
        <v>75</v>
      </c>
      <c r="C152" s="2" t="s">
        <v>6</v>
      </c>
      <c r="D152" s="2" t="s">
        <v>35</v>
      </c>
      <c r="E152">
        <v>1074</v>
      </c>
      <c r="F152" s="1">
        <v>987</v>
      </c>
      <c r="G152" s="1">
        <v>1264</v>
      </c>
    </row>
    <row r="153" spans="1:7" x14ac:dyDescent="0.35">
      <c r="A153" s="2" t="s">
        <v>141</v>
      </c>
      <c r="B153" s="2" t="s">
        <v>64</v>
      </c>
      <c r="C153" s="2" t="s">
        <v>6</v>
      </c>
      <c r="D153" s="2" t="s">
        <v>35</v>
      </c>
      <c r="E153">
        <v>787</v>
      </c>
      <c r="F153" s="1">
        <v>721</v>
      </c>
      <c r="G153" s="1">
        <v>722</v>
      </c>
    </row>
    <row r="154" spans="1:7" x14ac:dyDescent="0.35">
      <c r="A154" s="2" t="s">
        <v>141</v>
      </c>
      <c r="B154" s="2" t="s">
        <v>67</v>
      </c>
      <c r="C154" s="2" t="s">
        <v>6</v>
      </c>
      <c r="D154" s="2" t="s">
        <v>35</v>
      </c>
      <c r="E154">
        <v>337</v>
      </c>
      <c r="F154" s="1">
        <v>315</v>
      </c>
      <c r="G154" s="1">
        <v>357</v>
      </c>
    </row>
    <row r="155" spans="1:7" x14ac:dyDescent="0.35">
      <c r="A155" s="2" t="s">
        <v>141</v>
      </c>
      <c r="B155" s="2" t="s">
        <v>71</v>
      </c>
      <c r="C155" s="2" t="s">
        <v>6</v>
      </c>
      <c r="D155" s="2" t="s">
        <v>35</v>
      </c>
      <c r="E155">
        <v>264</v>
      </c>
      <c r="F155" s="1">
        <v>228</v>
      </c>
      <c r="G155" s="1">
        <v>249</v>
      </c>
    </row>
    <row r="156" spans="1:7" x14ac:dyDescent="0.35">
      <c r="A156" s="2" t="s">
        <v>141</v>
      </c>
      <c r="B156" s="2" t="s">
        <v>70</v>
      </c>
      <c r="C156" s="2" t="s">
        <v>6</v>
      </c>
      <c r="D156" s="2" t="s">
        <v>35</v>
      </c>
      <c r="E156">
        <v>263</v>
      </c>
      <c r="F156" s="1">
        <v>225</v>
      </c>
      <c r="G156" s="1">
        <v>309</v>
      </c>
    </row>
    <row r="157" spans="1:7" x14ac:dyDescent="0.35">
      <c r="A157" s="2" t="s">
        <v>141</v>
      </c>
      <c r="B157" s="2" t="s">
        <v>110</v>
      </c>
      <c r="C157" s="2" t="s">
        <v>6</v>
      </c>
      <c r="D157" s="2" t="s">
        <v>35</v>
      </c>
      <c r="E157">
        <v>261</v>
      </c>
      <c r="F157" s="1">
        <v>241</v>
      </c>
      <c r="G157" s="1">
        <v>242</v>
      </c>
    </row>
    <row r="158" spans="1:7" x14ac:dyDescent="0.35">
      <c r="A158" s="2" t="s">
        <v>141</v>
      </c>
      <c r="B158" s="2" t="s">
        <v>77</v>
      </c>
      <c r="C158" s="2" t="s">
        <v>6</v>
      </c>
      <c r="D158" s="2" t="s">
        <v>35</v>
      </c>
      <c r="E158">
        <v>230</v>
      </c>
      <c r="F158" s="1">
        <v>203</v>
      </c>
      <c r="G158" s="1">
        <v>0</v>
      </c>
    </row>
    <row r="159" spans="1:7" x14ac:dyDescent="0.35">
      <c r="A159" s="2" t="s">
        <v>141</v>
      </c>
      <c r="B159" s="2" t="s">
        <v>72</v>
      </c>
      <c r="C159" s="2" t="s">
        <v>6</v>
      </c>
      <c r="D159" s="2" t="s">
        <v>35</v>
      </c>
      <c r="E159">
        <v>0</v>
      </c>
      <c r="F159" s="1">
        <v>0</v>
      </c>
      <c r="G159" s="1">
        <v>74</v>
      </c>
    </row>
    <row r="160" spans="1:7" x14ac:dyDescent="0.35">
      <c r="A160" s="2" t="s">
        <v>141</v>
      </c>
      <c r="B160" s="2" t="s">
        <v>81</v>
      </c>
      <c r="C160" s="2" t="s">
        <v>6</v>
      </c>
      <c r="D160" s="2" t="s">
        <v>35</v>
      </c>
      <c r="E160">
        <v>0</v>
      </c>
      <c r="F160" s="1">
        <v>0</v>
      </c>
      <c r="G160" s="1">
        <v>46</v>
      </c>
    </row>
    <row r="161" spans="1:7" x14ac:dyDescent="0.35">
      <c r="A161" s="2" t="s">
        <v>141</v>
      </c>
      <c r="B161" s="2" t="s">
        <v>118</v>
      </c>
      <c r="C161" s="2" t="s">
        <v>6</v>
      </c>
      <c r="D161" s="2" t="s">
        <v>35</v>
      </c>
      <c r="E161">
        <v>0</v>
      </c>
      <c r="F161" s="1">
        <v>0</v>
      </c>
      <c r="G161" s="1">
        <v>7</v>
      </c>
    </row>
    <row r="162" spans="1:7" x14ac:dyDescent="0.35">
      <c r="A162" s="2" t="s">
        <v>141</v>
      </c>
      <c r="B162" s="2" t="s">
        <v>116</v>
      </c>
      <c r="C162" s="2" t="s">
        <v>6</v>
      </c>
      <c r="D162" s="2" t="s">
        <v>35</v>
      </c>
      <c r="E162">
        <v>0</v>
      </c>
      <c r="F162" s="1">
        <v>0</v>
      </c>
      <c r="G162" s="1">
        <v>6</v>
      </c>
    </row>
    <row r="163" spans="1:7" x14ac:dyDescent="0.35">
      <c r="A163" s="2" t="s">
        <v>141</v>
      </c>
      <c r="B163" s="2" t="s">
        <v>37</v>
      </c>
      <c r="C163" s="2" t="s">
        <v>6</v>
      </c>
      <c r="D163" s="2" t="s">
        <v>35</v>
      </c>
      <c r="E163">
        <v>0</v>
      </c>
      <c r="F163" s="1">
        <v>0</v>
      </c>
      <c r="G163" s="1">
        <v>1</v>
      </c>
    </row>
    <row r="164" spans="1:7" x14ac:dyDescent="0.35">
      <c r="A164" s="2" t="s">
        <v>141</v>
      </c>
      <c r="B164" s="2" t="s">
        <v>111</v>
      </c>
      <c r="C164" s="2" t="s">
        <v>6</v>
      </c>
      <c r="D164" s="2" t="s">
        <v>31</v>
      </c>
      <c r="E164">
        <v>14399</v>
      </c>
      <c r="F164" s="1">
        <v>13588</v>
      </c>
      <c r="G164" s="1">
        <v>14497</v>
      </c>
    </row>
    <row r="165" spans="1:7" x14ac:dyDescent="0.35">
      <c r="A165" s="2" t="s">
        <v>141</v>
      </c>
      <c r="B165" s="2" t="s">
        <v>74</v>
      </c>
      <c r="C165" s="2" t="s">
        <v>6</v>
      </c>
      <c r="D165" s="2" t="s">
        <v>31</v>
      </c>
      <c r="E165">
        <v>2813</v>
      </c>
      <c r="F165" s="1">
        <v>2609</v>
      </c>
      <c r="G165" s="1">
        <v>2874</v>
      </c>
    </row>
    <row r="166" spans="1:7" x14ac:dyDescent="0.35">
      <c r="A166" s="2" t="s">
        <v>141</v>
      </c>
      <c r="B166" s="2" t="s">
        <v>65</v>
      </c>
      <c r="C166" s="2" t="s">
        <v>6</v>
      </c>
      <c r="D166" s="2" t="s">
        <v>31</v>
      </c>
      <c r="E166">
        <v>1068</v>
      </c>
      <c r="F166" s="1">
        <v>1019</v>
      </c>
      <c r="G166" s="1">
        <v>1039</v>
      </c>
    </row>
    <row r="167" spans="1:7" x14ac:dyDescent="0.35">
      <c r="A167" s="2" t="s">
        <v>141</v>
      </c>
      <c r="B167" s="2" t="s">
        <v>64</v>
      </c>
      <c r="C167" s="2" t="s">
        <v>6</v>
      </c>
      <c r="D167" s="2" t="s">
        <v>31</v>
      </c>
      <c r="E167">
        <v>1051</v>
      </c>
      <c r="F167" s="1">
        <v>1001</v>
      </c>
      <c r="G167" s="1">
        <v>1001</v>
      </c>
    </row>
    <row r="168" spans="1:7" x14ac:dyDescent="0.35">
      <c r="A168" s="2" t="s">
        <v>141</v>
      </c>
      <c r="B168" s="2" t="s">
        <v>63</v>
      </c>
      <c r="C168" s="2" t="s">
        <v>6</v>
      </c>
      <c r="D168" s="2" t="s">
        <v>31</v>
      </c>
      <c r="E168">
        <v>862</v>
      </c>
      <c r="F168" s="1">
        <v>811</v>
      </c>
      <c r="G168" s="1">
        <v>772</v>
      </c>
    </row>
    <row r="169" spans="1:7" x14ac:dyDescent="0.35">
      <c r="A169" s="2" t="s">
        <v>141</v>
      </c>
      <c r="B169" s="2" t="s">
        <v>66</v>
      </c>
      <c r="C169" s="2" t="s">
        <v>6</v>
      </c>
      <c r="D169" s="2" t="s">
        <v>31</v>
      </c>
      <c r="E169">
        <v>695</v>
      </c>
      <c r="F169" s="1">
        <v>656</v>
      </c>
      <c r="G169" s="1">
        <v>641</v>
      </c>
    </row>
    <row r="170" spans="1:7" x14ac:dyDescent="0.35">
      <c r="A170" s="2" t="s">
        <v>141</v>
      </c>
      <c r="B170" s="2" t="s">
        <v>75</v>
      </c>
      <c r="C170" s="2" t="s">
        <v>6</v>
      </c>
      <c r="D170" s="2" t="s">
        <v>31</v>
      </c>
      <c r="E170">
        <v>520</v>
      </c>
      <c r="F170" s="1">
        <v>492</v>
      </c>
      <c r="G170" s="1">
        <v>589</v>
      </c>
    </row>
    <row r="171" spans="1:7" x14ac:dyDescent="0.35">
      <c r="A171" s="2" t="s">
        <v>141</v>
      </c>
      <c r="B171" s="2" t="s">
        <v>71</v>
      </c>
      <c r="C171" s="2" t="s">
        <v>6</v>
      </c>
      <c r="D171" s="2" t="s">
        <v>31</v>
      </c>
      <c r="E171">
        <v>308</v>
      </c>
      <c r="F171" s="1">
        <v>270</v>
      </c>
      <c r="G171" s="1">
        <v>325</v>
      </c>
    </row>
    <row r="172" spans="1:7" x14ac:dyDescent="0.35">
      <c r="A172" s="2" t="s">
        <v>141</v>
      </c>
      <c r="B172" s="2" t="s">
        <v>77</v>
      </c>
      <c r="C172" s="2" t="s">
        <v>6</v>
      </c>
      <c r="D172" s="2" t="s">
        <v>31</v>
      </c>
      <c r="E172">
        <v>230</v>
      </c>
      <c r="F172" s="1">
        <v>209</v>
      </c>
      <c r="G172" s="1">
        <v>0</v>
      </c>
    </row>
    <row r="173" spans="1:7" x14ac:dyDescent="0.35">
      <c r="A173" s="2" t="s">
        <v>141</v>
      </c>
      <c r="B173" s="2" t="s">
        <v>70</v>
      </c>
      <c r="C173" s="2" t="s">
        <v>6</v>
      </c>
      <c r="D173" s="2" t="s">
        <v>31</v>
      </c>
      <c r="E173">
        <v>218</v>
      </c>
      <c r="F173" s="1">
        <v>186</v>
      </c>
      <c r="G173" s="1">
        <v>245</v>
      </c>
    </row>
    <row r="174" spans="1:7" x14ac:dyDescent="0.35">
      <c r="A174" s="2" t="s">
        <v>141</v>
      </c>
      <c r="B174" s="2" t="s">
        <v>67</v>
      </c>
      <c r="C174" s="2" t="s">
        <v>6</v>
      </c>
      <c r="D174" s="2" t="s">
        <v>31</v>
      </c>
      <c r="E174">
        <v>212</v>
      </c>
      <c r="F174" s="1">
        <v>204</v>
      </c>
      <c r="G174" s="1">
        <v>215</v>
      </c>
    </row>
    <row r="175" spans="1:7" x14ac:dyDescent="0.35">
      <c r="A175" s="2" t="s">
        <v>141</v>
      </c>
      <c r="B175" s="2" t="s">
        <v>110</v>
      </c>
      <c r="C175" s="2" t="s">
        <v>6</v>
      </c>
      <c r="D175" s="2" t="s">
        <v>31</v>
      </c>
      <c r="E175">
        <v>203</v>
      </c>
      <c r="F175" s="1">
        <v>185</v>
      </c>
      <c r="G175" s="1">
        <v>200</v>
      </c>
    </row>
    <row r="176" spans="1:7" x14ac:dyDescent="0.35">
      <c r="A176" s="2" t="s">
        <v>141</v>
      </c>
      <c r="B176" s="2" t="s">
        <v>72</v>
      </c>
      <c r="C176" s="2" t="s">
        <v>6</v>
      </c>
      <c r="D176" s="2" t="s">
        <v>31</v>
      </c>
      <c r="E176">
        <v>0</v>
      </c>
      <c r="F176" s="1">
        <v>0</v>
      </c>
      <c r="G176" s="1">
        <v>55</v>
      </c>
    </row>
    <row r="177" spans="1:7" x14ac:dyDescent="0.35">
      <c r="A177" s="2" t="s">
        <v>141</v>
      </c>
      <c r="B177" s="2" t="s">
        <v>81</v>
      </c>
      <c r="C177" s="2" t="s">
        <v>6</v>
      </c>
      <c r="D177" s="2" t="s">
        <v>31</v>
      </c>
      <c r="E177">
        <v>0</v>
      </c>
      <c r="F177" s="1">
        <v>0</v>
      </c>
      <c r="G177" s="1">
        <v>49</v>
      </c>
    </row>
    <row r="178" spans="1:7" x14ac:dyDescent="0.35">
      <c r="A178" s="2" t="s">
        <v>141</v>
      </c>
      <c r="B178" s="2" t="s">
        <v>116</v>
      </c>
      <c r="C178" s="2" t="s">
        <v>6</v>
      </c>
      <c r="D178" s="2" t="s">
        <v>31</v>
      </c>
      <c r="E178">
        <v>0</v>
      </c>
      <c r="F178" s="1">
        <v>0</v>
      </c>
      <c r="G178" s="1">
        <v>22</v>
      </c>
    </row>
    <row r="179" spans="1:7" x14ac:dyDescent="0.35">
      <c r="A179" s="2" t="s">
        <v>141</v>
      </c>
      <c r="B179" s="2" t="s">
        <v>118</v>
      </c>
      <c r="C179" s="2" t="s">
        <v>6</v>
      </c>
      <c r="D179" s="2" t="s">
        <v>31</v>
      </c>
      <c r="E179">
        <v>0</v>
      </c>
      <c r="F179" s="1">
        <v>0</v>
      </c>
      <c r="G179" s="1">
        <v>8</v>
      </c>
    </row>
    <row r="180" spans="1:7" x14ac:dyDescent="0.35">
      <c r="A180" s="2" t="s">
        <v>141</v>
      </c>
      <c r="B180" s="2" t="s">
        <v>111</v>
      </c>
      <c r="C180" s="2" t="s">
        <v>6</v>
      </c>
      <c r="D180" s="2" t="s">
        <v>17</v>
      </c>
      <c r="E180">
        <v>12691</v>
      </c>
      <c r="F180" s="1">
        <v>12057</v>
      </c>
      <c r="G180" s="1">
        <v>13441</v>
      </c>
    </row>
    <row r="181" spans="1:7" x14ac:dyDescent="0.35">
      <c r="A181" s="2" t="s">
        <v>141</v>
      </c>
      <c r="B181" s="2" t="s">
        <v>64</v>
      </c>
      <c r="C181" s="2" t="s">
        <v>6</v>
      </c>
      <c r="D181" s="2" t="s">
        <v>17</v>
      </c>
      <c r="E181">
        <v>5592</v>
      </c>
      <c r="F181" s="1">
        <v>5387</v>
      </c>
      <c r="G181" s="1">
        <v>5366</v>
      </c>
    </row>
    <row r="182" spans="1:7" x14ac:dyDescent="0.35">
      <c r="A182" s="2" t="s">
        <v>141</v>
      </c>
      <c r="B182" s="2" t="s">
        <v>65</v>
      </c>
      <c r="C182" s="2" t="s">
        <v>6</v>
      </c>
      <c r="D182" s="2" t="s">
        <v>17</v>
      </c>
      <c r="E182">
        <v>4468</v>
      </c>
      <c r="F182" s="1">
        <v>4253</v>
      </c>
      <c r="G182" s="1">
        <v>4084</v>
      </c>
    </row>
    <row r="183" spans="1:7" x14ac:dyDescent="0.35">
      <c r="A183" s="2" t="s">
        <v>141</v>
      </c>
      <c r="B183" s="2" t="s">
        <v>74</v>
      </c>
      <c r="C183" s="2" t="s">
        <v>6</v>
      </c>
      <c r="D183" s="2" t="s">
        <v>17</v>
      </c>
      <c r="E183">
        <v>2753</v>
      </c>
      <c r="F183" s="1">
        <v>2595</v>
      </c>
      <c r="G183" s="1">
        <v>3128</v>
      </c>
    </row>
    <row r="184" spans="1:7" x14ac:dyDescent="0.35">
      <c r="A184" s="2" t="s">
        <v>141</v>
      </c>
      <c r="B184" s="2" t="s">
        <v>63</v>
      </c>
      <c r="C184" s="2" t="s">
        <v>6</v>
      </c>
      <c r="D184" s="2" t="s">
        <v>17</v>
      </c>
      <c r="E184">
        <v>2076</v>
      </c>
      <c r="F184" s="1">
        <v>2034</v>
      </c>
      <c r="G184" s="1">
        <v>1817</v>
      </c>
    </row>
    <row r="185" spans="1:7" x14ac:dyDescent="0.35">
      <c r="A185" s="2" t="s">
        <v>141</v>
      </c>
      <c r="B185" s="2" t="s">
        <v>66</v>
      </c>
      <c r="C185" s="2" t="s">
        <v>6</v>
      </c>
      <c r="D185" s="2" t="s">
        <v>17</v>
      </c>
      <c r="E185">
        <v>1874</v>
      </c>
      <c r="F185" s="1">
        <v>1805</v>
      </c>
      <c r="G185" s="1">
        <v>1788</v>
      </c>
    </row>
    <row r="186" spans="1:7" x14ac:dyDescent="0.35">
      <c r="A186" s="2" t="s">
        <v>141</v>
      </c>
      <c r="B186" s="2" t="s">
        <v>71</v>
      </c>
      <c r="C186" s="2" t="s">
        <v>6</v>
      </c>
      <c r="D186" s="2" t="s">
        <v>17</v>
      </c>
      <c r="E186">
        <v>645</v>
      </c>
      <c r="F186" s="1">
        <v>590</v>
      </c>
      <c r="G186" s="1">
        <v>646</v>
      </c>
    </row>
    <row r="187" spans="1:7" x14ac:dyDescent="0.35">
      <c r="A187" s="2" t="s">
        <v>141</v>
      </c>
      <c r="B187" s="2" t="s">
        <v>70</v>
      </c>
      <c r="C187" s="2" t="s">
        <v>6</v>
      </c>
      <c r="D187" s="2" t="s">
        <v>17</v>
      </c>
      <c r="E187">
        <v>406</v>
      </c>
      <c r="F187" s="1">
        <v>372</v>
      </c>
      <c r="G187" s="1">
        <v>485</v>
      </c>
    </row>
    <row r="188" spans="1:7" x14ac:dyDescent="0.35">
      <c r="A188" s="2" t="s">
        <v>141</v>
      </c>
      <c r="B188" s="2" t="s">
        <v>75</v>
      </c>
      <c r="C188" s="2" t="s">
        <v>6</v>
      </c>
      <c r="D188" s="2" t="s">
        <v>17</v>
      </c>
      <c r="E188">
        <v>322</v>
      </c>
      <c r="F188" s="1">
        <v>311</v>
      </c>
      <c r="G188" s="1">
        <v>330</v>
      </c>
    </row>
    <row r="189" spans="1:7" x14ac:dyDescent="0.35">
      <c r="A189" s="2" t="s">
        <v>141</v>
      </c>
      <c r="B189" s="2" t="s">
        <v>67</v>
      </c>
      <c r="C189" s="2" t="s">
        <v>6</v>
      </c>
      <c r="D189" s="2" t="s">
        <v>17</v>
      </c>
      <c r="E189">
        <v>318</v>
      </c>
      <c r="F189" s="1">
        <v>305</v>
      </c>
      <c r="G189" s="1">
        <v>327</v>
      </c>
    </row>
    <row r="190" spans="1:7" x14ac:dyDescent="0.35">
      <c r="A190" s="2" t="s">
        <v>141</v>
      </c>
      <c r="B190" s="2" t="s">
        <v>77</v>
      </c>
      <c r="C190" s="2" t="s">
        <v>6</v>
      </c>
      <c r="D190" s="2" t="s">
        <v>17</v>
      </c>
      <c r="E190">
        <v>289</v>
      </c>
      <c r="F190" s="1">
        <v>253</v>
      </c>
      <c r="G190" s="1">
        <v>0</v>
      </c>
    </row>
    <row r="191" spans="1:7" x14ac:dyDescent="0.35">
      <c r="A191" s="2" t="s">
        <v>141</v>
      </c>
      <c r="B191" s="2" t="s">
        <v>110</v>
      </c>
      <c r="C191" s="2" t="s">
        <v>6</v>
      </c>
      <c r="D191" s="2" t="s">
        <v>17</v>
      </c>
      <c r="E191">
        <v>143</v>
      </c>
      <c r="F191" s="1">
        <v>135</v>
      </c>
      <c r="G191" s="1">
        <v>133</v>
      </c>
    </row>
    <row r="192" spans="1:7" x14ac:dyDescent="0.35">
      <c r="A192" s="2" t="s">
        <v>141</v>
      </c>
      <c r="B192" s="2" t="s">
        <v>72</v>
      </c>
      <c r="C192" s="2" t="s">
        <v>6</v>
      </c>
      <c r="D192" s="2" t="s">
        <v>17</v>
      </c>
      <c r="E192">
        <v>0</v>
      </c>
      <c r="F192" s="1">
        <v>0</v>
      </c>
      <c r="G192" s="1">
        <v>88</v>
      </c>
    </row>
    <row r="193" spans="1:7" x14ac:dyDescent="0.35">
      <c r="A193" s="2" t="s">
        <v>141</v>
      </c>
      <c r="B193" s="2" t="s">
        <v>81</v>
      </c>
      <c r="C193" s="2" t="s">
        <v>6</v>
      </c>
      <c r="D193" s="2" t="s">
        <v>17</v>
      </c>
      <c r="E193">
        <v>0</v>
      </c>
      <c r="F193" s="1">
        <v>0</v>
      </c>
      <c r="G193" s="1">
        <v>42</v>
      </c>
    </row>
    <row r="194" spans="1:7" x14ac:dyDescent="0.35">
      <c r="A194" s="2" t="s">
        <v>141</v>
      </c>
      <c r="B194" s="2" t="s">
        <v>118</v>
      </c>
      <c r="C194" s="2" t="s">
        <v>6</v>
      </c>
      <c r="D194" s="2" t="s">
        <v>17</v>
      </c>
      <c r="E194">
        <v>0</v>
      </c>
      <c r="F194" s="1">
        <v>0</v>
      </c>
      <c r="G194" s="1">
        <v>11</v>
      </c>
    </row>
    <row r="195" spans="1:7" x14ac:dyDescent="0.35">
      <c r="A195" s="2" t="s">
        <v>141</v>
      </c>
      <c r="B195" s="2" t="s">
        <v>116</v>
      </c>
      <c r="C195" s="2" t="s">
        <v>6</v>
      </c>
      <c r="D195" s="2" t="s">
        <v>17</v>
      </c>
      <c r="E195">
        <v>0</v>
      </c>
      <c r="F195" s="1">
        <v>0</v>
      </c>
      <c r="G195" s="1">
        <v>9</v>
      </c>
    </row>
    <row r="196" spans="1:7" x14ac:dyDescent="0.35">
      <c r="A196" s="2" t="s">
        <v>141</v>
      </c>
      <c r="B196" s="2" t="s">
        <v>117</v>
      </c>
      <c r="C196" s="2" t="s">
        <v>6</v>
      </c>
      <c r="D196" s="2" t="s">
        <v>17</v>
      </c>
      <c r="E196">
        <v>0</v>
      </c>
      <c r="F196" s="1">
        <v>0</v>
      </c>
      <c r="G196" s="1">
        <v>1</v>
      </c>
    </row>
    <row r="197" spans="1:7" x14ac:dyDescent="0.35">
      <c r="A197" s="2" t="s">
        <v>141</v>
      </c>
      <c r="B197" s="2" t="s">
        <v>111</v>
      </c>
      <c r="C197" s="2" t="s">
        <v>6</v>
      </c>
      <c r="D197" s="2" t="s">
        <v>27</v>
      </c>
      <c r="E197">
        <v>7998</v>
      </c>
      <c r="F197" s="1">
        <v>7119</v>
      </c>
      <c r="G197" s="1">
        <v>8678</v>
      </c>
    </row>
    <row r="198" spans="1:7" x14ac:dyDescent="0.35">
      <c r="A198" s="2" t="s">
        <v>141</v>
      </c>
      <c r="B198" s="2" t="s">
        <v>74</v>
      </c>
      <c r="C198" s="2" t="s">
        <v>6</v>
      </c>
      <c r="D198" s="2" t="s">
        <v>27</v>
      </c>
      <c r="E198">
        <v>778</v>
      </c>
      <c r="F198" s="1">
        <v>687</v>
      </c>
      <c r="G198" s="1">
        <v>936</v>
      </c>
    </row>
    <row r="199" spans="1:7" x14ac:dyDescent="0.35">
      <c r="A199" s="2" t="s">
        <v>141</v>
      </c>
      <c r="B199" s="2" t="s">
        <v>64</v>
      </c>
      <c r="C199" s="2" t="s">
        <v>6</v>
      </c>
      <c r="D199" s="2" t="s">
        <v>27</v>
      </c>
      <c r="E199">
        <v>287</v>
      </c>
      <c r="F199" s="1">
        <v>259</v>
      </c>
      <c r="G199" s="1">
        <v>273</v>
      </c>
    </row>
    <row r="200" spans="1:7" x14ac:dyDescent="0.35">
      <c r="A200" s="2" t="s">
        <v>141</v>
      </c>
      <c r="B200" s="2" t="s">
        <v>66</v>
      </c>
      <c r="C200" s="2" t="s">
        <v>6</v>
      </c>
      <c r="D200" s="2" t="s">
        <v>27</v>
      </c>
      <c r="E200">
        <v>171</v>
      </c>
      <c r="F200" s="1">
        <v>155</v>
      </c>
      <c r="G200" s="1">
        <v>156</v>
      </c>
    </row>
    <row r="201" spans="1:7" x14ac:dyDescent="0.35">
      <c r="A201" s="2" t="s">
        <v>141</v>
      </c>
      <c r="B201" s="2" t="s">
        <v>63</v>
      </c>
      <c r="C201" s="2" t="s">
        <v>6</v>
      </c>
      <c r="D201" s="2" t="s">
        <v>27</v>
      </c>
      <c r="E201">
        <v>155</v>
      </c>
      <c r="F201" s="1">
        <v>146</v>
      </c>
      <c r="G201" s="1">
        <v>149</v>
      </c>
    </row>
    <row r="202" spans="1:7" x14ac:dyDescent="0.35">
      <c r="A202" s="2" t="s">
        <v>141</v>
      </c>
      <c r="B202" s="2" t="s">
        <v>75</v>
      </c>
      <c r="C202" s="2" t="s">
        <v>6</v>
      </c>
      <c r="D202" s="2" t="s">
        <v>27</v>
      </c>
      <c r="E202">
        <v>134</v>
      </c>
      <c r="F202" s="1">
        <v>120</v>
      </c>
      <c r="G202" s="1">
        <v>157</v>
      </c>
    </row>
    <row r="203" spans="1:7" x14ac:dyDescent="0.35">
      <c r="A203" s="2" t="s">
        <v>141</v>
      </c>
      <c r="B203" s="2" t="s">
        <v>65</v>
      </c>
      <c r="C203" s="2" t="s">
        <v>6</v>
      </c>
      <c r="D203" s="2" t="s">
        <v>27</v>
      </c>
      <c r="E203">
        <v>121</v>
      </c>
      <c r="F203" s="1">
        <v>110</v>
      </c>
      <c r="G203" s="1">
        <v>117</v>
      </c>
    </row>
    <row r="204" spans="1:7" x14ac:dyDescent="0.35">
      <c r="A204" s="2" t="s">
        <v>141</v>
      </c>
      <c r="B204" s="2" t="s">
        <v>77</v>
      </c>
      <c r="C204" s="2" t="s">
        <v>6</v>
      </c>
      <c r="D204" s="2" t="s">
        <v>27</v>
      </c>
      <c r="E204">
        <v>78</v>
      </c>
      <c r="F204" s="1">
        <v>72</v>
      </c>
      <c r="G204" s="1">
        <v>0</v>
      </c>
    </row>
    <row r="205" spans="1:7" x14ac:dyDescent="0.35">
      <c r="A205" s="2" t="s">
        <v>141</v>
      </c>
      <c r="B205" s="2" t="s">
        <v>67</v>
      </c>
      <c r="C205" s="2" t="s">
        <v>6</v>
      </c>
      <c r="D205" s="2" t="s">
        <v>27</v>
      </c>
      <c r="E205">
        <v>58</v>
      </c>
      <c r="F205" s="1">
        <v>53</v>
      </c>
      <c r="G205" s="1">
        <v>44</v>
      </c>
    </row>
    <row r="206" spans="1:7" x14ac:dyDescent="0.35">
      <c r="A206" s="2" t="s">
        <v>141</v>
      </c>
      <c r="B206" s="2" t="s">
        <v>70</v>
      </c>
      <c r="C206" s="2" t="s">
        <v>6</v>
      </c>
      <c r="D206" s="2" t="s">
        <v>27</v>
      </c>
      <c r="E206">
        <v>49</v>
      </c>
      <c r="F206" s="1">
        <v>42</v>
      </c>
      <c r="G206" s="1">
        <v>55</v>
      </c>
    </row>
    <row r="207" spans="1:7" x14ac:dyDescent="0.35">
      <c r="A207" s="2" t="s">
        <v>141</v>
      </c>
      <c r="B207" s="2" t="s">
        <v>71</v>
      </c>
      <c r="C207" s="2" t="s">
        <v>6</v>
      </c>
      <c r="D207" s="2" t="s">
        <v>27</v>
      </c>
      <c r="E207">
        <v>32</v>
      </c>
      <c r="F207" s="1">
        <v>28</v>
      </c>
      <c r="G207" s="1">
        <v>20</v>
      </c>
    </row>
    <row r="208" spans="1:7" x14ac:dyDescent="0.35">
      <c r="A208" s="2" t="s">
        <v>141</v>
      </c>
      <c r="B208" s="2" t="s">
        <v>110</v>
      </c>
      <c r="C208" s="2" t="s">
        <v>6</v>
      </c>
      <c r="D208" s="2" t="s">
        <v>27</v>
      </c>
      <c r="E208">
        <v>20</v>
      </c>
      <c r="F208" s="1">
        <v>18</v>
      </c>
      <c r="G208" s="1">
        <v>31</v>
      </c>
    </row>
    <row r="209" spans="1:7" x14ac:dyDescent="0.35">
      <c r="A209" s="2" t="s">
        <v>141</v>
      </c>
      <c r="B209" s="2" t="s">
        <v>72</v>
      </c>
      <c r="C209" s="2" t="s">
        <v>6</v>
      </c>
      <c r="D209" s="2" t="s">
        <v>27</v>
      </c>
      <c r="E209">
        <v>0</v>
      </c>
      <c r="F209" s="1">
        <v>0</v>
      </c>
      <c r="G209" s="1">
        <v>28</v>
      </c>
    </row>
    <row r="210" spans="1:7" x14ac:dyDescent="0.35">
      <c r="A210" s="2" t="s">
        <v>141</v>
      </c>
      <c r="B210" s="2" t="s">
        <v>81</v>
      </c>
      <c r="C210" s="2" t="s">
        <v>6</v>
      </c>
      <c r="D210" s="2" t="s">
        <v>27</v>
      </c>
      <c r="E210">
        <v>0</v>
      </c>
      <c r="F210" s="1">
        <v>0</v>
      </c>
      <c r="G210" s="1">
        <v>15</v>
      </c>
    </row>
    <row r="211" spans="1:7" x14ac:dyDescent="0.35">
      <c r="A211" s="2" t="s">
        <v>141</v>
      </c>
      <c r="B211" s="2" t="s">
        <v>116</v>
      </c>
      <c r="C211" s="2" t="s">
        <v>6</v>
      </c>
      <c r="D211" s="2" t="s">
        <v>27</v>
      </c>
      <c r="E211">
        <v>0</v>
      </c>
      <c r="F211" s="1">
        <v>0</v>
      </c>
      <c r="G211" s="1">
        <v>1</v>
      </c>
    </row>
    <row r="212" spans="1:7" x14ac:dyDescent="0.35">
      <c r="A212" s="2" t="s">
        <v>141</v>
      </c>
      <c r="B212" s="2" t="s">
        <v>111</v>
      </c>
      <c r="C212" s="2" t="s">
        <v>6</v>
      </c>
      <c r="D212" s="2" t="s">
        <v>30</v>
      </c>
      <c r="E212">
        <v>6851</v>
      </c>
      <c r="F212" s="1">
        <v>6281</v>
      </c>
      <c r="G212" s="1">
        <v>7253</v>
      </c>
    </row>
    <row r="213" spans="1:7" x14ac:dyDescent="0.35">
      <c r="A213" s="2" t="s">
        <v>141</v>
      </c>
      <c r="B213" s="2" t="s">
        <v>74</v>
      </c>
      <c r="C213" s="2" t="s">
        <v>6</v>
      </c>
      <c r="D213" s="2" t="s">
        <v>30</v>
      </c>
      <c r="E213">
        <v>610</v>
      </c>
      <c r="F213" s="1">
        <v>566</v>
      </c>
      <c r="G213" s="1">
        <v>668</v>
      </c>
    </row>
    <row r="214" spans="1:7" x14ac:dyDescent="0.35">
      <c r="A214" s="2" t="s">
        <v>141</v>
      </c>
      <c r="B214" s="2" t="s">
        <v>64</v>
      </c>
      <c r="C214" s="2" t="s">
        <v>6</v>
      </c>
      <c r="D214" s="2" t="s">
        <v>30</v>
      </c>
      <c r="E214">
        <v>546</v>
      </c>
      <c r="F214" s="1">
        <v>520</v>
      </c>
      <c r="G214" s="1">
        <v>492</v>
      </c>
    </row>
    <row r="215" spans="1:7" x14ac:dyDescent="0.35">
      <c r="A215" s="2" t="s">
        <v>141</v>
      </c>
      <c r="B215" s="2" t="s">
        <v>63</v>
      </c>
      <c r="C215" s="2" t="s">
        <v>6</v>
      </c>
      <c r="D215" s="2" t="s">
        <v>30</v>
      </c>
      <c r="E215">
        <v>401</v>
      </c>
      <c r="F215" s="1">
        <v>389</v>
      </c>
      <c r="G215" s="1">
        <v>354</v>
      </c>
    </row>
    <row r="216" spans="1:7" x14ac:dyDescent="0.35">
      <c r="A216" s="2" t="s">
        <v>141</v>
      </c>
      <c r="B216" s="2" t="s">
        <v>65</v>
      </c>
      <c r="C216" s="2" t="s">
        <v>6</v>
      </c>
      <c r="D216" s="2" t="s">
        <v>30</v>
      </c>
      <c r="E216">
        <v>381</v>
      </c>
      <c r="F216" s="1">
        <v>355</v>
      </c>
      <c r="G216" s="1">
        <v>354</v>
      </c>
    </row>
    <row r="217" spans="1:7" x14ac:dyDescent="0.35">
      <c r="A217" s="2" t="s">
        <v>141</v>
      </c>
      <c r="B217" s="2" t="s">
        <v>66</v>
      </c>
      <c r="C217" s="2" t="s">
        <v>6</v>
      </c>
      <c r="D217" s="2" t="s">
        <v>30</v>
      </c>
      <c r="E217">
        <v>354</v>
      </c>
      <c r="F217" s="1">
        <v>338</v>
      </c>
      <c r="G217" s="1">
        <v>341</v>
      </c>
    </row>
    <row r="218" spans="1:7" x14ac:dyDescent="0.35">
      <c r="A218" s="2" t="s">
        <v>141</v>
      </c>
      <c r="B218" s="2" t="s">
        <v>70</v>
      </c>
      <c r="C218" s="2" t="s">
        <v>6</v>
      </c>
      <c r="D218" s="2" t="s">
        <v>30</v>
      </c>
      <c r="E218">
        <v>143</v>
      </c>
      <c r="F218" s="1">
        <v>115</v>
      </c>
      <c r="G218" s="1">
        <v>164</v>
      </c>
    </row>
    <row r="219" spans="1:7" x14ac:dyDescent="0.35">
      <c r="A219" s="2" t="s">
        <v>141</v>
      </c>
      <c r="B219" s="2" t="s">
        <v>75</v>
      </c>
      <c r="C219" s="2" t="s">
        <v>6</v>
      </c>
      <c r="D219" s="2" t="s">
        <v>30</v>
      </c>
      <c r="E219">
        <v>91</v>
      </c>
      <c r="F219" s="1">
        <v>82</v>
      </c>
      <c r="G219" s="1">
        <v>112</v>
      </c>
    </row>
    <row r="220" spans="1:7" x14ac:dyDescent="0.35">
      <c r="A220" s="2" t="s">
        <v>141</v>
      </c>
      <c r="B220" s="2" t="s">
        <v>110</v>
      </c>
      <c r="C220" s="2" t="s">
        <v>6</v>
      </c>
      <c r="D220" s="2" t="s">
        <v>30</v>
      </c>
      <c r="E220">
        <v>82</v>
      </c>
      <c r="F220" s="1">
        <v>74</v>
      </c>
      <c r="G220" s="1">
        <v>81</v>
      </c>
    </row>
    <row r="221" spans="1:7" x14ac:dyDescent="0.35">
      <c r="A221" s="2" t="s">
        <v>141</v>
      </c>
      <c r="B221" s="2" t="s">
        <v>71</v>
      </c>
      <c r="C221" s="2" t="s">
        <v>6</v>
      </c>
      <c r="D221" s="2" t="s">
        <v>30</v>
      </c>
      <c r="E221">
        <v>77</v>
      </c>
      <c r="F221" s="1">
        <v>65</v>
      </c>
      <c r="G221" s="1">
        <v>83</v>
      </c>
    </row>
    <row r="222" spans="1:7" x14ac:dyDescent="0.35">
      <c r="A222" s="2" t="s">
        <v>141</v>
      </c>
      <c r="B222" s="2" t="s">
        <v>67</v>
      </c>
      <c r="C222" s="2" t="s">
        <v>6</v>
      </c>
      <c r="D222" s="2" t="s">
        <v>30</v>
      </c>
      <c r="E222">
        <v>76</v>
      </c>
      <c r="F222" s="1">
        <v>73</v>
      </c>
      <c r="G222" s="1">
        <v>86</v>
      </c>
    </row>
    <row r="223" spans="1:7" x14ac:dyDescent="0.35">
      <c r="A223" s="2" t="s">
        <v>141</v>
      </c>
      <c r="B223" s="2" t="s">
        <v>77</v>
      </c>
      <c r="C223" s="2" t="s">
        <v>6</v>
      </c>
      <c r="D223" s="2" t="s">
        <v>30</v>
      </c>
      <c r="E223">
        <v>55</v>
      </c>
      <c r="F223" s="1">
        <v>45</v>
      </c>
      <c r="G223" s="1">
        <v>0</v>
      </c>
    </row>
    <row r="224" spans="1:7" x14ac:dyDescent="0.35">
      <c r="A224" s="2" t="s">
        <v>141</v>
      </c>
      <c r="B224" s="2" t="s">
        <v>72</v>
      </c>
      <c r="C224" s="2" t="s">
        <v>6</v>
      </c>
      <c r="D224" s="2" t="s">
        <v>30</v>
      </c>
      <c r="E224">
        <v>0</v>
      </c>
      <c r="F224" s="1">
        <v>0</v>
      </c>
      <c r="G224" s="1">
        <v>26</v>
      </c>
    </row>
    <row r="225" spans="1:7" x14ac:dyDescent="0.35">
      <c r="A225" s="2" t="s">
        <v>141</v>
      </c>
      <c r="B225" s="2" t="s">
        <v>81</v>
      </c>
      <c r="C225" s="2" t="s">
        <v>6</v>
      </c>
      <c r="D225" s="2" t="s">
        <v>30</v>
      </c>
      <c r="E225">
        <v>0</v>
      </c>
      <c r="F225" s="1">
        <v>0</v>
      </c>
      <c r="G225" s="1">
        <v>7</v>
      </c>
    </row>
    <row r="226" spans="1:7" x14ac:dyDescent="0.35">
      <c r="A226" s="2" t="s">
        <v>141</v>
      </c>
      <c r="B226" s="2" t="s">
        <v>116</v>
      </c>
      <c r="C226" s="2" t="s">
        <v>6</v>
      </c>
      <c r="D226" s="2" t="s">
        <v>30</v>
      </c>
      <c r="E226">
        <v>0</v>
      </c>
      <c r="F226" s="1">
        <v>0</v>
      </c>
      <c r="G226" s="1">
        <v>2</v>
      </c>
    </row>
    <row r="227" spans="1:7" x14ac:dyDescent="0.35">
      <c r="A227" s="2" t="s">
        <v>141</v>
      </c>
      <c r="B227" s="2" t="s">
        <v>118</v>
      </c>
      <c r="C227" s="2" t="s">
        <v>6</v>
      </c>
      <c r="D227" s="2" t="s">
        <v>30</v>
      </c>
      <c r="E227">
        <v>0</v>
      </c>
      <c r="F227" s="1">
        <v>0</v>
      </c>
      <c r="G227" s="1">
        <v>1</v>
      </c>
    </row>
    <row r="228" spans="1:7" x14ac:dyDescent="0.35">
      <c r="A228" s="2" t="s">
        <v>141</v>
      </c>
      <c r="B228" s="2" t="s">
        <v>111</v>
      </c>
      <c r="C228" s="2" t="s">
        <v>6</v>
      </c>
      <c r="D228" s="2" t="s">
        <v>23</v>
      </c>
      <c r="E228">
        <v>4227</v>
      </c>
      <c r="F228" s="1">
        <v>3730</v>
      </c>
      <c r="G228" s="1">
        <v>4584</v>
      </c>
    </row>
    <row r="229" spans="1:7" x14ac:dyDescent="0.35">
      <c r="A229" s="2" t="s">
        <v>141</v>
      </c>
      <c r="B229" s="2" t="s">
        <v>74</v>
      </c>
      <c r="C229" s="2" t="s">
        <v>6</v>
      </c>
      <c r="D229" s="2" t="s">
        <v>23</v>
      </c>
      <c r="E229">
        <v>500</v>
      </c>
      <c r="F229" s="1">
        <v>454</v>
      </c>
      <c r="G229" s="1">
        <v>602</v>
      </c>
    </row>
    <row r="230" spans="1:7" x14ac:dyDescent="0.35">
      <c r="A230" s="2" t="s">
        <v>141</v>
      </c>
      <c r="B230" s="2" t="s">
        <v>66</v>
      </c>
      <c r="C230" s="2" t="s">
        <v>6</v>
      </c>
      <c r="D230" s="2" t="s">
        <v>23</v>
      </c>
      <c r="E230">
        <v>176</v>
      </c>
      <c r="F230" s="1">
        <v>166</v>
      </c>
      <c r="G230" s="1">
        <v>173</v>
      </c>
    </row>
    <row r="231" spans="1:7" x14ac:dyDescent="0.35">
      <c r="A231" s="2" t="s">
        <v>141</v>
      </c>
      <c r="B231" s="2" t="s">
        <v>64</v>
      </c>
      <c r="C231" s="2" t="s">
        <v>6</v>
      </c>
      <c r="D231" s="2" t="s">
        <v>23</v>
      </c>
      <c r="E231">
        <v>166</v>
      </c>
      <c r="F231" s="1">
        <v>157</v>
      </c>
      <c r="G231" s="1">
        <v>159</v>
      </c>
    </row>
    <row r="232" spans="1:7" x14ac:dyDescent="0.35">
      <c r="A232" s="2" t="s">
        <v>141</v>
      </c>
      <c r="B232" s="2" t="s">
        <v>63</v>
      </c>
      <c r="C232" s="2" t="s">
        <v>6</v>
      </c>
      <c r="D232" s="2" t="s">
        <v>23</v>
      </c>
      <c r="E232">
        <v>147</v>
      </c>
      <c r="F232" s="1">
        <v>138</v>
      </c>
      <c r="G232" s="1">
        <v>130</v>
      </c>
    </row>
    <row r="233" spans="1:7" x14ac:dyDescent="0.35">
      <c r="A233" s="2" t="s">
        <v>141</v>
      </c>
      <c r="B233" s="2" t="s">
        <v>75</v>
      </c>
      <c r="C233" s="2" t="s">
        <v>6</v>
      </c>
      <c r="D233" s="2" t="s">
        <v>23</v>
      </c>
      <c r="E233">
        <v>112</v>
      </c>
      <c r="F233" s="1">
        <v>98</v>
      </c>
      <c r="G233" s="1">
        <v>123</v>
      </c>
    </row>
    <row r="234" spans="1:7" x14ac:dyDescent="0.35">
      <c r="A234" s="2" t="s">
        <v>141</v>
      </c>
      <c r="B234" s="2" t="s">
        <v>65</v>
      </c>
      <c r="C234" s="2" t="s">
        <v>6</v>
      </c>
      <c r="D234" s="2" t="s">
        <v>23</v>
      </c>
      <c r="E234">
        <v>109</v>
      </c>
      <c r="F234" s="1">
        <v>99</v>
      </c>
      <c r="G234" s="1">
        <v>96</v>
      </c>
    </row>
    <row r="235" spans="1:7" x14ac:dyDescent="0.35">
      <c r="A235" s="2" t="s">
        <v>141</v>
      </c>
      <c r="B235" s="2" t="s">
        <v>67</v>
      </c>
      <c r="C235" s="2" t="s">
        <v>6</v>
      </c>
      <c r="D235" s="2" t="s">
        <v>23</v>
      </c>
      <c r="E235">
        <v>69</v>
      </c>
      <c r="F235" s="1">
        <v>67</v>
      </c>
      <c r="G235" s="1">
        <v>57</v>
      </c>
    </row>
    <row r="236" spans="1:7" x14ac:dyDescent="0.35">
      <c r="A236" s="2" t="s">
        <v>141</v>
      </c>
      <c r="B236" s="2" t="s">
        <v>70</v>
      </c>
      <c r="C236" s="2" t="s">
        <v>6</v>
      </c>
      <c r="D236" s="2" t="s">
        <v>23</v>
      </c>
      <c r="E236">
        <v>30</v>
      </c>
      <c r="F236" s="1">
        <v>23</v>
      </c>
      <c r="G236" s="1">
        <v>40</v>
      </c>
    </row>
    <row r="237" spans="1:7" x14ac:dyDescent="0.35">
      <c r="A237" s="2" t="s">
        <v>141</v>
      </c>
      <c r="B237" s="2" t="s">
        <v>77</v>
      </c>
      <c r="C237" s="2" t="s">
        <v>6</v>
      </c>
      <c r="D237" s="2" t="s">
        <v>23</v>
      </c>
      <c r="E237">
        <v>28</v>
      </c>
      <c r="F237" s="1">
        <v>27</v>
      </c>
      <c r="G237" s="1">
        <v>0</v>
      </c>
    </row>
    <row r="238" spans="1:7" x14ac:dyDescent="0.35">
      <c r="A238" s="2" t="s">
        <v>141</v>
      </c>
      <c r="B238" s="2" t="s">
        <v>110</v>
      </c>
      <c r="C238" s="2" t="s">
        <v>6</v>
      </c>
      <c r="D238" s="2" t="s">
        <v>23</v>
      </c>
      <c r="E238">
        <v>26</v>
      </c>
      <c r="F238" s="1">
        <v>25</v>
      </c>
      <c r="G238" s="1">
        <v>26</v>
      </c>
    </row>
    <row r="239" spans="1:7" x14ac:dyDescent="0.35">
      <c r="A239" s="2" t="s">
        <v>141</v>
      </c>
      <c r="B239" s="2" t="s">
        <v>71</v>
      </c>
      <c r="C239" s="2" t="s">
        <v>6</v>
      </c>
      <c r="D239" s="2" t="s">
        <v>23</v>
      </c>
      <c r="E239">
        <v>6</v>
      </c>
      <c r="F239" s="1">
        <v>5</v>
      </c>
      <c r="G239" s="1">
        <v>9</v>
      </c>
    </row>
    <row r="240" spans="1:7" x14ac:dyDescent="0.35">
      <c r="A240" s="2" t="s">
        <v>141</v>
      </c>
      <c r="B240" s="2" t="s">
        <v>72</v>
      </c>
      <c r="C240" s="2" t="s">
        <v>6</v>
      </c>
      <c r="D240" s="2" t="s">
        <v>23</v>
      </c>
      <c r="E240">
        <v>0</v>
      </c>
      <c r="F240" s="1">
        <v>0</v>
      </c>
      <c r="G240" s="1">
        <v>15</v>
      </c>
    </row>
    <row r="241" spans="1:7" x14ac:dyDescent="0.35">
      <c r="A241" s="2" t="s">
        <v>141</v>
      </c>
      <c r="B241" s="2" t="s">
        <v>81</v>
      </c>
      <c r="C241" s="2" t="s">
        <v>6</v>
      </c>
      <c r="D241" s="2" t="s">
        <v>23</v>
      </c>
      <c r="E241">
        <v>0</v>
      </c>
      <c r="F241" s="1">
        <v>0</v>
      </c>
      <c r="G241" s="1">
        <v>10</v>
      </c>
    </row>
    <row r="242" spans="1:7" x14ac:dyDescent="0.35">
      <c r="A242" s="2" t="s">
        <v>141</v>
      </c>
      <c r="B242" s="2" t="s">
        <v>118</v>
      </c>
      <c r="C242" s="2" t="s">
        <v>6</v>
      </c>
      <c r="D242" s="2" t="s">
        <v>23</v>
      </c>
      <c r="E242">
        <v>0</v>
      </c>
      <c r="F242" s="1">
        <v>0</v>
      </c>
      <c r="G242" s="1">
        <v>3</v>
      </c>
    </row>
    <row r="243" spans="1:7" x14ac:dyDescent="0.35">
      <c r="A243" s="2" t="s">
        <v>141</v>
      </c>
      <c r="B243" s="2" t="s">
        <v>111</v>
      </c>
      <c r="C243" s="2" t="s">
        <v>6</v>
      </c>
      <c r="D243" s="2" t="s">
        <v>28</v>
      </c>
      <c r="E243">
        <v>9649</v>
      </c>
      <c r="F243" s="1">
        <v>8435</v>
      </c>
      <c r="G243" s="1">
        <v>10478</v>
      </c>
    </row>
    <row r="244" spans="1:7" x14ac:dyDescent="0.35">
      <c r="A244" s="2" t="s">
        <v>141</v>
      </c>
      <c r="B244" s="2" t="s">
        <v>74</v>
      </c>
      <c r="C244" s="2" t="s">
        <v>6</v>
      </c>
      <c r="D244" s="2" t="s">
        <v>28</v>
      </c>
      <c r="E244">
        <v>781</v>
      </c>
      <c r="F244" s="1">
        <v>701</v>
      </c>
      <c r="G244" s="1">
        <v>879</v>
      </c>
    </row>
    <row r="245" spans="1:7" x14ac:dyDescent="0.35">
      <c r="A245" s="2" t="s">
        <v>141</v>
      </c>
      <c r="B245" s="2" t="s">
        <v>63</v>
      </c>
      <c r="C245" s="2" t="s">
        <v>6</v>
      </c>
      <c r="D245" s="2" t="s">
        <v>28</v>
      </c>
      <c r="E245">
        <v>329</v>
      </c>
      <c r="F245" s="1">
        <v>301</v>
      </c>
      <c r="G245" s="1">
        <v>256</v>
      </c>
    </row>
    <row r="246" spans="1:7" x14ac:dyDescent="0.35">
      <c r="A246" s="2" t="s">
        <v>141</v>
      </c>
      <c r="B246" s="2" t="s">
        <v>66</v>
      </c>
      <c r="C246" s="2" t="s">
        <v>6</v>
      </c>
      <c r="D246" s="2" t="s">
        <v>28</v>
      </c>
      <c r="E246">
        <v>320</v>
      </c>
      <c r="F246" s="1">
        <v>297</v>
      </c>
      <c r="G246" s="1">
        <v>306</v>
      </c>
    </row>
    <row r="247" spans="1:7" x14ac:dyDescent="0.35">
      <c r="A247" s="2" t="s">
        <v>141</v>
      </c>
      <c r="B247" s="2" t="s">
        <v>65</v>
      </c>
      <c r="C247" s="2" t="s">
        <v>6</v>
      </c>
      <c r="D247" s="2" t="s">
        <v>28</v>
      </c>
      <c r="E247">
        <v>313</v>
      </c>
      <c r="F247" s="1">
        <v>294</v>
      </c>
      <c r="G247" s="1">
        <v>273</v>
      </c>
    </row>
    <row r="248" spans="1:7" x14ac:dyDescent="0.35">
      <c r="A248" s="2" t="s">
        <v>141</v>
      </c>
      <c r="B248" s="2" t="s">
        <v>75</v>
      </c>
      <c r="C248" s="2" t="s">
        <v>6</v>
      </c>
      <c r="D248" s="2" t="s">
        <v>28</v>
      </c>
      <c r="E248">
        <v>283</v>
      </c>
      <c r="F248" s="1">
        <v>252</v>
      </c>
      <c r="G248" s="1">
        <v>320</v>
      </c>
    </row>
    <row r="249" spans="1:7" x14ac:dyDescent="0.35">
      <c r="A249" s="2" t="s">
        <v>141</v>
      </c>
      <c r="B249" s="2" t="s">
        <v>64</v>
      </c>
      <c r="C249" s="2" t="s">
        <v>6</v>
      </c>
      <c r="D249" s="2" t="s">
        <v>28</v>
      </c>
      <c r="E249">
        <v>253</v>
      </c>
      <c r="F249" s="1">
        <v>234</v>
      </c>
      <c r="G249" s="1">
        <v>257</v>
      </c>
    </row>
    <row r="250" spans="1:7" x14ac:dyDescent="0.35">
      <c r="A250" s="2" t="s">
        <v>141</v>
      </c>
      <c r="B250" s="2" t="s">
        <v>67</v>
      </c>
      <c r="C250" s="2" t="s">
        <v>6</v>
      </c>
      <c r="D250" s="2" t="s">
        <v>28</v>
      </c>
      <c r="E250">
        <v>121</v>
      </c>
      <c r="F250" s="1">
        <v>114</v>
      </c>
      <c r="G250" s="1">
        <v>128</v>
      </c>
    </row>
    <row r="251" spans="1:7" x14ac:dyDescent="0.35">
      <c r="A251" s="2" t="s">
        <v>141</v>
      </c>
      <c r="B251" s="2" t="s">
        <v>77</v>
      </c>
      <c r="C251" s="2" t="s">
        <v>6</v>
      </c>
      <c r="D251" s="2" t="s">
        <v>28</v>
      </c>
      <c r="E251">
        <v>83</v>
      </c>
      <c r="F251" s="1">
        <v>71</v>
      </c>
      <c r="G251" s="1">
        <v>0</v>
      </c>
    </row>
    <row r="252" spans="1:7" x14ac:dyDescent="0.35">
      <c r="A252" s="2" t="s">
        <v>141</v>
      </c>
      <c r="B252" s="2" t="s">
        <v>70</v>
      </c>
      <c r="C252" s="2" t="s">
        <v>6</v>
      </c>
      <c r="D252" s="2" t="s">
        <v>28</v>
      </c>
      <c r="E252">
        <v>72</v>
      </c>
      <c r="F252" s="1">
        <v>64</v>
      </c>
      <c r="G252" s="1">
        <v>87</v>
      </c>
    </row>
    <row r="253" spans="1:7" x14ac:dyDescent="0.35">
      <c r="A253" s="2" t="s">
        <v>141</v>
      </c>
      <c r="B253" s="2" t="s">
        <v>71</v>
      </c>
      <c r="C253" s="2" t="s">
        <v>6</v>
      </c>
      <c r="D253" s="2" t="s">
        <v>28</v>
      </c>
      <c r="E253">
        <v>61</v>
      </c>
      <c r="F253" s="1">
        <v>56</v>
      </c>
      <c r="G253" s="1">
        <v>66</v>
      </c>
    </row>
    <row r="254" spans="1:7" x14ac:dyDescent="0.35">
      <c r="A254" s="2" t="s">
        <v>141</v>
      </c>
      <c r="B254" s="2" t="s">
        <v>110</v>
      </c>
      <c r="C254" s="2" t="s">
        <v>6</v>
      </c>
      <c r="D254" s="2" t="s">
        <v>28</v>
      </c>
      <c r="E254">
        <v>44</v>
      </c>
      <c r="F254" s="1">
        <v>36</v>
      </c>
      <c r="G254" s="1">
        <v>48</v>
      </c>
    </row>
    <row r="255" spans="1:7" x14ac:dyDescent="0.35">
      <c r="A255" s="2" t="s">
        <v>141</v>
      </c>
      <c r="B255" s="2" t="s">
        <v>72</v>
      </c>
      <c r="C255" s="2" t="s">
        <v>6</v>
      </c>
      <c r="D255" s="2" t="s">
        <v>28</v>
      </c>
      <c r="E255">
        <v>0</v>
      </c>
      <c r="F255" s="1">
        <v>0</v>
      </c>
      <c r="G255" s="1">
        <v>27</v>
      </c>
    </row>
    <row r="256" spans="1:7" x14ac:dyDescent="0.35">
      <c r="A256" s="2" t="s">
        <v>141</v>
      </c>
      <c r="B256" s="2" t="s">
        <v>81</v>
      </c>
      <c r="C256" s="2" t="s">
        <v>6</v>
      </c>
      <c r="D256" s="2" t="s">
        <v>28</v>
      </c>
      <c r="E256">
        <v>0</v>
      </c>
      <c r="F256" s="1">
        <v>0</v>
      </c>
      <c r="G256" s="1">
        <v>21</v>
      </c>
    </row>
    <row r="257" spans="1:7" x14ac:dyDescent="0.35">
      <c r="A257" s="2" t="s">
        <v>141</v>
      </c>
      <c r="B257" s="2" t="s">
        <v>116</v>
      </c>
      <c r="C257" s="2" t="s">
        <v>6</v>
      </c>
      <c r="D257" s="2" t="s">
        <v>28</v>
      </c>
      <c r="E257">
        <v>0</v>
      </c>
      <c r="F257" s="1">
        <v>0</v>
      </c>
      <c r="G257" s="1">
        <v>10</v>
      </c>
    </row>
    <row r="258" spans="1:7" x14ac:dyDescent="0.35">
      <c r="A258" s="2" t="s">
        <v>141</v>
      </c>
      <c r="B258" s="2" t="s">
        <v>118</v>
      </c>
      <c r="C258" s="2" t="s">
        <v>6</v>
      </c>
      <c r="D258" s="2" t="s">
        <v>28</v>
      </c>
      <c r="E258">
        <v>0</v>
      </c>
      <c r="F258" s="1">
        <v>0</v>
      </c>
      <c r="G258" s="1">
        <v>4</v>
      </c>
    </row>
    <row r="259" spans="1:7" x14ac:dyDescent="0.35">
      <c r="A259" s="2" t="s">
        <v>141</v>
      </c>
      <c r="B259" s="2" t="s">
        <v>111</v>
      </c>
      <c r="C259" s="2" t="s">
        <v>6</v>
      </c>
      <c r="D259" s="2" t="s">
        <v>33</v>
      </c>
      <c r="E259">
        <v>8437</v>
      </c>
      <c r="F259" s="1">
        <v>7370</v>
      </c>
      <c r="G259" s="1">
        <v>9545</v>
      </c>
    </row>
    <row r="260" spans="1:7" x14ac:dyDescent="0.35">
      <c r="A260" s="2" t="s">
        <v>141</v>
      </c>
      <c r="B260" s="2" t="s">
        <v>74</v>
      </c>
      <c r="C260" s="2" t="s">
        <v>6</v>
      </c>
      <c r="D260" s="2" t="s">
        <v>33</v>
      </c>
      <c r="E260">
        <v>954</v>
      </c>
      <c r="F260" s="1">
        <v>840</v>
      </c>
      <c r="G260" s="1">
        <v>1153</v>
      </c>
    </row>
    <row r="261" spans="1:7" x14ac:dyDescent="0.35">
      <c r="A261" s="2" t="s">
        <v>141</v>
      </c>
      <c r="B261" s="2" t="s">
        <v>75</v>
      </c>
      <c r="C261" s="2" t="s">
        <v>6</v>
      </c>
      <c r="D261" s="2" t="s">
        <v>33</v>
      </c>
      <c r="E261">
        <v>378</v>
      </c>
      <c r="F261" s="1">
        <v>338</v>
      </c>
      <c r="G261" s="1">
        <v>484</v>
      </c>
    </row>
    <row r="262" spans="1:7" x14ac:dyDescent="0.35">
      <c r="A262" s="2" t="s">
        <v>141</v>
      </c>
      <c r="B262" s="2" t="s">
        <v>66</v>
      </c>
      <c r="C262" s="2" t="s">
        <v>6</v>
      </c>
      <c r="D262" s="2" t="s">
        <v>33</v>
      </c>
      <c r="E262">
        <v>257</v>
      </c>
      <c r="F262" s="1">
        <v>230</v>
      </c>
      <c r="G262" s="1">
        <v>242</v>
      </c>
    </row>
    <row r="263" spans="1:7" x14ac:dyDescent="0.35">
      <c r="A263" s="2" t="s">
        <v>141</v>
      </c>
      <c r="B263" s="2" t="s">
        <v>63</v>
      </c>
      <c r="C263" s="2" t="s">
        <v>6</v>
      </c>
      <c r="D263" s="2" t="s">
        <v>33</v>
      </c>
      <c r="E263">
        <v>241</v>
      </c>
      <c r="F263" s="1">
        <v>223</v>
      </c>
      <c r="G263" s="1">
        <v>207</v>
      </c>
    </row>
    <row r="264" spans="1:7" x14ac:dyDescent="0.35">
      <c r="A264" s="2" t="s">
        <v>141</v>
      </c>
      <c r="B264" s="2" t="s">
        <v>67</v>
      </c>
      <c r="C264" s="2" t="s">
        <v>6</v>
      </c>
      <c r="D264" s="2" t="s">
        <v>33</v>
      </c>
      <c r="E264">
        <v>111</v>
      </c>
      <c r="F264" s="1">
        <v>97</v>
      </c>
      <c r="G264" s="1">
        <v>130</v>
      </c>
    </row>
    <row r="265" spans="1:7" x14ac:dyDescent="0.35">
      <c r="A265" s="2" t="s">
        <v>141</v>
      </c>
      <c r="B265" s="2" t="s">
        <v>64</v>
      </c>
      <c r="C265" s="2" t="s">
        <v>6</v>
      </c>
      <c r="D265" s="2" t="s">
        <v>33</v>
      </c>
      <c r="E265">
        <v>102</v>
      </c>
      <c r="F265" s="1">
        <v>94</v>
      </c>
      <c r="G265" s="1">
        <v>92</v>
      </c>
    </row>
    <row r="266" spans="1:7" x14ac:dyDescent="0.35">
      <c r="A266" s="2" t="s">
        <v>141</v>
      </c>
      <c r="B266" s="2" t="s">
        <v>110</v>
      </c>
      <c r="C266" s="2" t="s">
        <v>6</v>
      </c>
      <c r="D266" s="2" t="s">
        <v>33</v>
      </c>
      <c r="E266">
        <v>91</v>
      </c>
      <c r="F266" s="1">
        <v>78</v>
      </c>
      <c r="G266" s="1">
        <v>93</v>
      </c>
    </row>
    <row r="267" spans="1:7" x14ac:dyDescent="0.35">
      <c r="A267" s="2" t="s">
        <v>141</v>
      </c>
      <c r="B267" s="2" t="s">
        <v>65</v>
      </c>
      <c r="C267" s="2" t="s">
        <v>6</v>
      </c>
      <c r="D267" s="2" t="s">
        <v>33</v>
      </c>
      <c r="E267">
        <v>83</v>
      </c>
      <c r="F267" s="1">
        <v>74</v>
      </c>
      <c r="G267" s="1">
        <v>72</v>
      </c>
    </row>
    <row r="268" spans="1:7" x14ac:dyDescent="0.35">
      <c r="A268" s="2" t="s">
        <v>141</v>
      </c>
      <c r="B268" s="2" t="s">
        <v>77</v>
      </c>
      <c r="C268" s="2" t="s">
        <v>6</v>
      </c>
      <c r="D268" s="2" t="s">
        <v>33</v>
      </c>
      <c r="E268">
        <v>69</v>
      </c>
      <c r="F268" s="1">
        <v>60</v>
      </c>
      <c r="G268" s="1">
        <v>0</v>
      </c>
    </row>
    <row r="269" spans="1:7" x14ac:dyDescent="0.35">
      <c r="A269" s="2" t="s">
        <v>141</v>
      </c>
      <c r="B269" s="2" t="s">
        <v>70</v>
      </c>
      <c r="C269" s="2" t="s">
        <v>6</v>
      </c>
      <c r="D269" s="2" t="s">
        <v>33</v>
      </c>
      <c r="E269">
        <v>49</v>
      </c>
      <c r="F269" s="1">
        <v>40</v>
      </c>
      <c r="G269" s="1">
        <v>39</v>
      </c>
    </row>
    <row r="270" spans="1:7" x14ac:dyDescent="0.35">
      <c r="A270" s="2" t="s">
        <v>141</v>
      </c>
      <c r="B270" s="2" t="s">
        <v>71</v>
      </c>
      <c r="C270" s="2" t="s">
        <v>6</v>
      </c>
      <c r="D270" s="2" t="s">
        <v>33</v>
      </c>
      <c r="E270">
        <v>26</v>
      </c>
      <c r="F270" s="1">
        <v>24</v>
      </c>
      <c r="G270" s="1">
        <v>31</v>
      </c>
    </row>
    <row r="271" spans="1:7" x14ac:dyDescent="0.35">
      <c r="A271" s="2" t="s">
        <v>141</v>
      </c>
      <c r="B271" s="2" t="s">
        <v>72</v>
      </c>
      <c r="C271" s="2" t="s">
        <v>6</v>
      </c>
      <c r="D271" s="2" t="s">
        <v>33</v>
      </c>
      <c r="E271">
        <v>0</v>
      </c>
      <c r="F271" s="1">
        <v>0</v>
      </c>
      <c r="G271" s="1">
        <v>40</v>
      </c>
    </row>
    <row r="272" spans="1:7" x14ac:dyDescent="0.35">
      <c r="A272" s="2" t="s">
        <v>141</v>
      </c>
      <c r="B272" s="2" t="s">
        <v>81</v>
      </c>
      <c r="C272" s="2" t="s">
        <v>6</v>
      </c>
      <c r="D272" s="2" t="s">
        <v>33</v>
      </c>
      <c r="E272">
        <v>0</v>
      </c>
      <c r="F272" s="1">
        <v>0</v>
      </c>
      <c r="G272" s="1">
        <v>8</v>
      </c>
    </row>
    <row r="273" spans="1:7" x14ac:dyDescent="0.35">
      <c r="A273" s="2" t="s">
        <v>141</v>
      </c>
      <c r="B273" s="2" t="s">
        <v>117</v>
      </c>
      <c r="C273" s="2" t="s">
        <v>6</v>
      </c>
      <c r="D273" s="2" t="s">
        <v>33</v>
      </c>
      <c r="E273">
        <v>0</v>
      </c>
      <c r="F273" s="1">
        <v>0</v>
      </c>
      <c r="G273" s="1">
        <v>1</v>
      </c>
    </row>
    <row r="274" spans="1:7" x14ac:dyDescent="0.35">
      <c r="A274" s="2" t="s">
        <v>141</v>
      </c>
      <c r="B274" s="2" t="s">
        <v>111</v>
      </c>
      <c r="C274" s="2" t="s">
        <v>6</v>
      </c>
      <c r="D274" s="2" t="s">
        <v>15</v>
      </c>
      <c r="E274">
        <v>6582</v>
      </c>
      <c r="F274" s="1">
        <v>5764</v>
      </c>
      <c r="G274" s="1">
        <v>7715</v>
      </c>
    </row>
    <row r="275" spans="1:7" x14ac:dyDescent="0.35">
      <c r="A275" s="2" t="s">
        <v>141</v>
      </c>
      <c r="B275" s="2" t="s">
        <v>74</v>
      </c>
      <c r="C275" s="2" t="s">
        <v>6</v>
      </c>
      <c r="D275" s="2" t="s">
        <v>15</v>
      </c>
      <c r="E275">
        <v>743</v>
      </c>
      <c r="F275" s="1">
        <v>667</v>
      </c>
      <c r="G275" s="1">
        <v>950</v>
      </c>
    </row>
    <row r="276" spans="1:7" x14ac:dyDescent="0.35">
      <c r="A276" s="2" t="s">
        <v>141</v>
      </c>
      <c r="B276" s="2" t="s">
        <v>66</v>
      </c>
      <c r="C276" s="2" t="s">
        <v>6</v>
      </c>
      <c r="D276" s="2" t="s">
        <v>15</v>
      </c>
      <c r="E276">
        <v>140</v>
      </c>
      <c r="F276" s="1">
        <v>129</v>
      </c>
      <c r="G276" s="1">
        <v>134</v>
      </c>
    </row>
    <row r="277" spans="1:7" x14ac:dyDescent="0.35">
      <c r="A277" s="2" t="s">
        <v>141</v>
      </c>
      <c r="B277" s="2" t="s">
        <v>63</v>
      </c>
      <c r="C277" s="2" t="s">
        <v>6</v>
      </c>
      <c r="D277" s="2" t="s">
        <v>15</v>
      </c>
      <c r="E277">
        <v>131</v>
      </c>
      <c r="F277" s="1">
        <v>126</v>
      </c>
      <c r="G277" s="1">
        <v>114</v>
      </c>
    </row>
    <row r="278" spans="1:7" x14ac:dyDescent="0.35">
      <c r="A278" s="2" t="s">
        <v>141</v>
      </c>
      <c r="B278" s="2" t="s">
        <v>64</v>
      </c>
      <c r="C278" s="2" t="s">
        <v>6</v>
      </c>
      <c r="D278" s="2" t="s">
        <v>15</v>
      </c>
      <c r="E278">
        <v>121</v>
      </c>
      <c r="F278" s="1">
        <v>115</v>
      </c>
      <c r="G278" s="1">
        <v>126</v>
      </c>
    </row>
    <row r="279" spans="1:7" x14ac:dyDescent="0.35">
      <c r="A279" s="2" t="s">
        <v>141</v>
      </c>
      <c r="B279" s="2" t="s">
        <v>65</v>
      </c>
      <c r="C279" s="2" t="s">
        <v>6</v>
      </c>
      <c r="D279" s="2" t="s">
        <v>15</v>
      </c>
      <c r="E279">
        <v>84</v>
      </c>
      <c r="F279" s="1">
        <v>76</v>
      </c>
      <c r="G279" s="1">
        <v>83</v>
      </c>
    </row>
    <row r="280" spans="1:7" x14ac:dyDescent="0.35">
      <c r="A280" s="2" t="s">
        <v>141</v>
      </c>
      <c r="B280" s="2" t="s">
        <v>75</v>
      </c>
      <c r="C280" s="2" t="s">
        <v>6</v>
      </c>
      <c r="D280" s="2" t="s">
        <v>15</v>
      </c>
      <c r="E280">
        <v>55</v>
      </c>
      <c r="F280" s="1">
        <v>49</v>
      </c>
      <c r="G280" s="1">
        <v>79</v>
      </c>
    </row>
    <row r="281" spans="1:7" x14ac:dyDescent="0.35">
      <c r="A281" s="2" t="s">
        <v>141</v>
      </c>
      <c r="B281" s="2" t="s">
        <v>77</v>
      </c>
      <c r="C281" s="2" t="s">
        <v>6</v>
      </c>
      <c r="D281" s="2" t="s">
        <v>15</v>
      </c>
      <c r="E281">
        <v>43</v>
      </c>
      <c r="F281" s="1">
        <v>35</v>
      </c>
      <c r="G281" s="1">
        <v>0</v>
      </c>
    </row>
    <row r="282" spans="1:7" x14ac:dyDescent="0.35">
      <c r="A282" s="2" t="s">
        <v>141</v>
      </c>
      <c r="B282" s="2" t="s">
        <v>70</v>
      </c>
      <c r="C282" s="2" t="s">
        <v>6</v>
      </c>
      <c r="D282" s="2" t="s">
        <v>15</v>
      </c>
      <c r="E282">
        <v>42</v>
      </c>
      <c r="F282" s="1">
        <v>38</v>
      </c>
      <c r="G282" s="1">
        <v>60</v>
      </c>
    </row>
    <row r="283" spans="1:7" x14ac:dyDescent="0.35">
      <c r="A283" s="2" t="s">
        <v>141</v>
      </c>
      <c r="B283" s="2" t="s">
        <v>67</v>
      </c>
      <c r="C283" s="2" t="s">
        <v>6</v>
      </c>
      <c r="D283" s="2" t="s">
        <v>15</v>
      </c>
      <c r="E283">
        <v>25</v>
      </c>
      <c r="F283" s="1">
        <v>25</v>
      </c>
      <c r="G283" s="1">
        <v>26</v>
      </c>
    </row>
    <row r="284" spans="1:7" x14ac:dyDescent="0.35">
      <c r="A284" s="2" t="s">
        <v>141</v>
      </c>
      <c r="B284" s="2" t="s">
        <v>71</v>
      </c>
      <c r="C284" s="2" t="s">
        <v>6</v>
      </c>
      <c r="D284" s="2" t="s">
        <v>15</v>
      </c>
      <c r="E284">
        <v>22</v>
      </c>
      <c r="F284" s="1">
        <v>20</v>
      </c>
      <c r="G284" s="1">
        <v>19</v>
      </c>
    </row>
    <row r="285" spans="1:7" x14ac:dyDescent="0.35">
      <c r="A285" s="2" t="s">
        <v>141</v>
      </c>
      <c r="B285" s="2" t="s">
        <v>110</v>
      </c>
      <c r="C285" s="2" t="s">
        <v>6</v>
      </c>
      <c r="D285" s="2" t="s">
        <v>15</v>
      </c>
      <c r="E285">
        <v>21</v>
      </c>
      <c r="F285" s="1">
        <v>18</v>
      </c>
      <c r="G285" s="1">
        <v>17</v>
      </c>
    </row>
    <row r="286" spans="1:7" x14ac:dyDescent="0.35">
      <c r="A286" s="2" t="s">
        <v>141</v>
      </c>
      <c r="B286" s="2" t="s">
        <v>72</v>
      </c>
      <c r="C286" s="2" t="s">
        <v>6</v>
      </c>
      <c r="D286" s="2" t="s">
        <v>15</v>
      </c>
      <c r="E286">
        <v>0</v>
      </c>
      <c r="F286" s="1">
        <v>0</v>
      </c>
      <c r="G286" s="1">
        <v>13</v>
      </c>
    </row>
    <row r="287" spans="1:7" x14ac:dyDescent="0.35">
      <c r="A287" s="2" t="s">
        <v>141</v>
      </c>
      <c r="B287" s="2" t="s">
        <v>81</v>
      </c>
      <c r="C287" s="2" t="s">
        <v>6</v>
      </c>
      <c r="D287" s="2" t="s">
        <v>15</v>
      </c>
      <c r="E287">
        <v>0</v>
      </c>
      <c r="F287" s="1">
        <v>0</v>
      </c>
      <c r="G287" s="1">
        <v>6</v>
      </c>
    </row>
    <row r="288" spans="1:7" x14ac:dyDescent="0.35">
      <c r="A288" s="2" t="s">
        <v>141</v>
      </c>
      <c r="B288" s="2" t="s">
        <v>111</v>
      </c>
      <c r="C288" s="2" t="s">
        <v>6</v>
      </c>
      <c r="D288" s="2" t="s">
        <v>109</v>
      </c>
      <c r="E288">
        <v>68</v>
      </c>
      <c r="F288" s="1">
        <v>62</v>
      </c>
      <c r="G288" s="1">
        <v>0</v>
      </c>
    </row>
    <row r="289" spans="1:7" x14ac:dyDescent="0.35">
      <c r="A289" s="2" t="s">
        <v>141</v>
      </c>
      <c r="B289" s="2" t="s">
        <v>74</v>
      </c>
      <c r="C289" s="2" t="s">
        <v>6</v>
      </c>
      <c r="D289" s="2" t="s">
        <v>109</v>
      </c>
      <c r="E289">
        <v>12</v>
      </c>
      <c r="F289" s="1">
        <v>12</v>
      </c>
      <c r="G289" s="1">
        <v>0</v>
      </c>
    </row>
    <row r="290" spans="1:7" x14ac:dyDescent="0.35">
      <c r="A290" s="2" t="s">
        <v>141</v>
      </c>
      <c r="B290" s="2" t="s">
        <v>66</v>
      </c>
      <c r="C290" s="2" t="s">
        <v>6</v>
      </c>
      <c r="D290" s="2" t="s">
        <v>109</v>
      </c>
      <c r="E290">
        <v>9</v>
      </c>
      <c r="F290" s="1">
        <v>6</v>
      </c>
      <c r="G290" s="1">
        <v>0</v>
      </c>
    </row>
    <row r="291" spans="1:7" x14ac:dyDescent="0.35">
      <c r="A291" s="2" t="s">
        <v>141</v>
      </c>
      <c r="B291" s="2" t="s">
        <v>65</v>
      </c>
      <c r="C291" s="2" t="s">
        <v>6</v>
      </c>
      <c r="D291" s="2" t="s">
        <v>109</v>
      </c>
      <c r="E291">
        <v>8</v>
      </c>
      <c r="F291" s="1">
        <v>7</v>
      </c>
      <c r="G291" s="1">
        <v>0</v>
      </c>
    </row>
    <row r="292" spans="1:7" x14ac:dyDescent="0.35">
      <c r="A292" s="2" t="s">
        <v>141</v>
      </c>
      <c r="B292" s="2" t="s">
        <v>77</v>
      </c>
      <c r="C292" s="2" t="s">
        <v>6</v>
      </c>
      <c r="D292" s="2" t="s">
        <v>109</v>
      </c>
      <c r="E292">
        <v>5</v>
      </c>
      <c r="F292" s="1">
        <v>4</v>
      </c>
      <c r="G292" s="1">
        <v>0</v>
      </c>
    </row>
    <row r="293" spans="1:7" x14ac:dyDescent="0.35">
      <c r="A293" s="2" t="s">
        <v>141</v>
      </c>
      <c r="B293" s="2" t="s">
        <v>63</v>
      </c>
      <c r="C293" s="2" t="s">
        <v>6</v>
      </c>
      <c r="D293" s="2" t="s">
        <v>109</v>
      </c>
      <c r="E293">
        <v>4</v>
      </c>
      <c r="F293" s="1">
        <v>2</v>
      </c>
      <c r="G293" s="1">
        <v>0</v>
      </c>
    </row>
    <row r="294" spans="1:7" x14ac:dyDescent="0.35">
      <c r="A294" s="2" t="s">
        <v>141</v>
      </c>
      <c r="B294" s="2" t="s">
        <v>64</v>
      </c>
      <c r="C294" s="2" t="s">
        <v>6</v>
      </c>
      <c r="D294" s="2" t="s">
        <v>109</v>
      </c>
      <c r="E294">
        <v>3</v>
      </c>
      <c r="F294" s="1">
        <v>3</v>
      </c>
      <c r="G294" s="1">
        <v>0</v>
      </c>
    </row>
    <row r="295" spans="1:7" x14ac:dyDescent="0.35">
      <c r="A295" s="2" t="s">
        <v>141</v>
      </c>
      <c r="B295" s="2" t="s">
        <v>70</v>
      </c>
      <c r="C295" s="2" t="s">
        <v>6</v>
      </c>
      <c r="D295" s="2" t="s">
        <v>109</v>
      </c>
      <c r="E295">
        <v>2</v>
      </c>
      <c r="F295" s="1">
        <v>2</v>
      </c>
      <c r="G295" s="1">
        <v>0</v>
      </c>
    </row>
    <row r="296" spans="1:7" x14ac:dyDescent="0.35">
      <c r="A296" s="2" t="s">
        <v>141</v>
      </c>
      <c r="B296" s="2" t="s">
        <v>75</v>
      </c>
      <c r="C296" s="2" t="s">
        <v>6</v>
      </c>
      <c r="D296" s="2" t="s">
        <v>109</v>
      </c>
      <c r="E296">
        <v>2</v>
      </c>
      <c r="F296" s="1">
        <v>2</v>
      </c>
      <c r="G296" s="1">
        <v>0</v>
      </c>
    </row>
    <row r="297" spans="1:7" x14ac:dyDescent="0.35">
      <c r="A297" s="2" t="s">
        <v>141</v>
      </c>
      <c r="B297" s="2" t="s">
        <v>110</v>
      </c>
      <c r="C297" s="2" t="s">
        <v>6</v>
      </c>
      <c r="D297" s="2" t="s">
        <v>109</v>
      </c>
      <c r="E297">
        <v>2</v>
      </c>
      <c r="F297" s="1">
        <v>2</v>
      </c>
      <c r="G297" s="1">
        <v>0</v>
      </c>
    </row>
    <row r="298" spans="1:7" x14ac:dyDescent="0.35">
      <c r="A298" s="2" t="s">
        <v>141</v>
      </c>
      <c r="B298" s="2" t="s">
        <v>67</v>
      </c>
      <c r="C298" s="2" t="s">
        <v>6</v>
      </c>
      <c r="D298" s="2" t="s">
        <v>109</v>
      </c>
      <c r="E298">
        <v>1</v>
      </c>
      <c r="F298" s="1">
        <v>1</v>
      </c>
      <c r="G298" s="1">
        <v>0</v>
      </c>
    </row>
    <row r="299" spans="1:7" x14ac:dyDescent="0.35">
      <c r="A299" s="2" t="s">
        <v>141</v>
      </c>
      <c r="B299" s="2" t="s">
        <v>111</v>
      </c>
      <c r="C299" s="2" t="s">
        <v>6</v>
      </c>
      <c r="D299" s="2" t="s">
        <v>36</v>
      </c>
      <c r="E299">
        <v>3627</v>
      </c>
      <c r="F299" s="1">
        <v>3186</v>
      </c>
      <c r="G299" s="1">
        <v>4015</v>
      </c>
    </row>
    <row r="300" spans="1:7" x14ac:dyDescent="0.35">
      <c r="A300" s="2" t="s">
        <v>141</v>
      </c>
      <c r="B300" s="2" t="s">
        <v>74</v>
      </c>
      <c r="C300" s="2" t="s">
        <v>6</v>
      </c>
      <c r="D300" s="2" t="s">
        <v>36</v>
      </c>
      <c r="E300">
        <v>238</v>
      </c>
      <c r="F300" s="1">
        <v>209</v>
      </c>
      <c r="G300" s="1">
        <v>292</v>
      </c>
    </row>
    <row r="301" spans="1:7" x14ac:dyDescent="0.35">
      <c r="A301" s="2" t="s">
        <v>141</v>
      </c>
      <c r="B301" s="2" t="s">
        <v>75</v>
      </c>
      <c r="C301" s="2" t="s">
        <v>6</v>
      </c>
      <c r="D301" s="2" t="s">
        <v>36</v>
      </c>
      <c r="E301">
        <v>122</v>
      </c>
      <c r="F301" s="1">
        <v>107</v>
      </c>
      <c r="G301" s="1">
        <v>156</v>
      </c>
    </row>
    <row r="302" spans="1:7" x14ac:dyDescent="0.35">
      <c r="A302" s="2" t="s">
        <v>141</v>
      </c>
      <c r="B302" s="2" t="s">
        <v>63</v>
      </c>
      <c r="C302" s="2" t="s">
        <v>6</v>
      </c>
      <c r="D302" s="2" t="s">
        <v>36</v>
      </c>
      <c r="E302">
        <v>109</v>
      </c>
      <c r="F302" s="1">
        <v>103</v>
      </c>
      <c r="G302" s="1">
        <v>99</v>
      </c>
    </row>
    <row r="303" spans="1:7" x14ac:dyDescent="0.35">
      <c r="A303" s="2" t="s">
        <v>141</v>
      </c>
      <c r="B303" s="2" t="s">
        <v>66</v>
      </c>
      <c r="C303" s="2" t="s">
        <v>6</v>
      </c>
      <c r="D303" s="2" t="s">
        <v>36</v>
      </c>
      <c r="E303">
        <v>83</v>
      </c>
      <c r="F303" s="1">
        <v>80</v>
      </c>
      <c r="G303" s="1">
        <v>80</v>
      </c>
    </row>
    <row r="304" spans="1:7" x14ac:dyDescent="0.35">
      <c r="A304" s="2" t="s">
        <v>141</v>
      </c>
      <c r="B304" s="2" t="s">
        <v>64</v>
      </c>
      <c r="C304" s="2" t="s">
        <v>6</v>
      </c>
      <c r="D304" s="2" t="s">
        <v>36</v>
      </c>
      <c r="E304">
        <v>50</v>
      </c>
      <c r="F304" s="1">
        <v>49</v>
      </c>
      <c r="G304" s="1">
        <v>48</v>
      </c>
    </row>
    <row r="305" spans="1:7" x14ac:dyDescent="0.35">
      <c r="A305" s="2" t="s">
        <v>141</v>
      </c>
      <c r="B305" s="2" t="s">
        <v>67</v>
      </c>
      <c r="C305" s="2" t="s">
        <v>6</v>
      </c>
      <c r="D305" s="2" t="s">
        <v>36</v>
      </c>
      <c r="E305">
        <v>37</v>
      </c>
      <c r="F305" s="1">
        <v>32</v>
      </c>
      <c r="G305" s="1">
        <v>39</v>
      </c>
    </row>
    <row r="306" spans="1:7" x14ac:dyDescent="0.35">
      <c r="A306" s="2" t="s">
        <v>141</v>
      </c>
      <c r="B306" s="2" t="s">
        <v>65</v>
      </c>
      <c r="C306" s="2" t="s">
        <v>6</v>
      </c>
      <c r="D306" s="2" t="s">
        <v>36</v>
      </c>
      <c r="E306">
        <v>26</v>
      </c>
      <c r="F306" s="1">
        <v>25</v>
      </c>
      <c r="G306" s="1">
        <v>31</v>
      </c>
    </row>
    <row r="307" spans="1:7" x14ac:dyDescent="0.35">
      <c r="A307" s="2" t="s">
        <v>141</v>
      </c>
      <c r="B307" s="2" t="s">
        <v>70</v>
      </c>
      <c r="C307" s="2" t="s">
        <v>6</v>
      </c>
      <c r="D307" s="2" t="s">
        <v>36</v>
      </c>
      <c r="E307">
        <v>17</v>
      </c>
      <c r="F307" s="1">
        <v>15</v>
      </c>
      <c r="G307" s="1">
        <v>22</v>
      </c>
    </row>
    <row r="308" spans="1:7" x14ac:dyDescent="0.35">
      <c r="A308" s="2" t="s">
        <v>141</v>
      </c>
      <c r="B308" s="2" t="s">
        <v>110</v>
      </c>
      <c r="C308" s="2" t="s">
        <v>6</v>
      </c>
      <c r="D308" s="2" t="s">
        <v>36</v>
      </c>
      <c r="E308">
        <v>11</v>
      </c>
      <c r="F308" s="1">
        <v>9</v>
      </c>
      <c r="G308" s="1">
        <v>11</v>
      </c>
    </row>
    <row r="309" spans="1:7" x14ac:dyDescent="0.35">
      <c r="A309" s="2" t="s">
        <v>141</v>
      </c>
      <c r="B309" s="2" t="s">
        <v>77</v>
      </c>
      <c r="C309" s="2" t="s">
        <v>6</v>
      </c>
      <c r="D309" s="2" t="s">
        <v>36</v>
      </c>
      <c r="E309">
        <v>4</v>
      </c>
      <c r="F309" s="1">
        <v>2</v>
      </c>
      <c r="G309" s="1">
        <v>0</v>
      </c>
    </row>
    <row r="310" spans="1:7" x14ac:dyDescent="0.35">
      <c r="A310" s="2" t="s">
        <v>141</v>
      </c>
      <c r="B310" s="2" t="s">
        <v>71</v>
      </c>
      <c r="C310" s="2" t="s">
        <v>6</v>
      </c>
      <c r="D310" s="2" t="s">
        <v>36</v>
      </c>
      <c r="E310">
        <v>3</v>
      </c>
      <c r="F310" s="1">
        <v>2</v>
      </c>
      <c r="G310" s="1">
        <v>8</v>
      </c>
    </row>
    <row r="311" spans="1:7" x14ac:dyDescent="0.35">
      <c r="A311" s="2" t="s">
        <v>141</v>
      </c>
      <c r="B311" s="2" t="s">
        <v>72</v>
      </c>
      <c r="C311" s="2" t="s">
        <v>6</v>
      </c>
      <c r="D311" s="2" t="s">
        <v>36</v>
      </c>
      <c r="E311">
        <v>0</v>
      </c>
      <c r="F311" s="1">
        <v>0</v>
      </c>
      <c r="G311" s="1">
        <v>7</v>
      </c>
    </row>
    <row r="312" spans="1:7" x14ac:dyDescent="0.35">
      <c r="A312" s="2" t="s">
        <v>141</v>
      </c>
      <c r="B312" s="2" t="s">
        <v>81</v>
      </c>
      <c r="C312" s="2" t="s">
        <v>6</v>
      </c>
      <c r="D312" s="2" t="s">
        <v>36</v>
      </c>
      <c r="E312">
        <v>0</v>
      </c>
      <c r="F312" s="1">
        <v>0</v>
      </c>
      <c r="G312" s="1">
        <v>1</v>
      </c>
    </row>
    <row r="313" spans="1:7" x14ac:dyDescent="0.35">
      <c r="A313" s="2" t="s">
        <v>141</v>
      </c>
      <c r="B313" s="2" t="s">
        <v>111</v>
      </c>
      <c r="C313" s="2" t="s">
        <v>6</v>
      </c>
      <c r="D313" s="2" t="s">
        <v>32</v>
      </c>
      <c r="E313">
        <v>20333</v>
      </c>
      <c r="F313" s="1">
        <v>18413</v>
      </c>
      <c r="G313" s="1">
        <v>22087</v>
      </c>
    </row>
    <row r="314" spans="1:7" x14ac:dyDescent="0.35">
      <c r="A314" s="2" t="s">
        <v>141</v>
      </c>
      <c r="B314" s="2" t="s">
        <v>74</v>
      </c>
      <c r="C314" s="2" t="s">
        <v>6</v>
      </c>
      <c r="D314" s="2" t="s">
        <v>32</v>
      </c>
      <c r="E314">
        <v>2049</v>
      </c>
      <c r="F314" s="1">
        <v>1904</v>
      </c>
      <c r="G314" s="1">
        <v>2230</v>
      </c>
    </row>
    <row r="315" spans="1:7" x14ac:dyDescent="0.35">
      <c r="A315" s="2" t="s">
        <v>141</v>
      </c>
      <c r="B315" s="2" t="s">
        <v>75</v>
      </c>
      <c r="C315" s="2" t="s">
        <v>6</v>
      </c>
      <c r="D315" s="2" t="s">
        <v>32</v>
      </c>
      <c r="E315">
        <v>763</v>
      </c>
      <c r="F315" s="1">
        <v>672</v>
      </c>
      <c r="G315" s="1">
        <v>860</v>
      </c>
    </row>
    <row r="316" spans="1:7" x14ac:dyDescent="0.35">
      <c r="A316" s="2" t="s">
        <v>141</v>
      </c>
      <c r="B316" s="2" t="s">
        <v>63</v>
      </c>
      <c r="C316" s="2" t="s">
        <v>6</v>
      </c>
      <c r="D316" s="2" t="s">
        <v>32</v>
      </c>
      <c r="E316">
        <v>629</v>
      </c>
      <c r="F316" s="1">
        <v>594</v>
      </c>
      <c r="G316" s="1">
        <v>559</v>
      </c>
    </row>
    <row r="317" spans="1:7" x14ac:dyDescent="0.35">
      <c r="A317" s="2" t="s">
        <v>141</v>
      </c>
      <c r="B317" s="2" t="s">
        <v>66</v>
      </c>
      <c r="C317" s="2" t="s">
        <v>6</v>
      </c>
      <c r="D317" s="2" t="s">
        <v>32</v>
      </c>
      <c r="E317">
        <v>584</v>
      </c>
      <c r="F317" s="1">
        <v>537</v>
      </c>
      <c r="G317" s="1">
        <v>556</v>
      </c>
    </row>
    <row r="318" spans="1:7" x14ac:dyDescent="0.35">
      <c r="A318" s="2" t="s">
        <v>141</v>
      </c>
      <c r="B318" s="2" t="s">
        <v>65</v>
      </c>
      <c r="C318" s="2" t="s">
        <v>6</v>
      </c>
      <c r="D318" s="2" t="s">
        <v>32</v>
      </c>
      <c r="E318">
        <v>530</v>
      </c>
      <c r="F318" s="1">
        <v>498</v>
      </c>
      <c r="G318" s="1">
        <v>504</v>
      </c>
    </row>
    <row r="319" spans="1:7" x14ac:dyDescent="0.35">
      <c r="A319" s="2" t="s">
        <v>141</v>
      </c>
      <c r="B319" s="2" t="s">
        <v>64</v>
      </c>
      <c r="C319" s="2" t="s">
        <v>6</v>
      </c>
      <c r="D319" s="2" t="s">
        <v>32</v>
      </c>
      <c r="E319">
        <v>368</v>
      </c>
      <c r="F319" s="1">
        <v>342</v>
      </c>
      <c r="G319" s="1">
        <v>362</v>
      </c>
    </row>
    <row r="320" spans="1:7" x14ac:dyDescent="0.35">
      <c r="A320" s="2" t="s">
        <v>141</v>
      </c>
      <c r="B320" s="2" t="s">
        <v>67</v>
      </c>
      <c r="C320" s="2" t="s">
        <v>6</v>
      </c>
      <c r="D320" s="2" t="s">
        <v>32</v>
      </c>
      <c r="E320">
        <v>218</v>
      </c>
      <c r="F320" s="1">
        <v>206</v>
      </c>
      <c r="G320" s="1">
        <v>213</v>
      </c>
    </row>
    <row r="321" spans="1:7" x14ac:dyDescent="0.35">
      <c r="A321" s="2" t="s">
        <v>141</v>
      </c>
      <c r="B321" s="2" t="s">
        <v>71</v>
      </c>
      <c r="C321" s="2" t="s">
        <v>6</v>
      </c>
      <c r="D321" s="2" t="s">
        <v>32</v>
      </c>
      <c r="E321">
        <v>209</v>
      </c>
      <c r="F321" s="1">
        <v>182</v>
      </c>
      <c r="G321" s="1">
        <v>238</v>
      </c>
    </row>
    <row r="322" spans="1:7" x14ac:dyDescent="0.35">
      <c r="A322" s="2" t="s">
        <v>141</v>
      </c>
      <c r="B322" s="2" t="s">
        <v>110</v>
      </c>
      <c r="C322" s="2" t="s">
        <v>6</v>
      </c>
      <c r="D322" s="2" t="s">
        <v>32</v>
      </c>
      <c r="E322">
        <v>161</v>
      </c>
      <c r="F322" s="1">
        <v>139</v>
      </c>
      <c r="G322" s="1">
        <v>158</v>
      </c>
    </row>
    <row r="323" spans="1:7" x14ac:dyDescent="0.35">
      <c r="A323" s="2" t="s">
        <v>141</v>
      </c>
      <c r="B323" s="2" t="s">
        <v>77</v>
      </c>
      <c r="C323" s="2" t="s">
        <v>6</v>
      </c>
      <c r="D323" s="2" t="s">
        <v>32</v>
      </c>
      <c r="E323">
        <v>133</v>
      </c>
      <c r="F323" s="1">
        <v>121</v>
      </c>
      <c r="G323" s="1">
        <v>0</v>
      </c>
    </row>
    <row r="324" spans="1:7" x14ac:dyDescent="0.35">
      <c r="A324" s="2" t="s">
        <v>141</v>
      </c>
      <c r="B324" s="2" t="s">
        <v>70</v>
      </c>
      <c r="C324" s="2" t="s">
        <v>6</v>
      </c>
      <c r="D324" s="2" t="s">
        <v>32</v>
      </c>
      <c r="E324">
        <v>109</v>
      </c>
      <c r="F324" s="1">
        <v>91</v>
      </c>
      <c r="G324" s="1">
        <v>123</v>
      </c>
    </row>
    <row r="325" spans="1:7" x14ac:dyDescent="0.35">
      <c r="A325" s="2" t="s">
        <v>141</v>
      </c>
      <c r="B325" s="2" t="s">
        <v>72</v>
      </c>
      <c r="C325" s="2" t="s">
        <v>6</v>
      </c>
      <c r="D325" s="2" t="s">
        <v>32</v>
      </c>
      <c r="E325">
        <v>0</v>
      </c>
      <c r="F325" s="1">
        <v>0</v>
      </c>
      <c r="G325" s="1">
        <v>43</v>
      </c>
    </row>
    <row r="326" spans="1:7" x14ac:dyDescent="0.35">
      <c r="A326" s="2" t="s">
        <v>141</v>
      </c>
      <c r="B326" s="2" t="s">
        <v>81</v>
      </c>
      <c r="C326" s="2" t="s">
        <v>6</v>
      </c>
      <c r="D326" s="2" t="s">
        <v>32</v>
      </c>
      <c r="E326">
        <v>0</v>
      </c>
      <c r="F326" s="1">
        <v>0</v>
      </c>
      <c r="G326" s="1">
        <v>18</v>
      </c>
    </row>
    <row r="327" spans="1:7" x14ac:dyDescent="0.35">
      <c r="A327" s="2" t="s">
        <v>141</v>
      </c>
      <c r="B327" s="2" t="s">
        <v>118</v>
      </c>
      <c r="C327" s="2" t="s">
        <v>6</v>
      </c>
      <c r="D327" s="2" t="s">
        <v>32</v>
      </c>
      <c r="E327">
        <v>0</v>
      </c>
      <c r="F327" s="1">
        <v>0</v>
      </c>
      <c r="G327" s="1">
        <v>4</v>
      </c>
    </row>
    <row r="328" spans="1:7" x14ac:dyDescent="0.35">
      <c r="A328" s="2" t="s">
        <v>141</v>
      </c>
      <c r="B328" s="2" t="s">
        <v>116</v>
      </c>
      <c r="C328" s="2" t="s">
        <v>6</v>
      </c>
      <c r="D328" s="2" t="s">
        <v>32</v>
      </c>
      <c r="E328">
        <v>0</v>
      </c>
      <c r="F328" s="1">
        <v>0</v>
      </c>
      <c r="G328" s="1">
        <v>1</v>
      </c>
    </row>
    <row r="329" spans="1:7" x14ac:dyDescent="0.35">
      <c r="A329" s="2" t="s">
        <v>141</v>
      </c>
      <c r="B329" s="2" t="s">
        <v>117</v>
      </c>
      <c r="C329" s="2" t="s">
        <v>6</v>
      </c>
      <c r="D329" s="2" t="s">
        <v>32</v>
      </c>
      <c r="E329">
        <v>0</v>
      </c>
      <c r="F329" s="1">
        <v>0</v>
      </c>
      <c r="G329" s="1">
        <v>1</v>
      </c>
    </row>
    <row r="330" spans="1:7" x14ac:dyDescent="0.35">
      <c r="A330" s="2" t="s">
        <v>141</v>
      </c>
      <c r="B330" s="2" t="s">
        <v>111</v>
      </c>
      <c r="C330" s="2" t="s">
        <v>6</v>
      </c>
      <c r="D330" s="2" t="s">
        <v>22</v>
      </c>
      <c r="E330">
        <v>1471</v>
      </c>
      <c r="F330" s="1">
        <v>1336</v>
      </c>
      <c r="G330" s="1">
        <v>1628</v>
      </c>
    </row>
    <row r="331" spans="1:7" x14ac:dyDescent="0.35">
      <c r="A331" s="2" t="s">
        <v>141</v>
      </c>
      <c r="B331" s="2" t="s">
        <v>74</v>
      </c>
      <c r="C331" s="2" t="s">
        <v>6</v>
      </c>
      <c r="D331" s="2" t="s">
        <v>22</v>
      </c>
      <c r="E331">
        <v>166</v>
      </c>
      <c r="F331" s="1">
        <v>141</v>
      </c>
      <c r="G331" s="1">
        <v>190</v>
      </c>
    </row>
    <row r="332" spans="1:7" x14ac:dyDescent="0.35">
      <c r="A332" s="2" t="s">
        <v>141</v>
      </c>
      <c r="B332" s="2" t="s">
        <v>64</v>
      </c>
      <c r="C332" s="2" t="s">
        <v>6</v>
      </c>
      <c r="D332" s="2" t="s">
        <v>22</v>
      </c>
      <c r="E332">
        <v>45</v>
      </c>
      <c r="F332" s="1">
        <v>42</v>
      </c>
      <c r="G332" s="1">
        <v>44</v>
      </c>
    </row>
    <row r="333" spans="1:7" x14ac:dyDescent="0.35">
      <c r="A333" s="2" t="s">
        <v>141</v>
      </c>
      <c r="B333" s="2" t="s">
        <v>66</v>
      </c>
      <c r="C333" s="2" t="s">
        <v>6</v>
      </c>
      <c r="D333" s="2" t="s">
        <v>22</v>
      </c>
      <c r="E333">
        <v>28</v>
      </c>
      <c r="F333" s="1">
        <v>25</v>
      </c>
      <c r="G333" s="1">
        <v>31</v>
      </c>
    </row>
    <row r="334" spans="1:7" x14ac:dyDescent="0.35">
      <c r="A334" s="2" t="s">
        <v>141</v>
      </c>
      <c r="B334" s="2" t="s">
        <v>75</v>
      </c>
      <c r="C334" s="2" t="s">
        <v>6</v>
      </c>
      <c r="D334" s="2" t="s">
        <v>22</v>
      </c>
      <c r="E334">
        <v>25</v>
      </c>
      <c r="F334" s="1">
        <v>21</v>
      </c>
      <c r="G334" s="1">
        <v>33</v>
      </c>
    </row>
    <row r="335" spans="1:7" x14ac:dyDescent="0.35">
      <c r="A335" s="2" t="s">
        <v>141</v>
      </c>
      <c r="B335" s="2" t="s">
        <v>63</v>
      </c>
      <c r="C335" s="2" t="s">
        <v>6</v>
      </c>
      <c r="D335" s="2" t="s">
        <v>22</v>
      </c>
      <c r="E335">
        <v>24</v>
      </c>
      <c r="F335" s="1">
        <v>24</v>
      </c>
      <c r="G335" s="1">
        <v>26</v>
      </c>
    </row>
    <row r="336" spans="1:7" x14ac:dyDescent="0.35">
      <c r="A336" s="2" t="s">
        <v>141</v>
      </c>
      <c r="B336" s="2" t="s">
        <v>65</v>
      </c>
      <c r="C336" s="2" t="s">
        <v>6</v>
      </c>
      <c r="D336" s="2" t="s">
        <v>22</v>
      </c>
      <c r="E336">
        <v>17</v>
      </c>
      <c r="F336" s="1">
        <v>16</v>
      </c>
      <c r="G336" s="1">
        <v>12</v>
      </c>
    </row>
    <row r="337" spans="1:7" x14ac:dyDescent="0.35">
      <c r="A337" s="2" t="s">
        <v>141</v>
      </c>
      <c r="B337" s="2" t="s">
        <v>77</v>
      </c>
      <c r="C337" s="2" t="s">
        <v>6</v>
      </c>
      <c r="D337" s="2" t="s">
        <v>22</v>
      </c>
      <c r="E337">
        <v>17</v>
      </c>
      <c r="F337" s="1">
        <v>15</v>
      </c>
      <c r="G337" s="1">
        <v>0</v>
      </c>
    </row>
    <row r="338" spans="1:7" x14ac:dyDescent="0.35">
      <c r="A338" s="2" t="s">
        <v>141</v>
      </c>
      <c r="B338" s="2" t="s">
        <v>110</v>
      </c>
      <c r="C338" s="2" t="s">
        <v>6</v>
      </c>
      <c r="D338" s="2" t="s">
        <v>22</v>
      </c>
      <c r="E338">
        <v>9</v>
      </c>
      <c r="F338" s="1">
        <v>9</v>
      </c>
      <c r="G338" s="1">
        <v>7</v>
      </c>
    </row>
    <row r="339" spans="1:7" x14ac:dyDescent="0.35">
      <c r="A339" s="2" t="s">
        <v>141</v>
      </c>
      <c r="B339" s="2" t="s">
        <v>70</v>
      </c>
      <c r="C339" s="2" t="s">
        <v>6</v>
      </c>
      <c r="D339" s="2" t="s">
        <v>22</v>
      </c>
      <c r="E339">
        <v>7</v>
      </c>
      <c r="F339" s="1">
        <v>7</v>
      </c>
      <c r="G339" s="1">
        <v>7</v>
      </c>
    </row>
    <row r="340" spans="1:7" x14ac:dyDescent="0.35">
      <c r="A340" s="2" t="s">
        <v>141</v>
      </c>
      <c r="B340" s="2" t="s">
        <v>67</v>
      </c>
      <c r="C340" s="2" t="s">
        <v>6</v>
      </c>
      <c r="D340" s="2" t="s">
        <v>22</v>
      </c>
      <c r="E340">
        <v>7</v>
      </c>
      <c r="F340" s="1">
        <v>7</v>
      </c>
      <c r="G340" s="1">
        <v>6</v>
      </c>
    </row>
    <row r="341" spans="1:7" x14ac:dyDescent="0.35">
      <c r="A341" s="2" t="s">
        <v>141</v>
      </c>
      <c r="B341" s="2" t="s">
        <v>71</v>
      </c>
      <c r="C341" s="2" t="s">
        <v>6</v>
      </c>
      <c r="D341" s="2" t="s">
        <v>22</v>
      </c>
      <c r="E341">
        <v>2</v>
      </c>
      <c r="F341" s="1">
        <v>1</v>
      </c>
      <c r="G341" s="1">
        <v>2</v>
      </c>
    </row>
    <row r="342" spans="1:7" x14ac:dyDescent="0.35">
      <c r="A342" s="2" t="s">
        <v>141</v>
      </c>
      <c r="B342" s="2" t="s">
        <v>72</v>
      </c>
      <c r="C342" s="2" t="s">
        <v>6</v>
      </c>
      <c r="D342" s="2" t="s">
        <v>22</v>
      </c>
      <c r="E342">
        <v>0</v>
      </c>
      <c r="F342" s="1">
        <v>0</v>
      </c>
      <c r="G342" s="1">
        <v>8</v>
      </c>
    </row>
    <row r="343" spans="1:7" x14ac:dyDescent="0.35">
      <c r="A343" s="2" t="s">
        <v>141</v>
      </c>
      <c r="B343" s="2" t="s">
        <v>118</v>
      </c>
      <c r="C343" s="2" t="s">
        <v>6</v>
      </c>
      <c r="D343" s="2" t="s">
        <v>22</v>
      </c>
      <c r="E343">
        <v>0</v>
      </c>
      <c r="F343" s="1">
        <v>0</v>
      </c>
      <c r="G343" s="1">
        <v>3</v>
      </c>
    </row>
    <row r="344" spans="1:7" x14ac:dyDescent="0.35">
      <c r="A344" s="2" t="s">
        <v>141</v>
      </c>
      <c r="B344" s="2" t="s">
        <v>81</v>
      </c>
      <c r="C344" s="2" t="s">
        <v>6</v>
      </c>
      <c r="D344" s="2" t="s">
        <v>22</v>
      </c>
      <c r="E344">
        <v>0</v>
      </c>
      <c r="F344" s="1">
        <v>0</v>
      </c>
      <c r="G344" s="1">
        <v>1</v>
      </c>
    </row>
    <row r="345" spans="1:7" x14ac:dyDescent="0.35">
      <c r="A345" s="2" t="s">
        <v>141</v>
      </c>
      <c r="B345" s="2" t="s">
        <v>111</v>
      </c>
      <c r="C345" s="2" t="s">
        <v>6</v>
      </c>
      <c r="D345" s="2" t="s">
        <v>24</v>
      </c>
      <c r="E345">
        <v>6949</v>
      </c>
      <c r="F345" s="1">
        <v>6067</v>
      </c>
      <c r="G345" s="1">
        <v>7553</v>
      </c>
    </row>
    <row r="346" spans="1:7" x14ac:dyDescent="0.35">
      <c r="A346" s="2" t="s">
        <v>141</v>
      </c>
      <c r="B346" s="2" t="s">
        <v>74</v>
      </c>
      <c r="C346" s="2" t="s">
        <v>6</v>
      </c>
      <c r="D346" s="2" t="s">
        <v>24</v>
      </c>
      <c r="E346">
        <v>588</v>
      </c>
      <c r="F346" s="1">
        <v>530</v>
      </c>
      <c r="G346" s="1">
        <v>679</v>
      </c>
    </row>
    <row r="347" spans="1:7" x14ac:dyDescent="0.35">
      <c r="A347" s="2" t="s">
        <v>141</v>
      </c>
      <c r="B347" s="2" t="s">
        <v>75</v>
      </c>
      <c r="C347" s="2" t="s">
        <v>6</v>
      </c>
      <c r="D347" s="2" t="s">
        <v>24</v>
      </c>
      <c r="E347">
        <v>138</v>
      </c>
      <c r="F347" s="1">
        <v>130</v>
      </c>
      <c r="G347" s="1">
        <v>168</v>
      </c>
    </row>
    <row r="348" spans="1:7" x14ac:dyDescent="0.35">
      <c r="A348" s="2" t="s">
        <v>141</v>
      </c>
      <c r="B348" s="2" t="s">
        <v>66</v>
      </c>
      <c r="C348" s="2" t="s">
        <v>6</v>
      </c>
      <c r="D348" s="2" t="s">
        <v>24</v>
      </c>
      <c r="E348">
        <v>128</v>
      </c>
      <c r="F348" s="1">
        <v>114</v>
      </c>
      <c r="G348" s="1">
        <v>111</v>
      </c>
    </row>
    <row r="349" spans="1:7" x14ac:dyDescent="0.35">
      <c r="A349" s="2" t="s">
        <v>141</v>
      </c>
      <c r="B349" s="2" t="s">
        <v>63</v>
      </c>
      <c r="C349" s="2" t="s">
        <v>6</v>
      </c>
      <c r="D349" s="2" t="s">
        <v>24</v>
      </c>
      <c r="E349">
        <v>112</v>
      </c>
      <c r="F349" s="1">
        <v>103</v>
      </c>
      <c r="G349" s="1">
        <v>101</v>
      </c>
    </row>
    <row r="350" spans="1:7" x14ac:dyDescent="0.35">
      <c r="A350" s="2" t="s">
        <v>141</v>
      </c>
      <c r="B350" s="2" t="s">
        <v>64</v>
      </c>
      <c r="C350" s="2" t="s">
        <v>6</v>
      </c>
      <c r="D350" s="2" t="s">
        <v>24</v>
      </c>
      <c r="E350">
        <v>109</v>
      </c>
      <c r="F350" s="1">
        <v>103</v>
      </c>
      <c r="G350" s="1">
        <v>105</v>
      </c>
    </row>
    <row r="351" spans="1:7" x14ac:dyDescent="0.35">
      <c r="A351" s="2" t="s">
        <v>141</v>
      </c>
      <c r="B351" s="2" t="s">
        <v>65</v>
      </c>
      <c r="C351" s="2" t="s">
        <v>6</v>
      </c>
      <c r="D351" s="2" t="s">
        <v>24</v>
      </c>
      <c r="E351">
        <v>86</v>
      </c>
      <c r="F351" s="1">
        <v>80</v>
      </c>
      <c r="G351" s="1">
        <v>83</v>
      </c>
    </row>
    <row r="352" spans="1:7" x14ac:dyDescent="0.35">
      <c r="A352" s="2" t="s">
        <v>141</v>
      </c>
      <c r="B352" s="2" t="s">
        <v>70</v>
      </c>
      <c r="C352" s="2" t="s">
        <v>6</v>
      </c>
      <c r="D352" s="2" t="s">
        <v>24</v>
      </c>
      <c r="E352">
        <v>53</v>
      </c>
      <c r="F352" s="1">
        <v>48</v>
      </c>
      <c r="G352" s="1">
        <v>52</v>
      </c>
    </row>
    <row r="353" spans="1:7" x14ac:dyDescent="0.35">
      <c r="A353" s="2" t="s">
        <v>141</v>
      </c>
      <c r="B353" s="2" t="s">
        <v>67</v>
      </c>
      <c r="C353" s="2" t="s">
        <v>6</v>
      </c>
      <c r="D353" s="2" t="s">
        <v>24</v>
      </c>
      <c r="E353">
        <v>47</v>
      </c>
      <c r="F353" s="1">
        <v>45</v>
      </c>
      <c r="G353" s="1">
        <v>46</v>
      </c>
    </row>
    <row r="354" spans="1:7" x14ac:dyDescent="0.35">
      <c r="A354" s="2" t="s">
        <v>141</v>
      </c>
      <c r="B354" s="2" t="s">
        <v>77</v>
      </c>
      <c r="C354" s="2" t="s">
        <v>6</v>
      </c>
      <c r="D354" s="2" t="s">
        <v>24</v>
      </c>
      <c r="E354">
        <v>46</v>
      </c>
      <c r="F354" s="1">
        <v>45</v>
      </c>
      <c r="G354" s="1">
        <v>0</v>
      </c>
    </row>
    <row r="355" spans="1:7" x14ac:dyDescent="0.35">
      <c r="A355" s="2" t="s">
        <v>141</v>
      </c>
      <c r="B355" s="2" t="s">
        <v>71</v>
      </c>
      <c r="C355" s="2" t="s">
        <v>6</v>
      </c>
      <c r="D355" s="2" t="s">
        <v>24</v>
      </c>
      <c r="E355">
        <v>24</v>
      </c>
      <c r="F355" s="1">
        <v>24</v>
      </c>
      <c r="G355" s="1">
        <v>27</v>
      </c>
    </row>
    <row r="356" spans="1:7" x14ac:dyDescent="0.35">
      <c r="A356" s="2" t="s">
        <v>141</v>
      </c>
      <c r="B356" s="2" t="s">
        <v>110</v>
      </c>
      <c r="C356" s="2" t="s">
        <v>6</v>
      </c>
      <c r="D356" s="2" t="s">
        <v>24</v>
      </c>
      <c r="E356">
        <v>24</v>
      </c>
      <c r="F356" s="1">
        <v>23</v>
      </c>
      <c r="G356" s="1">
        <v>29</v>
      </c>
    </row>
    <row r="357" spans="1:7" x14ac:dyDescent="0.35">
      <c r="A357" s="2" t="s">
        <v>141</v>
      </c>
      <c r="B357" s="2" t="s">
        <v>72</v>
      </c>
      <c r="C357" s="2" t="s">
        <v>6</v>
      </c>
      <c r="D357" s="2" t="s">
        <v>24</v>
      </c>
      <c r="E357">
        <v>0</v>
      </c>
      <c r="F357" s="1">
        <v>0</v>
      </c>
      <c r="G357" s="1">
        <v>23</v>
      </c>
    </row>
    <row r="358" spans="1:7" x14ac:dyDescent="0.35">
      <c r="A358" s="2" t="s">
        <v>141</v>
      </c>
      <c r="B358" s="2" t="s">
        <v>81</v>
      </c>
      <c r="C358" s="2" t="s">
        <v>6</v>
      </c>
      <c r="D358" s="2" t="s">
        <v>24</v>
      </c>
      <c r="E358">
        <v>0</v>
      </c>
      <c r="F358" s="1">
        <v>0</v>
      </c>
      <c r="G358" s="1">
        <v>6</v>
      </c>
    </row>
    <row r="359" spans="1:7" x14ac:dyDescent="0.35">
      <c r="A359" s="2" t="s">
        <v>141</v>
      </c>
      <c r="B359" s="2" t="s">
        <v>116</v>
      </c>
      <c r="C359" s="2" t="s">
        <v>6</v>
      </c>
      <c r="D359" s="2" t="s">
        <v>24</v>
      </c>
      <c r="E359">
        <v>0</v>
      </c>
      <c r="F359" s="1">
        <v>0</v>
      </c>
      <c r="G359" s="1">
        <v>3</v>
      </c>
    </row>
    <row r="360" spans="1:7" x14ac:dyDescent="0.35">
      <c r="A360" s="2" t="s">
        <v>141</v>
      </c>
      <c r="B360" s="2" t="s">
        <v>118</v>
      </c>
      <c r="C360" s="2" t="s">
        <v>6</v>
      </c>
      <c r="D360" s="2" t="s">
        <v>24</v>
      </c>
      <c r="E360">
        <v>0</v>
      </c>
      <c r="F360" s="1">
        <v>0</v>
      </c>
      <c r="G360" s="1">
        <v>3</v>
      </c>
    </row>
    <row r="361" spans="1:7" x14ac:dyDescent="0.35">
      <c r="A361" s="2" t="s">
        <v>141</v>
      </c>
      <c r="B361" s="2" t="s">
        <v>74</v>
      </c>
      <c r="C361" s="2" t="s">
        <v>6</v>
      </c>
      <c r="D361" s="2" t="s">
        <v>77</v>
      </c>
      <c r="E361">
        <v>0</v>
      </c>
      <c r="F361" s="1">
        <v>0</v>
      </c>
      <c r="G361" s="1">
        <v>249</v>
      </c>
    </row>
    <row r="362" spans="1:7" x14ac:dyDescent="0.35">
      <c r="A362" s="2" t="s">
        <v>141</v>
      </c>
      <c r="B362" s="2" t="s">
        <v>111</v>
      </c>
      <c r="C362" s="2" t="s">
        <v>6</v>
      </c>
      <c r="D362" s="2" t="s">
        <v>77</v>
      </c>
      <c r="E362">
        <v>0</v>
      </c>
      <c r="F362" s="1">
        <v>0</v>
      </c>
      <c r="G362" s="1">
        <v>238</v>
      </c>
    </row>
    <row r="363" spans="1:7" x14ac:dyDescent="0.35">
      <c r="A363" s="2" t="s">
        <v>141</v>
      </c>
      <c r="B363" s="2" t="s">
        <v>75</v>
      </c>
      <c r="C363" s="2" t="s">
        <v>6</v>
      </c>
      <c r="D363" s="2" t="s">
        <v>77</v>
      </c>
      <c r="E363">
        <v>0</v>
      </c>
      <c r="F363" s="1">
        <v>0</v>
      </c>
      <c r="G363" s="1">
        <v>68</v>
      </c>
    </row>
    <row r="364" spans="1:7" x14ac:dyDescent="0.35">
      <c r="A364" s="2" t="s">
        <v>141</v>
      </c>
      <c r="B364" s="2" t="s">
        <v>65</v>
      </c>
      <c r="C364" s="2" t="s">
        <v>6</v>
      </c>
      <c r="D364" s="2" t="s">
        <v>77</v>
      </c>
      <c r="E364">
        <v>0</v>
      </c>
      <c r="F364" s="1">
        <v>0</v>
      </c>
      <c r="G364" s="1">
        <v>44</v>
      </c>
    </row>
    <row r="365" spans="1:7" x14ac:dyDescent="0.35">
      <c r="A365" s="2" t="s">
        <v>141</v>
      </c>
      <c r="B365" s="2" t="s">
        <v>66</v>
      </c>
      <c r="C365" s="2" t="s">
        <v>6</v>
      </c>
      <c r="D365" s="2" t="s">
        <v>77</v>
      </c>
      <c r="E365">
        <v>0</v>
      </c>
      <c r="F365" s="1">
        <v>0</v>
      </c>
      <c r="G365" s="1">
        <v>44</v>
      </c>
    </row>
    <row r="366" spans="1:7" x14ac:dyDescent="0.35">
      <c r="A366" s="2" t="s">
        <v>141</v>
      </c>
      <c r="B366" s="2" t="s">
        <v>63</v>
      </c>
      <c r="C366" s="2" t="s">
        <v>6</v>
      </c>
      <c r="D366" s="2" t="s">
        <v>77</v>
      </c>
      <c r="E366">
        <v>0</v>
      </c>
      <c r="F366" s="1">
        <v>0</v>
      </c>
      <c r="G366" s="1">
        <v>31</v>
      </c>
    </row>
    <row r="367" spans="1:7" x14ac:dyDescent="0.35">
      <c r="A367" s="2" t="s">
        <v>141</v>
      </c>
      <c r="B367" s="2" t="s">
        <v>64</v>
      </c>
      <c r="C367" s="2" t="s">
        <v>6</v>
      </c>
      <c r="D367" s="2" t="s">
        <v>77</v>
      </c>
      <c r="E367">
        <v>0</v>
      </c>
      <c r="F367" s="1">
        <v>0</v>
      </c>
      <c r="G367" s="1">
        <v>28</v>
      </c>
    </row>
    <row r="368" spans="1:7" x14ac:dyDescent="0.35">
      <c r="A368" s="2" t="s">
        <v>141</v>
      </c>
      <c r="B368" s="2" t="s">
        <v>67</v>
      </c>
      <c r="C368" s="2" t="s">
        <v>6</v>
      </c>
      <c r="D368" s="2" t="s">
        <v>77</v>
      </c>
      <c r="E368">
        <v>0</v>
      </c>
      <c r="F368" s="1">
        <v>0</v>
      </c>
      <c r="G368" s="1">
        <v>27</v>
      </c>
    </row>
    <row r="369" spans="1:7" x14ac:dyDescent="0.35">
      <c r="A369" s="2" t="s">
        <v>141</v>
      </c>
      <c r="B369" s="2" t="s">
        <v>81</v>
      </c>
      <c r="C369" s="2" t="s">
        <v>6</v>
      </c>
      <c r="D369" s="2" t="s">
        <v>77</v>
      </c>
      <c r="E369">
        <v>0</v>
      </c>
      <c r="F369" s="1">
        <v>0</v>
      </c>
      <c r="G369" s="1">
        <v>24</v>
      </c>
    </row>
    <row r="370" spans="1:7" x14ac:dyDescent="0.35">
      <c r="A370" s="2" t="s">
        <v>141</v>
      </c>
      <c r="B370" s="2" t="s">
        <v>110</v>
      </c>
      <c r="C370" s="2" t="s">
        <v>6</v>
      </c>
      <c r="D370" s="2" t="s">
        <v>77</v>
      </c>
      <c r="E370">
        <v>0</v>
      </c>
      <c r="F370" s="1">
        <v>0</v>
      </c>
      <c r="G370" s="1">
        <v>15</v>
      </c>
    </row>
    <row r="371" spans="1:7" x14ac:dyDescent="0.35">
      <c r="A371" s="2" t="s">
        <v>141</v>
      </c>
      <c r="B371" s="2" t="s">
        <v>72</v>
      </c>
      <c r="C371" s="2" t="s">
        <v>6</v>
      </c>
      <c r="D371" s="2" t="s">
        <v>77</v>
      </c>
      <c r="E371">
        <v>0</v>
      </c>
      <c r="F371" s="1">
        <v>0</v>
      </c>
      <c r="G371" s="1">
        <v>10</v>
      </c>
    </row>
    <row r="372" spans="1:7" x14ac:dyDescent="0.35">
      <c r="A372" s="2" t="s">
        <v>141</v>
      </c>
      <c r="B372" s="2" t="s">
        <v>70</v>
      </c>
      <c r="C372" s="2" t="s">
        <v>6</v>
      </c>
      <c r="D372" s="2" t="s">
        <v>77</v>
      </c>
      <c r="E372">
        <v>0</v>
      </c>
      <c r="F372" s="1">
        <v>0</v>
      </c>
      <c r="G372" s="1">
        <v>8</v>
      </c>
    </row>
    <row r="373" spans="1:7" x14ac:dyDescent="0.35">
      <c r="A373" s="2" t="s">
        <v>141</v>
      </c>
      <c r="B373" s="2" t="s">
        <v>116</v>
      </c>
      <c r="C373" s="2" t="s">
        <v>6</v>
      </c>
      <c r="D373" s="2" t="s">
        <v>77</v>
      </c>
      <c r="E373">
        <v>0</v>
      </c>
      <c r="F373" s="1">
        <v>0</v>
      </c>
      <c r="G373" s="1">
        <v>6</v>
      </c>
    </row>
    <row r="374" spans="1:7" x14ac:dyDescent="0.35">
      <c r="A374" s="2" t="s">
        <v>141</v>
      </c>
      <c r="B374" s="2" t="s">
        <v>71</v>
      </c>
      <c r="C374" s="2" t="s">
        <v>6</v>
      </c>
      <c r="D374" s="2" t="s">
        <v>77</v>
      </c>
      <c r="E374">
        <v>0</v>
      </c>
      <c r="F374" s="1">
        <v>0</v>
      </c>
      <c r="G374" s="1">
        <v>6</v>
      </c>
    </row>
    <row r="375" spans="1:7" x14ac:dyDescent="0.35">
      <c r="A375" s="2" t="s">
        <v>141</v>
      </c>
      <c r="B375" s="2" t="s">
        <v>118</v>
      </c>
      <c r="C375" s="2" t="s">
        <v>6</v>
      </c>
      <c r="D375" s="2" t="s">
        <v>77</v>
      </c>
      <c r="E375">
        <v>0</v>
      </c>
      <c r="F375" s="1">
        <v>0</v>
      </c>
      <c r="G375" s="1">
        <v>3</v>
      </c>
    </row>
    <row r="376" spans="1:7" x14ac:dyDescent="0.35">
      <c r="A376" s="2" t="s">
        <v>141</v>
      </c>
      <c r="B376" s="2" t="s">
        <v>111</v>
      </c>
      <c r="C376" s="2" t="s">
        <v>6</v>
      </c>
      <c r="D376" s="2" t="s">
        <v>20</v>
      </c>
      <c r="E376">
        <v>19445</v>
      </c>
      <c r="F376" s="1">
        <v>17605</v>
      </c>
      <c r="G376" s="1">
        <v>21264</v>
      </c>
    </row>
    <row r="377" spans="1:7" x14ac:dyDescent="0.35">
      <c r="A377" s="2" t="s">
        <v>141</v>
      </c>
      <c r="B377" s="2" t="s">
        <v>74</v>
      </c>
      <c r="C377" s="2" t="s">
        <v>6</v>
      </c>
      <c r="D377" s="2" t="s">
        <v>20</v>
      </c>
      <c r="E377">
        <v>2528</v>
      </c>
      <c r="F377" s="1">
        <v>2301</v>
      </c>
      <c r="G377" s="1">
        <v>2784</v>
      </c>
    </row>
    <row r="378" spans="1:7" x14ac:dyDescent="0.35">
      <c r="A378" s="2" t="s">
        <v>141</v>
      </c>
      <c r="B378" s="2" t="s">
        <v>64</v>
      </c>
      <c r="C378" s="2" t="s">
        <v>6</v>
      </c>
      <c r="D378" s="2" t="s">
        <v>20</v>
      </c>
      <c r="E378">
        <v>1179</v>
      </c>
      <c r="F378" s="1">
        <v>1129</v>
      </c>
      <c r="G378" s="1">
        <v>1116</v>
      </c>
    </row>
    <row r="379" spans="1:7" x14ac:dyDescent="0.35">
      <c r="A379" s="2" t="s">
        <v>141</v>
      </c>
      <c r="B379" s="2" t="s">
        <v>65</v>
      </c>
      <c r="C379" s="2" t="s">
        <v>6</v>
      </c>
      <c r="D379" s="2" t="s">
        <v>20</v>
      </c>
      <c r="E379">
        <v>921</v>
      </c>
      <c r="F379" s="1">
        <v>861</v>
      </c>
      <c r="G379" s="1">
        <v>781</v>
      </c>
    </row>
    <row r="380" spans="1:7" x14ac:dyDescent="0.35">
      <c r="A380" s="2" t="s">
        <v>141</v>
      </c>
      <c r="B380" s="2" t="s">
        <v>66</v>
      </c>
      <c r="C380" s="2" t="s">
        <v>6</v>
      </c>
      <c r="D380" s="2" t="s">
        <v>20</v>
      </c>
      <c r="E380">
        <v>865</v>
      </c>
      <c r="F380" s="1">
        <v>839</v>
      </c>
      <c r="G380" s="1">
        <v>826</v>
      </c>
    </row>
    <row r="381" spans="1:7" x14ac:dyDescent="0.35">
      <c r="A381" s="2" t="s">
        <v>141</v>
      </c>
      <c r="B381" s="2" t="s">
        <v>63</v>
      </c>
      <c r="C381" s="2" t="s">
        <v>6</v>
      </c>
      <c r="D381" s="2" t="s">
        <v>20</v>
      </c>
      <c r="E381">
        <v>627</v>
      </c>
      <c r="F381" s="1">
        <v>599</v>
      </c>
      <c r="G381" s="1">
        <v>591</v>
      </c>
    </row>
    <row r="382" spans="1:7" x14ac:dyDescent="0.35">
      <c r="A382" s="2" t="s">
        <v>141</v>
      </c>
      <c r="B382" s="2" t="s">
        <v>75</v>
      </c>
      <c r="C382" s="2" t="s">
        <v>6</v>
      </c>
      <c r="D382" s="2" t="s">
        <v>20</v>
      </c>
      <c r="E382">
        <v>451</v>
      </c>
      <c r="F382" s="1">
        <v>417</v>
      </c>
      <c r="G382" s="1">
        <v>514</v>
      </c>
    </row>
    <row r="383" spans="1:7" x14ac:dyDescent="0.35">
      <c r="A383" s="2" t="s">
        <v>141</v>
      </c>
      <c r="B383" s="2" t="s">
        <v>70</v>
      </c>
      <c r="C383" s="2" t="s">
        <v>6</v>
      </c>
      <c r="D383" s="2" t="s">
        <v>20</v>
      </c>
      <c r="E383">
        <v>354</v>
      </c>
      <c r="F383" s="1">
        <v>303</v>
      </c>
      <c r="G383" s="1">
        <v>412</v>
      </c>
    </row>
    <row r="384" spans="1:7" x14ac:dyDescent="0.35">
      <c r="A384" s="2" t="s">
        <v>141</v>
      </c>
      <c r="B384" s="2" t="s">
        <v>77</v>
      </c>
      <c r="C384" s="2" t="s">
        <v>6</v>
      </c>
      <c r="D384" s="2" t="s">
        <v>20</v>
      </c>
      <c r="E384">
        <v>284</v>
      </c>
      <c r="F384" s="1">
        <v>263</v>
      </c>
      <c r="G384" s="1">
        <v>0</v>
      </c>
    </row>
    <row r="385" spans="1:7" x14ac:dyDescent="0.35">
      <c r="A385" s="2" t="s">
        <v>141</v>
      </c>
      <c r="B385" s="2" t="s">
        <v>67</v>
      </c>
      <c r="C385" s="2" t="s">
        <v>6</v>
      </c>
      <c r="D385" s="2" t="s">
        <v>20</v>
      </c>
      <c r="E385">
        <v>255</v>
      </c>
      <c r="F385" s="1">
        <v>244</v>
      </c>
      <c r="G385" s="1">
        <v>242</v>
      </c>
    </row>
    <row r="386" spans="1:7" x14ac:dyDescent="0.35">
      <c r="A386" s="2" t="s">
        <v>141</v>
      </c>
      <c r="B386" s="2" t="s">
        <v>71</v>
      </c>
      <c r="C386" s="2" t="s">
        <v>6</v>
      </c>
      <c r="D386" s="2" t="s">
        <v>20</v>
      </c>
      <c r="E386">
        <v>203</v>
      </c>
      <c r="F386" s="1">
        <v>187</v>
      </c>
      <c r="G386" s="1">
        <v>192</v>
      </c>
    </row>
    <row r="387" spans="1:7" x14ac:dyDescent="0.35">
      <c r="A387" s="2" t="s">
        <v>141</v>
      </c>
      <c r="B387" s="2" t="s">
        <v>110</v>
      </c>
      <c r="C387" s="2" t="s">
        <v>6</v>
      </c>
      <c r="D387" s="2" t="s">
        <v>20</v>
      </c>
      <c r="E387">
        <v>200</v>
      </c>
      <c r="F387" s="1">
        <v>181</v>
      </c>
      <c r="G387" s="1">
        <v>223</v>
      </c>
    </row>
    <row r="388" spans="1:7" x14ac:dyDescent="0.35">
      <c r="A388" s="2" t="s">
        <v>141</v>
      </c>
      <c r="B388" s="2" t="s">
        <v>72</v>
      </c>
      <c r="C388" s="2" t="s">
        <v>6</v>
      </c>
      <c r="D388" s="2" t="s">
        <v>20</v>
      </c>
      <c r="E388">
        <v>0</v>
      </c>
      <c r="F388" s="1">
        <v>0</v>
      </c>
      <c r="G388" s="1">
        <v>119</v>
      </c>
    </row>
    <row r="389" spans="1:7" x14ac:dyDescent="0.35">
      <c r="A389" s="2" t="s">
        <v>141</v>
      </c>
      <c r="B389" s="2" t="s">
        <v>81</v>
      </c>
      <c r="C389" s="2" t="s">
        <v>6</v>
      </c>
      <c r="D389" s="2" t="s">
        <v>20</v>
      </c>
      <c r="E389">
        <v>0</v>
      </c>
      <c r="F389" s="1">
        <v>0</v>
      </c>
      <c r="G389" s="1">
        <v>113</v>
      </c>
    </row>
    <row r="390" spans="1:7" x14ac:dyDescent="0.35">
      <c r="A390" s="2" t="s">
        <v>141</v>
      </c>
      <c r="B390" s="2" t="s">
        <v>118</v>
      </c>
      <c r="C390" s="2" t="s">
        <v>6</v>
      </c>
      <c r="D390" s="2" t="s">
        <v>20</v>
      </c>
      <c r="E390">
        <v>0</v>
      </c>
      <c r="F390" s="1">
        <v>0</v>
      </c>
      <c r="G390" s="1">
        <v>15</v>
      </c>
    </row>
    <row r="391" spans="1:7" x14ac:dyDescent="0.35">
      <c r="A391" s="2" t="s">
        <v>141</v>
      </c>
      <c r="B391" s="2" t="s">
        <v>116</v>
      </c>
      <c r="C391" s="2" t="s">
        <v>6</v>
      </c>
      <c r="D391" s="2" t="s">
        <v>20</v>
      </c>
      <c r="E391">
        <v>0</v>
      </c>
      <c r="F391" s="1">
        <v>0</v>
      </c>
      <c r="G391" s="1">
        <v>5</v>
      </c>
    </row>
    <row r="392" spans="1:7" x14ac:dyDescent="0.35">
      <c r="A392" s="2" t="s">
        <v>141</v>
      </c>
      <c r="B392" s="2" t="s">
        <v>117</v>
      </c>
      <c r="C392" s="2" t="s">
        <v>6</v>
      </c>
      <c r="D392" s="2" t="s">
        <v>20</v>
      </c>
      <c r="E392">
        <v>0</v>
      </c>
      <c r="F392" s="1">
        <v>0</v>
      </c>
      <c r="G392" s="1">
        <v>1</v>
      </c>
    </row>
    <row r="393" spans="1:7" x14ac:dyDescent="0.35">
      <c r="A393" s="2" t="s">
        <v>141</v>
      </c>
      <c r="B393" s="2" t="s">
        <v>111</v>
      </c>
      <c r="C393" s="2" t="s">
        <v>6</v>
      </c>
      <c r="D393" s="2" t="s">
        <v>29</v>
      </c>
      <c r="E393">
        <v>2610</v>
      </c>
      <c r="F393" s="1">
        <v>2260</v>
      </c>
      <c r="G393" s="1">
        <v>2834</v>
      </c>
    </row>
    <row r="394" spans="1:7" x14ac:dyDescent="0.35">
      <c r="A394" s="2" t="s">
        <v>141</v>
      </c>
      <c r="B394" s="2" t="s">
        <v>74</v>
      </c>
      <c r="C394" s="2" t="s">
        <v>6</v>
      </c>
      <c r="D394" s="2" t="s">
        <v>29</v>
      </c>
      <c r="E394">
        <v>206</v>
      </c>
      <c r="F394" s="1">
        <v>181</v>
      </c>
      <c r="G394" s="1">
        <v>235</v>
      </c>
    </row>
    <row r="395" spans="1:7" x14ac:dyDescent="0.35">
      <c r="A395" s="2" t="s">
        <v>141</v>
      </c>
      <c r="B395" s="2" t="s">
        <v>66</v>
      </c>
      <c r="C395" s="2" t="s">
        <v>6</v>
      </c>
      <c r="D395" s="2" t="s">
        <v>29</v>
      </c>
      <c r="E395">
        <v>43</v>
      </c>
      <c r="F395" s="1">
        <v>42</v>
      </c>
      <c r="G395" s="1">
        <v>37</v>
      </c>
    </row>
    <row r="396" spans="1:7" x14ac:dyDescent="0.35">
      <c r="A396" s="2" t="s">
        <v>141</v>
      </c>
      <c r="B396" s="2" t="s">
        <v>63</v>
      </c>
      <c r="C396" s="2" t="s">
        <v>6</v>
      </c>
      <c r="D396" s="2" t="s">
        <v>29</v>
      </c>
      <c r="E396">
        <v>41</v>
      </c>
      <c r="F396" s="1">
        <v>38</v>
      </c>
      <c r="G396" s="1">
        <v>35</v>
      </c>
    </row>
    <row r="397" spans="1:7" x14ac:dyDescent="0.35">
      <c r="A397" s="2" t="s">
        <v>141</v>
      </c>
      <c r="B397" s="2" t="s">
        <v>64</v>
      </c>
      <c r="C397" s="2" t="s">
        <v>6</v>
      </c>
      <c r="D397" s="2" t="s">
        <v>29</v>
      </c>
      <c r="E397">
        <v>36</v>
      </c>
      <c r="F397" s="1">
        <v>33</v>
      </c>
      <c r="G397" s="1">
        <v>36</v>
      </c>
    </row>
    <row r="398" spans="1:7" x14ac:dyDescent="0.35">
      <c r="A398" s="2" t="s">
        <v>141</v>
      </c>
      <c r="B398" s="2" t="s">
        <v>65</v>
      </c>
      <c r="C398" s="2" t="s">
        <v>6</v>
      </c>
      <c r="D398" s="2" t="s">
        <v>29</v>
      </c>
      <c r="E398">
        <v>27</v>
      </c>
      <c r="F398" s="1">
        <v>27</v>
      </c>
      <c r="G398" s="1">
        <v>23</v>
      </c>
    </row>
    <row r="399" spans="1:7" x14ac:dyDescent="0.35">
      <c r="A399" s="2" t="s">
        <v>141</v>
      </c>
      <c r="B399" s="2" t="s">
        <v>77</v>
      </c>
      <c r="C399" s="2" t="s">
        <v>6</v>
      </c>
      <c r="D399" s="2" t="s">
        <v>29</v>
      </c>
      <c r="E399">
        <v>20</v>
      </c>
      <c r="F399" s="1">
        <v>19</v>
      </c>
      <c r="G399" s="1">
        <v>0</v>
      </c>
    </row>
    <row r="400" spans="1:7" x14ac:dyDescent="0.35">
      <c r="A400" s="2" t="s">
        <v>141</v>
      </c>
      <c r="B400" s="2" t="s">
        <v>67</v>
      </c>
      <c r="C400" s="2" t="s">
        <v>6</v>
      </c>
      <c r="D400" s="2" t="s">
        <v>29</v>
      </c>
      <c r="E400">
        <v>15</v>
      </c>
      <c r="F400" s="1">
        <v>13</v>
      </c>
      <c r="G400" s="1">
        <v>13</v>
      </c>
    </row>
    <row r="401" spans="1:7" x14ac:dyDescent="0.35">
      <c r="A401" s="2" t="s">
        <v>141</v>
      </c>
      <c r="B401" s="2" t="s">
        <v>75</v>
      </c>
      <c r="C401" s="2" t="s">
        <v>6</v>
      </c>
      <c r="D401" s="2" t="s">
        <v>29</v>
      </c>
      <c r="E401">
        <v>13</v>
      </c>
      <c r="F401" s="1">
        <v>12</v>
      </c>
      <c r="G401" s="1">
        <v>30</v>
      </c>
    </row>
    <row r="402" spans="1:7" x14ac:dyDescent="0.35">
      <c r="A402" s="2" t="s">
        <v>141</v>
      </c>
      <c r="B402" s="2" t="s">
        <v>70</v>
      </c>
      <c r="C402" s="2" t="s">
        <v>6</v>
      </c>
      <c r="D402" s="2" t="s">
        <v>29</v>
      </c>
      <c r="E402">
        <v>5</v>
      </c>
      <c r="F402" s="1">
        <v>5</v>
      </c>
      <c r="G402" s="1">
        <v>7</v>
      </c>
    </row>
    <row r="403" spans="1:7" x14ac:dyDescent="0.35">
      <c r="A403" s="2" t="s">
        <v>141</v>
      </c>
      <c r="B403" s="2" t="s">
        <v>110</v>
      </c>
      <c r="C403" s="2" t="s">
        <v>6</v>
      </c>
      <c r="D403" s="2" t="s">
        <v>29</v>
      </c>
      <c r="E403">
        <v>4</v>
      </c>
      <c r="F403" s="1">
        <v>4</v>
      </c>
      <c r="G403" s="1">
        <v>6</v>
      </c>
    </row>
    <row r="404" spans="1:7" x14ac:dyDescent="0.35">
      <c r="A404" s="2" t="s">
        <v>141</v>
      </c>
      <c r="B404" s="2" t="s">
        <v>71</v>
      </c>
      <c r="C404" s="2" t="s">
        <v>6</v>
      </c>
      <c r="D404" s="2" t="s">
        <v>29</v>
      </c>
      <c r="E404">
        <v>1</v>
      </c>
      <c r="F404" s="1">
        <v>1</v>
      </c>
      <c r="G404" s="1">
        <v>1</v>
      </c>
    </row>
    <row r="405" spans="1:7" x14ac:dyDescent="0.35">
      <c r="A405" s="2" t="s">
        <v>141</v>
      </c>
      <c r="B405" s="2" t="s">
        <v>72</v>
      </c>
      <c r="C405" s="2" t="s">
        <v>6</v>
      </c>
      <c r="D405" s="2" t="s">
        <v>29</v>
      </c>
      <c r="E405">
        <v>0</v>
      </c>
      <c r="F405" s="1">
        <v>0</v>
      </c>
      <c r="G405" s="1">
        <v>3</v>
      </c>
    </row>
    <row r="406" spans="1:7" x14ac:dyDescent="0.35">
      <c r="A406" s="2" t="s">
        <v>141</v>
      </c>
      <c r="B406" s="2" t="s">
        <v>81</v>
      </c>
      <c r="C406" s="2" t="s">
        <v>6</v>
      </c>
      <c r="D406" s="2" t="s">
        <v>29</v>
      </c>
      <c r="E406">
        <v>0</v>
      </c>
      <c r="F406" s="1">
        <v>0</v>
      </c>
      <c r="G406" s="1">
        <v>1</v>
      </c>
    </row>
    <row r="407" spans="1:7" x14ac:dyDescent="0.35">
      <c r="A407" s="2" t="s">
        <v>141</v>
      </c>
      <c r="B407" s="2" t="s">
        <v>117</v>
      </c>
      <c r="C407" s="2" t="s">
        <v>6</v>
      </c>
      <c r="D407" s="2" t="s">
        <v>29</v>
      </c>
      <c r="E407">
        <v>0</v>
      </c>
      <c r="F407" s="1">
        <v>0</v>
      </c>
      <c r="G407" s="1">
        <v>1</v>
      </c>
    </row>
    <row r="408" spans="1:7" x14ac:dyDescent="0.35">
      <c r="A408" s="2" t="s">
        <v>141</v>
      </c>
      <c r="B408" s="2" t="s">
        <v>111</v>
      </c>
      <c r="C408" s="2" t="s">
        <v>6</v>
      </c>
      <c r="D408" s="2" t="s">
        <v>18</v>
      </c>
      <c r="E408">
        <v>23880</v>
      </c>
      <c r="F408" s="1">
        <v>22597</v>
      </c>
      <c r="G408" s="1">
        <v>25364</v>
      </c>
    </row>
    <row r="409" spans="1:7" x14ac:dyDescent="0.35">
      <c r="A409" s="2" t="s">
        <v>141</v>
      </c>
      <c r="B409" s="2" t="s">
        <v>65</v>
      </c>
      <c r="C409" s="2" t="s">
        <v>6</v>
      </c>
      <c r="D409" s="2" t="s">
        <v>18</v>
      </c>
      <c r="E409">
        <v>4905</v>
      </c>
      <c r="F409" s="1">
        <v>4675</v>
      </c>
      <c r="G409" s="1">
        <v>4223</v>
      </c>
    </row>
    <row r="410" spans="1:7" x14ac:dyDescent="0.35">
      <c r="A410" s="2" t="s">
        <v>141</v>
      </c>
      <c r="B410" s="2" t="s">
        <v>74</v>
      </c>
      <c r="C410" s="2" t="s">
        <v>6</v>
      </c>
      <c r="D410" s="2" t="s">
        <v>18</v>
      </c>
      <c r="E410">
        <v>4870</v>
      </c>
      <c r="F410" s="1">
        <v>4562</v>
      </c>
      <c r="G410" s="1">
        <v>5566</v>
      </c>
    </row>
    <row r="411" spans="1:7" x14ac:dyDescent="0.35">
      <c r="A411" s="2" t="s">
        <v>141</v>
      </c>
      <c r="B411" s="2" t="s">
        <v>66</v>
      </c>
      <c r="C411" s="2" t="s">
        <v>6</v>
      </c>
      <c r="D411" s="2" t="s">
        <v>18</v>
      </c>
      <c r="E411">
        <v>3326</v>
      </c>
      <c r="F411" s="1">
        <v>3169</v>
      </c>
      <c r="G411" s="1">
        <v>3110</v>
      </c>
    </row>
    <row r="412" spans="1:7" x14ac:dyDescent="0.35">
      <c r="A412" s="2" t="s">
        <v>141</v>
      </c>
      <c r="B412" s="2" t="s">
        <v>64</v>
      </c>
      <c r="C412" s="2" t="s">
        <v>6</v>
      </c>
      <c r="D412" s="2" t="s">
        <v>18</v>
      </c>
      <c r="E412">
        <v>2636</v>
      </c>
      <c r="F412" s="1">
        <v>2532</v>
      </c>
      <c r="G412" s="1">
        <v>2482</v>
      </c>
    </row>
    <row r="413" spans="1:7" x14ac:dyDescent="0.35">
      <c r="A413" s="2" t="s">
        <v>141</v>
      </c>
      <c r="B413" s="2" t="s">
        <v>63</v>
      </c>
      <c r="C413" s="2" t="s">
        <v>6</v>
      </c>
      <c r="D413" s="2" t="s">
        <v>18</v>
      </c>
      <c r="E413">
        <v>2176</v>
      </c>
      <c r="F413" s="1">
        <v>2104</v>
      </c>
      <c r="G413" s="1">
        <v>1911</v>
      </c>
    </row>
    <row r="414" spans="1:7" x14ac:dyDescent="0.35">
      <c r="A414" s="2" t="s">
        <v>141</v>
      </c>
      <c r="B414" s="2" t="s">
        <v>71</v>
      </c>
      <c r="C414" s="2" t="s">
        <v>6</v>
      </c>
      <c r="D414" s="2" t="s">
        <v>18</v>
      </c>
      <c r="E414">
        <v>767</v>
      </c>
      <c r="F414" s="1">
        <v>710</v>
      </c>
      <c r="G414" s="1">
        <v>761</v>
      </c>
    </row>
    <row r="415" spans="1:7" x14ac:dyDescent="0.35">
      <c r="A415" s="2" t="s">
        <v>141</v>
      </c>
      <c r="B415" s="2" t="s">
        <v>75</v>
      </c>
      <c r="C415" s="2" t="s">
        <v>6</v>
      </c>
      <c r="D415" s="2" t="s">
        <v>18</v>
      </c>
      <c r="E415">
        <v>750</v>
      </c>
      <c r="F415" s="1">
        <v>714</v>
      </c>
      <c r="G415" s="1">
        <v>880</v>
      </c>
    </row>
    <row r="416" spans="1:7" x14ac:dyDescent="0.35">
      <c r="A416" s="2" t="s">
        <v>141</v>
      </c>
      <c r="B416" s="2" t="s">
        <v>67</v>
      </c>
      <c r="C416" s="2" t="s">
        <v>6</v>
      </c>
      <c r="D416" s="2" t="s">
        <v>18</v>
      </c>
      <c r="E416">
        <v>457</v>
      </c>
      <c r="F416" s="1">
        <v>433</v>
      </c>
      <c r="G416" s="1">
        <v>440</v>
      </c>
    </row>
    <row r="417" spans="1:7" x14ac:dyDescent="0.35">
      <c r="A417" s="2" t="s">
        <v>141</v>
      </c>
      <c r="B417" s="2" t="s">
        <v>70</v>
      </c>
      <c r="C417" s="2" t="s">
        <v>6</v>
      </c>
      <c r="D417" s="2" t="s">
        <v>18</v>
      </c>
      <c r="E417">
        <v>427</v>
      </c>
      <c r="F417" s="1">
        <v>388</v>
      </c>
      <c r="G417" s="1">
        <v>509</v>
      </c>
    </row>
    <row r="418" spans="1:7" x14ac:dyDescent="0.35">
      <c r="A418" s="2" t="s">
        <v>141</v>
      </c>
      <c r="B418" s="2" t="s">
        <v>110</v>
      </c>
      <c r="C418" s="2" t="s">
        <v>6</v>
      </c>
      <c r="D418" s="2" t="s">
        <v>18</v>
      </c>
      <c r="E418">
        <v>384</v>
      </c>
      <c r="F418" s="1">
        <v>357</v>
      </c>
      <c r="G418" s="1">
        <v>383</v>
      </c>
    </row>
    <row r="419" spans="1:7" x14ac:dyDescent="0.35">
      <c r="A419" s="2" t="s">
        <v>141</v>
      </c>
      <c r="B419" s="2" t="s">
        <v>77</v>
      </c>
      <c r="C419" s="2" t="s">
        <v>6</v>
      </c>
      <c r="D419" s="2" t="s">
        <v>18</v>
      </c>
      <c r="E419">
        <v>322</v>
      </c>
      <c r="F419" s="1">
        <v>303</v>
      </c>
      <c r="G419" s="1">
        <v>0</v>
      </c>
    </row>
    <row r="420" spans="1:7" x14ac:dyDescent="0.35">
      <c r="A420" s="2" t="s">
        <v>141</v>
      </c>
      <c r="B420" s="2" t="s">
        <v>72</v>
      </c>
      <c r="C420" s="2" t="s">
        <v>6</v>
      </c>
      <c r="D420" s="2" t="s">
        <v>18</v>
      </c>
      <c r="E420">
        <v>0</v>
      </c>
      <c r="F420" s="1">
        <v>0</v>
      </c>
      <c r="G420" s="1">
        <v>121</v>
      </c>
    </row>
    <row r="421" spans="1:7" x14ac:dyDescent="0.35">
      <c r="A421" s="2" t="s">
        <v>141</v>
      </c>
      <c r="B421" s="2" t="s">
        <v>81</v>
      </c>
      <c r="C421" s="2" t="s">
        <v>6</v>
      </c>
      <c r="D421" s="2" t="s">
        <v>18</v>
      </c>
      <c r="E421">
        <v>0</v>
      </c>
      <c r="F421" s="1">
        <v>0</v>
      </c>
      <c r="G421" s="1">
        <v>40</v>
      </c>
    </row>
    <row r="422" spans="1:7" x14ac:dyDescent="0.35">
      <c r="A422" s="2" t="s">
        <v>141</v>
      </c>
      <c r="B422" s="2" t="s">
        <v>116</v>
      </c>
      <c r="C422" s="2" t="s">
        <v>6</v>
      </c>
      <c r="D422" s="2" t="s">
        <v>18</v>
      </c>
      <c r="E422">
        <v>0</v>
      </c>
      <c r="F422" s="1">
        <v>0</v>
      </c>
      <c r="G422" s="1">
        <v>6</v>
      </c>
    </row>
    <row r="423" spans="1:7" x14ac:dyDescent="0.35">
      <c r="A423" s="2" t="s">
        <v>141</v>
      </c>
      <c r="B423" s="2" t="s">
        <v>118</v>
      </c>
      <c r="C423" s="2" t="s">
        <v>6</v>
      </c>
      <c r="D423" s="2" t="s">
        <v>18</v>
      </c>
      <c r="E423">
        <v>0</v>
      </c>
      <c r="F423" s="1">
        <v>0</v>
      </c>
      <c r="G423" s="1">
        <v>5</v>
      </c>
    </row>
    <row r="424" spans="1:7" x14ac:dyDescent="0.35">
      <c r="A424" s="2" t="s">
        <v>141</v>
      </c>
      <c r="B424" s="2" t="s">
        <v>111</v>
      </c>
      <c r="C424" s="2" t="s">
        <v>6</v>
      </c>
      <c r="D424" s="2" t="s">
        <v>34</v>
      </c>
      <c r="E424">
        <v>1749</v>
      </c>
      <c r="F424" s="1">
        <v>1443</v>
      </c>
      <c r="G424" s="1">
        <v>1934</v>
      </c>
    </row>
    <row r="425" spans="1:7" x14ac:dyDescent="0.35">
      <c r="A425" s="2" t="s">
        <v>141</v>
      </c>
      <c r="B425" s="2" t="s">
        <v>74</v>
      </c>
      <c r="C425" s="2" t="s">
        <v>6</v>
      </c>
      <c r="D425" s="2" t="s">
        <v>34</v>
      </c>
      <c r="E425">
        <v>98</v>
      </c>
      <c r="F425" s="1">
        <v>86</v>
      </c>
      <c r="G425" s="1">
        <v>121</v>
      </c>
    </row>
    <row r="426" spans="1:7" x14ac:dyDescent="0.35">
      <c r="A426" s="2" t="s">
        <v>141</v>
      </c>
      <c r="B426" s="2" t="s">
        <v>63</v>
      </c>
      <c r="C426" s="2" t="s">
        <v>6</v>
      </c>
      <c r="D426" s="2" t="s">
        <v>34</v>
      </c>
      <c r="E426">
        <v>39</v>
      </c>
      <c r="F426" s="1">
        <v>37</v>
      </c>
      <c r="G426" s="1">
        <v>40</v>
      </c>
    </row>
    <row r="427" spans="1:7" x14ac:dyDescent="0.35">
      <c r="A427" s="2" t="s">
        <v>141</v>
      </c>
      <c r="B427" s="2" t="s">
        <v>75</v>
      </c>
      <c r="C427" s="2" t="s">
        <v>6</v>
      </c>
      <c r="D427" s="2" t="s">
        <v>34</v>
      </c>
      <c r="E427">
        <v>30</v>
      </c>
      <c r="F427" s="1">
        <v>25</v>
      </c>
      <c r="G427" s="1">
        <v>31</v>
      </c>
    </row>
    <row r="428" spans="1:7" x14ac:dyDescent="0.35">
      <c r="A428" s="2" t="s">
        <v>141</v>
      </c>
      <c r="B428" s="2" t="s">
        <v>64</v>
      </c>
      <c r="C428" s="2" t="s">
        <v>6</v>
      </c>
      <c r="D428" s="2" t="s">
        <v>34</v>
      </c>
      <c r="E428">
        <v>14</v>
      </c>
      <c r="F428" s="1">
        <v>13</v>
      </c>
      <c r="G428" s="1">
        <v>14</v>
      </c>
    </row>
    <row r="429" spans="1:7" x14ac:dyDescent="0.35">
      <c r="A429" s="2" t="s">
        <v>141</v>
      </c>
      <c r="B429" s="2" t="s">
        <v>67</v>
      </c>
      <c r="C429" s="2" t="s">
        <v>6</v>
      </c>
      <c r="D429" s="2" t="s">
        <v>34</v>
      </c>
      <c r="E429">
        <v>13</v>
      </c>
      <c r="F429" s="1">
        <v>11</v>
      </c>
      <c r="G429" s="1">
        <v>16</v>
      </c>
    </row>
    <row r="430" spans="1:7" x14ac:dyDescent="0.35">
      <c r="A430" s="2" t="s">
        <v>141</v>
      </c>
      <c r="B430" s="2" t="s">
        <v>66</v>
      </c>
      <c r="C430" s="2" t="s">
        <v>6</v>
      </c>
      <c r="D430" s="2" t="s">
        <v>34</v>
      </c>
      <c r="E430">
        <v>13</v>
      </c>
      <c r="F430" s="1">
        <v>11</v>
      </c>
      <c r="G430" s="1">
        <v>13</v>
      </c>
    </row>
    <row r="431" spans="1:7" x14ac:dyDescent="0.35">
      <c r="A431" s="2" t="s">
        <v>141</v>
      </c>
      <c r="B431" s="2" t="s">
        <v>77</v>
      </c>
      <c r="C431" s="2" t="s">
        <v>6</v>
      </c>
      <c r="D431" s="2" t="s">
        <v>34</v>
      </c>
      <c r="E431">
        <v>12</v>
      </c>
      <c r="F431" s="1">
        <v>12</v>
      </c>
      <c r="G431" s="1">
        <v>0</v>
      </c>
    </row>
    <row r="432" spans="1:7" x14ac:dyDescent="0.35">
      <c r="A432" s="2" t="s">
        <v>141</v>
      </c>
      <c r="B432" s="2" t="s">
        <v>70</v>
      </c>
      <c r="C432" s="2" t="s">
        <v>6</v>
      </c>
      <c r="D432" s="2" t="s">
        <v>34</v>
      </c>
      <c r="E432">
        <v>9</v>
      </c>
      <c r="F432" s="1">
        <v>7</v>
      </c>
      <c r="G432" s="1">
        <v>12</v>
      </c>
    </row>
    <row r="433" spans="1:7" x14ac:dyDescent="0.35">
      <c r="A433" s="2" t="s">
        <v>141</v>
      </c>
      <c r="B433" s="2" t="s">
        <v>65</v>
      </c>
      <c r="C433" s="2" t="s">
        <v>6</v>
      </c>
      <c r="D433" s="2" t="s">
        <v>34</v>
      </c>
      <c r="E433">
        <v>4</v>
      </c>
      <c r="F433" s="1">
        <v>4</v>
      </c>
      <c r="G433" s="1">
        <v>8</v>
      </c>
    </row>
    <row r="434" spans="1:7" x14ac:dyDescent="0.35">
      <c r="A434" s="2" t="s">
        <v>141</v>
      </c>
      <c r="B434" s="2" t="s">
        <v>110</v>
      </c>
      <c r="C434" s="2" t="s">
        <v>6</v>
      </c>
      <c r="D434" s="2" t="s">
        <v>34</v>
      </c>
      <c r="E434">
        <v>3</v>
      </c>
      <c r="F434" s="1">
        <v>3</v>
      </c>
      <c r="G434" s="1">
        <v>3</v>
      </c>
    </row>
    <row r="435" spans="1:7" x14ac:dyDescent="0.35">
      <c r="A435" s="2" t="s">
        <v>141</v>
      </c>
      <c r="B435" s="2" t="s">
        <v>71</v>
      </c>
      <c r="C435" s="2" t="s">
        <v>6</v>
      </c>
      <c r="D435" s="2" t="s">
        <v>34</v>
      </c>
      <c r="E435">
        <v>1</v>
      </c>
      <c r="F435" s="1">
        <v>0</v>
      </c>
      <c r="G435" s="1">
        <v>3</v>
      </c>
    </row>
    <row r="436" spans="1:7" x14ac:dyDescent="0.35">
      <c r="A436" s="2" t="s">
        <v>141</v>
      </c>
      <c r="B436" s="2" t="s">
        <v>72</v>
      </c>
      <c r="C436" s="2" t="s">
        <v>6</v>
      </c>
      <c r="D436" s="2" t="s">
        <v>34</v>
      </c>
      <c r="E436">
        <v>0</v>
      </c>
      <c r="F436" s="1">
        <v>0</v>
      </c>
      <c r="G436" s="1">
        <v>10</v>
      </c>
    </row>
    <row r="437" spans="1:7" x14ac:dyDescent="0.35">
      <c r="A437" s="2" t="s">
        <v>141</v>
      </c>
      <c r="B437" s="2" t="s">
        <v>117</v>
      </c>
      <c r="C437" s="2" t="s">
        <v>6</v>
      </c>
      <c r="D437" s="2" t="s">
        <v>34</v>
      </c>
      <c r="E437">
        <v>0</v>
      </c>
      <c r="F437" s="1">
        <v>0</v>
      </c>
      <c r="G437" s="1">
        <v>1</v>
      </c>
    </row>
    <row r="438" spans="1:7" x14ac:dyDescent="0.35">
      <c r="A438" s="2" t="s">
        <v>141</v>
      </c>
      <c r="B438" s="2" t="s">
        <v>111</v>
      </c>
      <c r="C438" s="2" t="s">
        <v>6</v>
      </c>
      <c r="D438" s="2" t="s">
        <v>26</v>
      </c>
      <c r="E438">
        <v>2911</v>
      </c>
      <c r="F438" s="1">
        <v>2530</v>
      </c>
      <c r="G438" s="1">
        <v>3350</v>
      </c>
    </row>
    <row r="439" spans="1:7" x14ac:dyDescent="0.35">
      <c r="A439" s="2" t="s">
        <v>141</v>
      </c>
      <c r="B439" s="2" t="s">
        <v>74</v>
      </c>
      <c r="C439" s="2" t="s">
        <v>6</v>
      </c>
      <c r="D439" s="2" t="s">
        <v>26</v>
      </c>
      <c r="E439">
        <v>257</v>
      </c>
      <c r="F439" s="1">
        <v>224</v>
      </c>
      <c r="G439" s="1">
        <v>325</v>
      </c>
    </row>
    <row r="440" spans="1:7" x14ac:dyDescent="0.35">
      <c r="A440" s="2" t="s">
        <v>141</v>
      </c>
      <c r="B440" s="2" t="s">
        <v>75</v>
      </c>
      <c r="C440" s="2" t="s">
        <v>6</v>
      </c>
      <c r="D440" s="2" t="s">
        <v>26</v>
      </c>
      <c r="E440">
        <v>71</v>
      </c>
      <c r="F440" s="1">
        <v>62</v>
      </c>
      <c r="G440" s="1">
        <v>85</v>
      </c>
    </row>
    <row r="441" spans="1:7" x14ac:dyDescent="0.35">
      <c r="A441" s="2" t="s">
        <v>141</v>
      </c>
      <c r="B441" s="2" t="s">
        <v>64</v>
      </c>
      <c r="C441" s="2" t="s">
        <v>6</v>
      </c>
      <c r="D441" s="2" t="s">
        <v>26</v>
      </c>
      <c r="E441">
        <v>66</v>
      </c>
      <c r="F441" s="1">
        <v>61</v>
      </c>
      <c r="G441" s="1">
        <v>73</v>
      </c>
    </row>
    <row r="442" spans="1:7" x14ac:dyDescent="0.35">
      <c r="A442" s="2" t="s">
        <v>141</v>
      </c>
      <c r="B442" s="2" t="s">
        <v>65</v>
      </c>
      <c r="C442" s="2" t="s">
        <v>6</v>
      </c>
      <c r="D442" s="2" t="s">
        <v>26</v>
      </c>
      <c r="E442">
        <v>51</v>
      </c>
      <c r="F442" s="1">
        <v>50</v>
      </c>
      <c r="G442" s="1">
        <v>52</v>
      </c>
    </row>
    <row r="443" spans="1:7" x14ac:dyDescent="0.35">
      <c r="A443" s="2" t="s">
        <v>141</v>
      </c>
      <c r="B443" s="2" t="s">
        <v>66</v>
      </c>
      <c r="C443" s="2" t="s">
        <v>6</v>
      </c>
      <c r="D443" s="2" t="s">
        <v>26</v>
      </c>
      <c r="E443">
        <v>46</v>
      </c>
      <c r="F443" s="1">
        <v>44</v>
      </c>
      <c r="G443" s="1">
        <v>48</v>
      </c>
    </row>
    <row r="444" spans="1:7" x14ac:dyDescent="0.35">
      <c r="A444" s="2" t="s">
        <v>141</v>
      </c>
      <c r="B444" s="2" t="s">
        <v>63</v>
      </c>
      <c r="C444" s="2" t="s">
        <v>6</v>
      </c>
      <c r="D444" s="2" t="s">
        <v>26</v>
      </c>
      <c r="E444">
        <v>46</v>
      </c>
      <c r="F444" s="1">
        <v>44</v>
      </c>
      <c r="G444" s="1">
        <v>47</v>
      </c>
    </row>
    <row r="445" spans="1:7" x14ac:dyDescent="0.35">
      <c r="A445" s="2" t="s">
        <v>141</v>
      </c>
      <c r="B445" s="2" t="s">
        <v>67</v>
      </c>
      <c r="C445" s="2" t="s">
        <v>6</v>
      </c>
      <c r="D445" s="2" t="s">
        <v>26</v>
      </c>
      <c r="E445">
        <v>30</v>
      </c>
      <c r="F445" s="1">
        <v>30</v>
      </c>
      <c r="G445" s="1">
        <v>23</v>
      </c>
    </row>
    <row r="446" spans="1:7" x14ac:dyDescent="0.35">
      <c r="A446" s="2" t="s">
        <v>141</v>
      </c>
      <c r="B446" s="2" t="s">
        <v>77</v>
      </c>
      <c r="C446" s="2" t="s">
        <v>6</v>
      </c>
      <c r="D446" s="2" t="s">
        <v>26</v>
      </c>
      <c r="E446">
        <v>26</v>
      </c>
      <c r="F446" s="1">
        <v>22</v>
      </c>
      <c r="G446" s="1">
        <v>0</v>
      </c>
    </row>
    <row r="447" spans="1:7" x14ac:dyDescent="0.35">
      <c r="A447" s="2" t="s">
        <v>141</v>
      </c>
      <c r="B447" s="2" t="s">
        <v>70</v>
      </c>
      <c r="C447" s="2" t="s">
        <v>6</v>
      </c>
      <c r="D447" s="2" t="s">
        <v>26</v>
      </c>
      <c r="E447">
        <v>14</v>
      </c>
      <c r="F447" s="1">
        <v>12</v>
      </c>
      <c r="G447" s="1">
        <v>11</v>
      </c>
    </row>
    <row r="448" spans="1:7" x14ac:dyDescent="0.35">
      <c r="A448" s="2" t="s">
        <v>141</v>
      </c>
      <c r="B448" s="2" t="s">
        <v>110</v>
      </c>
      <c r="C448" s="2" t="s">
        <v>6</v>
      </c>
      <c r="D448" s="2" t="s">
        <v>26</v>
      </c>
      <c r="E448">
        <v>13</v>
      </c>
      <c r="F448" s="1">
        <v>12</v>
      </c>
      <c r="G448" s="1">
        <v>16</v>
      </c>
    </row>
    <row r="449" spans="1:7" x14ac:dyDescent="0.35">
      <c r="A449" s="2" t="s">
        <v>141</v>
      </c>
      <c r="B449" s="2" t="s">
        <v>71</v>
      </c>
      <c r="C449" s="2" t="s">
        <v>6</v>
      </c>
      <c r="D449" s="2" t="s">
        <v>26</v>
      </c>
      <c r="E449">
        <v>5</v>
      </c>
      <c r="F449" s="1">
        <v>4</v>
      </c>
      <c r="G449" s="1">
        <v>7</v>
      </c>
    </row>
    <row r="450" spans="1:7" x14ac:dyDescent="0.35">
      <c r="A450" s="2" t="s">
        <v>141</v>
      </c>
      <c r="B450" s="2" t="s">
        <v>72</v>
      </c>
      <c r="C450" s="2" t="s">
        <v>6</v>
      </c>
      <c r="D450" s="2" t="s">
        <v>26</v>
      </c>
      <c r="E450">
        <v>0</v>
      </c>
      <c r="F450" s="1">
        <v>0</v>
      </c>
      <c r="G450" s="1">
        <v>11</v>
      </c>
    </row>
    <row r="451" spans="1:7" x14ac:dyDescent="0.35">
      <c r="A451" s="2" t="s">
        <v>141</v>
      </c>
      <c r="B451" s="2" t="s">
        <v>81</v>
      </c>
      <c r="C451" s="2" t="s">
        <v>6</v>
      </c>
      <c r="D451" s="2" t="s">
        <v>26</v>
      </c>
      <c r="E451">
        <v>0</v>
      </c>
      <c r="F451" s="1">
        <v>0</v>
      </c>
      <c r="G451" s="1">
        <v>1</v>
      </c>
    </row>
    <row r="452" spans="1:7" x14ac:dyDescent="0.35">
      <c r="A452" s="2" t="s">
        <v>141</v>
      </c>
      <c r="B452" s="2" t="s">
        <v>111</v>
      </c>
      <c r="C452" s="2" t="s">
        <v>5</v>
      </c>
      <c r="D452" s="2" t="s">
        <v>16</v>
      </c>
      <c r="E452">
        <v>36328</v>
      </c>
      <c r="F452" s="1">
        <v>35428</v>
      </c>
      <c r="G452" s="1">
        <v>39462</v>
      </c>
    </row>
    <row r="453" spans="1:7" x14ac:dyDescent="0.35">
      <c r="A453" s="2" t="s">
        <v>141</v>
      </c>
      <c r="B453" s="2" t="s">
        <v>64</v>
      </c>
      <c r="C453" s="2" t="s">
        <v>5</v>
      </c>
      <c r="D453" s="2" t="s">
        <v>16</v>
      </c>
      <c r="E453">
        <v>17880</v>
      </c>
      <c r="F453" s="1">
        <v>17488</v>
      </c>
      <c r="G453" s="1">
        <v>17511</v>
      </c>
    </row>
    <row r="454" spans="1:7" x14ac:dyDescent="0.35">
      <c r="A454" s="2" t="s">
        <v>141</v>
      </c>
      <c r="B454" s="2" t="s">
        <v>65</v>
      </c>
      <c r="C454" s="2" t="s">
        <v>5</v>
      </c>
      <c r="D454" s="2" t="s">
        <v>16</v>
      </c>
      <c r="E454">
        <v>14419</v>
      </c>
      <c r="F454" s="1">
        <v>13866</v>
      </c>
      <c r="G454" s="1">
        <v>13165</v>
      </c>
    </row>
    <row r="455" spans="1:7" x14ac:dyDescent="0.35">
      <c r="A455" s="2" t="s">
        <v>141</v>
      </c>
      <c r="B455" s="2" t="s">
        <v>74</v>
      </c>
      <c r="C455" s="2" t="s">
        <v>5</v>
      </c>
      <c r="D455" s="2" t="s">
        <v>16</v>
      </c>
      <c r="E455">
        <v>11572</v>
      </c>
      <c r="F455" s="1">
        <v>11173</v>
      </c>
      <c r="G455" s="1">
        <v>13264</v>
      </c>
    </row>
    <row r="456" spans="1:7" x14ac:dyDescent="0.35">
      <c r="A456" s="2" t="s">
        <v>141</v>
      </c>
      <c r="B456" s="2" t="s">
        <v>66</v>
      </c>
      <c r="C456" s="2" t="s">
        <v>5</v>
      </c>
      <c r="D456" s="2" t="s">
        <v>16</v>
      </c>
      <c r="E456">
        <v>8035</v>
      </c>
      <c r="F456" s="1">
        <v>7788</v>
      </c>
      <c r="G456" s="1">
        <v>7162</v>
      </c>
    </row>
    <row r="457" spans="1:7" x14ac:dyDescent="0.35">
      <c r="A457" s="2" t="s">
        <v>141</v>
      </c>
      <c r="B457" s="2" t="s">
        <v>63</v>
      </c>
      <c r="C457" s="2" t="s">
        <v>5</v>
      </c>
      <c r="D457" s="2" t="s">
        <v>16</v>
      </c>
      <c r="E457">
        <v>6040</v>
      </c>
      <c r="F457" s="1">
        <v>5926</v>
      </c>
      <c r="G457" s="1">
        <v>5274</v>
      </c>
    </row>
    <row r="458" spans="1:7" x14ac:dyDescent="0.35">
      <c r="A458" s="2" t="s">
        <v>141</v>
      </c>
      <c r="B458" s="2" t="s">
        <v>77</v>
      </c>
      <c r="C458" s="2" t="s">
        <v>5</v>
      </c>
      <c r="D458" s="2" t="s">
        <v>16</v>
      </c>
      <c r="E458">
        <v>3553</v>
      </c>
      <c r="F458" s="1">
        <v>3264</v>
      </c>
      <c r="G458" s="1">
        <v>0</v>
      </c>
    </row>
    <row r="459" spans="1:7" x14ac:dyDescent="0.35">
      <c r="A459" s="2" t="s">
        <v>141</v>
      </c>
      <c r="B459" s="2" t="s">
        <v>110</v>
      </c>
      <c r="C459" s="2" t="s">
        <v>5</v>
      </c>
      <c r="D459" s="2" t="s">
        <v>16</v>
      </c>
      <c r="E459">
        <v>2802</v>
      </c>
      <c r="F459" s="1">
        <v>2730</v>
      </c>
      <c r="G459" s="1">
        <v>2468</v>
      </c>
    </row>
    <row r="460" spans="1:7" x14ac:dyDescent="0.35">
      <c r="A460" s="2" t="s">
        <v>141</v>
      </c>
      <c r="B460" s="2" t="s">
        <v>75</v>
      </c>
      <c r="C460" s="2" t="s">
        <v>5</v>
      </c>
      <c r="D460" s="2" t="s">
        <v>16</v>
      </c>
      <c r="E460">
        <v>2053</v>
      </c>
      <c r="F460" s="1">
        <v>1997</v>
      </c>
      <c r="G460" s="1">
        <v>2131</v>
      </c>
    </row>
    <row r="461" spans="1:7" x14ac:dyDescent="0.35">
      <c r="A461" s="2" t="s">
        <v>141</v>
      </c>
      <c r="B461" s="2" t="s">
        <v>71</v>
      </c>
      <c r="C461" s="2" t="s">
        <v>5</v>
      </c>
      <c r="D461" s="2" t="s">
        <v>16</v>
      </c>
      <c r="E461">
        <v>1642</v>
      </c>
      <c r="F461" s="1">
        <v>1557</v>
      </c>
      <c r="G461" s="1">
        <v>1778</v>
      </c>
    </row>
    <row r="462" spans="1:7" x14ac:dyDescent="0.35">
      <c r="A462" s="2" t="s">
        <v>141</v>
      </c>
      <c r="B462" s="2" t="s">
        <v>70</v>
      </c>
      <c r="C462" s="2" t="s">
        <v>5</v>
      </c>
      <c r="D462" s="2" t="s">
        <v>16</v>
      </c>
      <c r="E462">
        <v>1034</v>
      </c>
      <c r="F462" s="1">
        <v>908</v>
      </c>
      <c r="G462" s="1">
        <v>1195</v>
      </c>
    </row>
    <row r="463" spans="1:7" x14ac:dyDescent="0.35">
      <c r="A463" s="2" t="s">
        <v>141</v>
      </c>
      <c r="B463" s="2" t="s">
        <v>67</v>
      </c>
      <c r="C463" s="2" t="s">
        <v>5</v>
      </c>
      <c r="D463" s="2" t="s">
        <v>16</v>
      </c>
      <c r="E463">
        <v>919</v>
      </c>
      <c r="F463" s="1">
        <v>894</v>
      </c>
      <c r="G463" s="1">
        <v>746</v>
      </c>
    </row>
    <row r="464" spans="1:7" x14ac:dyDescent="0.35">
      <c r="A464" s="2" t="s">
        <v>141</v>
      </c>
      <c r="B464" s="2" t="s">
        <v>72</v>
      </c>
      <c r="C464" s="2" t="s">
        <v>5</v>
      </c>
      <c r="D464" s="2" t="s">
        <v>16</v>
      </c>
      <c r="E464">
        <v>0</v>
      </c>
      <c r="F464" s="1">
        <v>0</v>
      </c>
      <c r="G464" s="1">
        <v>410</v>
      </c>
    </row>
    <row r="465" spans="1:7" x14ac:dyDescent="0.35">
      <c r="A465" s="2" t="s">
        <v>141</v>
      </c>
      <c r="B465" s="2" t="s">
        <v>81</v>
      </c>
      <c r="C465" s="2" t="s">
        <v>5</v>
      </c>
      <c r="D465" s="2" t="s">
        <v>16</v>
      </c>
      <c r="E465">
        <v>0</v>
      </c>
      <c r="F465" s="1">
        <v>0</v>
      </c>
      <c r="G465" s="1">
        <v>182</v>
      </c>
    </row>
    <row r="466" spans="1:7" x14ac:dyDescent="0.35">
      <c r="A466" s="2" t="s">
        <v>141</v>
      </c>
      <c r="B466" s="2" t="s">
        <v>118</v>
      </c>
      <c r="C466" s="2" t="s">
        <v>5</v>
      </c>
      <c r="D466" s="2" t="s">
        <v>16</v>
      </c>
      <c r="E466">
        <v>0</v>
      </c>
      <c r="F466" s="1">
        <v>0</v>
      </c>
      <c r="G466" s="1">
        <v>57</v>
      </c>
    </row>
    <row r="467" spans="1:7" x14ac:dyDescent="0.35">
      <c r="A467" s="2" t="s">
        <v>141</v>
      </c>
      <c r="B467" s="2" t="s">
        <v>116</v>
      </c>
      <c r="C467" s="2" t="s">
        <v>5</v>
      </c>
      <c r="D467" s="2" t="s">
        <v>16</v>
      </c>
      <c r="E467">
        <v>0</v>
      </c>
      <c r="F467" s="1">
        <v>0</v>
      </c>
      <c r="G467" s="1">
        <v>21</v>
      </c>
    </row>
    <row r="468" spans="1:7" x14ac:dyDescent="0.35">
      <c r="A468" s="2" t="s">
        <v>141</v>
      </c>
      <c r="B468" s="2" t="s">
        <v>117</v>
      </c>
      <c r="C468" s="2" t="s">
        <v>5</v>
      </c>
      <c r="D468" s="2" t="s">
        <v>16</v>
      </c>
      <c r="E468">
        <v>0</v>
      </c>
      <c r="F468" s="1">
        <v>0</v>
      </c>
      <c r="G468" s="1">
        <v>3</v>
      </c>
    </row>
    <row r="469" spans="1:7" x14ac:dyDescent="0.35">
      <c r="A469" s="2" t="s">
        <v>141</v>
      </c>
      <c r="B469" s="2" t="s">
        <v>111</v>
      </c>
      <c r="C469" s="2" t="s">
        <v>5</v>
      </c>
      <c r="D469" s="2" t="s">
        <v>21</v>
      </c>
      <c r="E469">
        <v>17505</v>
      </c>
      <c r="F469" s="1">
        <v>15169</v>
      </c>
      <c r="G469" s="1">
        <v>20750</v>
      </c>
    </row>
    <row r="470" spans="1:7" x14ac:dyDescent="0.35">
      <c r="A470" s="2" t="s">
        <v>141</v>
      </c>
      <c r="B470" s="2" t="s">
        <v>64</v>
      </c>
      <c r="C470" s="2" t="s">
        <v>5</v>
      </c>
      <c r="D470" s="2" t="s">
        <v>21</v>
      </c>
      <c r="E470">
        <v>4453</v>
      </c>
      <c r="F470" s="1">
        <v>4072</v>
      </c>
      <c r="G470" s="1">
        <v>3355</v>
      </c>
    </row>
    <row r="471" spans="1:7" x14ac:dyDescent="0.35">
      <c r="A471" s="2" t="s">
        <v>141</v>
      </c>
      <c r="B471" s="2" t="s">
        <v>74</v>
      </c>
      <c r="C471" s="2" t="s">
        <v>5</v>
      </c>
      <c r="D471" s="2" t="s">
        <v>21</v>
      </c>
      <c r="E471">
        <v>3700</v>
      </c>
      <c r="F471" s="1">
        <v>3281</v>
      </c>
      <c r="G471" s="1">
        <v>3868</v>
      </c>
    </row>
    <row r="472" spans="1:7" x14ac:dyDescent="0.35">
      <c r="A472" s="2" t="s">
        <v>141</v>
      </c>
      <c r="B472" s="2" t="s">
        <v>66</v>
      </c>
      <c r="C472" s="2" t="s">
        <v>5</v>
      </c>
      <c r="D472" s="2" t="s">
        <v>21</v>
      </c>
      <c r="E472">
        <v>1019</v>
      </c>
      <c r="F472" s="1">
        <v>971</v>
      </c>
      <c r="G472" s="1">
        <v>628</v>
      </c>
    </row>
    <row r="473" spans="1:7" x14ac:dyDescent="0.35">
      <c r="A473" s="2" t="s">
        <v>141</v>
      </c>
      <c r="B473" s="2" t="s">
        <v>110</v>
      </c>
      <c r="C473" s="2" t="s">
        <v>5</v>
      </c>
      <c r="D473" s="2" t="s">
        <v>21</v>
      </c>
      <c r="E473">
        <v>808</v>
      </c>
      <c r="F473" s="1">
        <v>741</v>
      </c>
      <c r="G473" s="1">
        <v>426</v>
      </c>
    </row>
    <row r="474" spans="1:7" x14ac:dyDescent="0.35">
      <c r="A474" s="2" t="s">
        <v>141</v>
      </c>
      <c r="B474" s="2" t="s">
        <v>63</v>
      </c>
      <c r="C474" s="2" t="s">
        <v>5</v>
      </c>
      <c r="D474" s="2" t="s">
        <v>21</v>
      </c>
      <c r="E474">
        <v>726</v>
      </c>
      <c r="F474" s="1">
        <v>684</v>
      </c>
      <c r="G474" s="1">
        <v>572</v>
      </c>
    </row>
    <row r="475" spans="1:7" x14ac:dyDescent="0.35">
      <c r="A475" s="2" t="s">
        <v>141</v>
      </c>
      <c r="B475" s="2" t="s">
        <v>65</v>
      </c>
      <c r="C475" s="2" t="s">
        <v>5</v>
      </c>
      <c r="D475" s="2" t="s">
        <v>21</v>
      </c>
      <c r="E475">
        <v>521</v>
      </c>
      <c r="F475" s="1">
        <v>490</v>
      </c>
      <c r="G475" s="1">
        <v>391</v>
      </c>
    </row>
    <row r="476" spans="1:7" x14ac:dyDescent="0.35">
      <c r="A476" s="2" t="s">
        <v>141</v>
      </c>
      <c r="B476" s="2" t="s">
        <v>77</v>
      </c>
      <c r="C476" s="2" t="s">
        <v>5</v>
      </c>
      <c r="D476" s="2" t="s">
        <v>21</v>
      </c>
      <c r="E476">
        <v>325</v>
      </c>
      <c r="F476" s="1">
        <v>292</v>
      </c>
      <c r="G476" s="1">
        <v>0</v>
      </c>
    </row>
    <row r="477" spans="1:7" x14ac:dyDescent="0.35">
      <c r="A477" s="2" t="s">
        <v>141</v>
      </c>
      <c r="B477" s="2" t="s">
        <v>67</v>
      </c>
      <c r="C477" s="2" t="s">
        <v>5</v>
      </c>
      <c r="D477" s="2" t="s">
        <v>21</v>
      </c>
      <c r="E477">
        <v>177</v>
      </c>
      <c r="F477" s="1">
        <v>158</v>
      </c>
      <c r="G477" s="1">
        <v>129</v>
      </c>
    </row>
    <row r="478" spans="1:7" x14ac:dyDescent="0.35">
      <c r="A478" s="2" t="s">
        <v>141</v>
      </c>
      <c r="B478" s="2" t="s">
        <v>75</v>
      </c>
      <c r="C478" s="2" t="s">
        <v>5</v>
      </c>
      <c r="D478" s="2" t="s">
        <v>21</v>
      </c>
      <c r="E478">
        <v>158</v>
      </c>
      <c r="F478" s="1">
        <v>141</v>
      </c>
      <c r="G478" s="1">
        <v>157</v>
      </c>
    </row>
    <row r="479" spans="1:7" x14ac:dyDescent="0.35">
      <c r="A479" s="2" t="s">
        <v>141</v>
      </c>
      <c r="B479" s="2" t="s">
        <v>70</v>
      </c>
      <c r="C479" s="2" t="s">
        <v>5</v>
      </c>
      <c r="D479" s="2" t="s">
        <v>21</v>
      </c>
      <c r="E479">
        <v>105</v>
      </c>
      <c r="F479" s="1">
        <v>94</v>
      </c>
      <c r="G479" s="1">
        <v>116</v>
      </c>
    </row>
    <row r="480" spans="1:7" x14ac:dyDescent="0.35">
      <c r="A480" s="2" t="s">
        <v>141</v>
      </c>
      <c r="B480" s="2" t="s">
        <v>71</v>
      </c>
      <c r="C480" s="2" t="s">
        <v>5</v>
      </c>
      <c r="D480" s="2" t="s">
        <v>21</v>
      </c>
      <c r="E480">
        <v>66</v>
      </c>
      <c r="F480" s="1">
        <v>54</v>
      </c>
      <c r="G480" s="1">
        <v>61</v>
      </c>
    </row>
    <row r="481" spans="1:7" x14ac:dyDescent="0.35">
      <c r="A481" s="2" t="s">
        <v>141</v>
      </c>
      <c r="B481" s="2" t="s">
        <v>72</v>
      </c>
      <c r="C481" s="2" t="s">
        <v>5</v>
      </c>
      <c r="D481" s="2" t="s">
        <v>21</v>
      </c>
      <c r="E481">
        <v>0</v>
      </c>
      <c r="F481" s="1">
        <v>0</v>
      </c>
      <c r="G481" s="1">
        <v>47</v>
      </c>
    </row>
    <row r="482" spans="1:7" x14ac:dyDescent="0.35">
      <c r="A482" s="2" t="s">
        <v>141</v>
      </c>
      <c r="B482" s="2" t="s">
        <v>81</v>
      </c>
      <c r="C482" s="2" t="s">
        <v>5</v>
      </c>
      <c r="D482" s="2" t="s">
        <v>21</v>
      </c>
      <c r="E482">
        <v>0</v>
      </c>
      <c r="F482" s="1">
        <v>0</v>
      </c>
      <c r="G482" s="1">
        <v>41</v>
      </c>
    </row>
    <row r="483" spans="1:7" x14ac:dyDescent="0.35">
      <c r="A483" s="2" t="s">
        <v>141</v>
      </c>
      <c r="B483" s="2" t="s">
        <v>118</v>
      </c>
      <c r="C483" s="2" t="s">
        <v>5</v>
      </c>
      <c r="D483" s="2" t="s">
        <v>21</v>
      </c>
      <c r="E483">
        <v>0</v>
      </c>
      <c r="F483" s="1">
        <v>0</v>
      </c>
      <c r="G483" s="1">
        <v>12</v>
      </c>
    </row>
    <row r="484" spans="1:7" x14ac:dyDescent="0.35">
      <c r="A484" s="2" t="s">
        <v>141</v>
      </c>
      <c r="B484" s="2" t="s">
        <v>111</v>
      </c>
      <c r="C484" s="2" t="s">
        <v>5</v>
      </c>
      <c r="D484" s="2" t="s">
        <v>35</v>
      </c>
      <c r="E484">
        <v>62384</v>
      </c>
      <c r="F484" s="1">
        <v>56999</v>
      </c>
      <c r="G484" s="1">
        <v>67380</v>
      </c>
    </row>
    <row r="485" spans="1:7" x14ac:dyDescent="0.35">
      <c r="A485" s="2" t="s">
        <v>141</v>
      </c>
      <c r="B485" s="2" t="s">
        <v>74</v>
      </c>
      <c r="C485" s="2" t="s">
        <v>5</v>
      </c>
      <c r="D485" s="2" t="s">
        <v>35</v>
      </c>
      <c r="E485">
        <v>9149</v>
      </c>
      <c r="F485" s="1">
        <v>8474</v>
      </c>
      <c r="G485" s="1">
        <v>10213</v>
      </c>
    </row>
    <row r="486" spans="1:7" x14ac:dyDescent="0.35">
      <c r="A486" s="2" t="s">
        <v>141</v>
      </c>
      <c r="B486" s="2" t="s">
        <v>64</v>
      </c>
      <c r="C486" s="2" t="s">
        <v>5</v>
      </c>
      <c r="D486" s="2" t="s">
        <v>35</v>
      </c>
      <c r="E486">
        <v>8396</v>
      </c>
      <c r="F486" s="1">
        <v>8031</v>
      </c>
      <c r="G486" s="1">
        <v>6852</v>
      </c>
    </row>
    <row r="487" spans="1:7" x14ac:dyDescent="0.35">
      <c r="A487" s="2" t="s">
        <v>141</v>
      </c>
      <c r="B487" s="2" t="s">
        <v>65</v>
      </c>
      <c r="C487" s="2" t="s">
        <v>5</v>
      </c>
      <c r="D487" s="2" t="s">
        <v>35</v>
      </c>
      <c r="E487">
        <v>4815</v>
      </c>
      <c r="F487" s="1">
        <v>4510</v>
      </c>
      <c r="G487" s="1">
        <v>4162</v>
      </c>
    </row>
    <row r="488" spans="1:7" x14ac:dyDescent="0.35">
      <c r="A488" s="2" t="s">
        <v>141</v>
      </c>
      <c r="B488" s="2" t="s">
        <v>63</v>
      </c>
      <c r="C488" s="2" t="s">
        <v>5</v>
      </c>
      <c r="D488" s="2" t="s">
        <v>35</v>
      </c>
      <c r="E488">
        <v>3835</v>
      </c>
      <c r="F488" s="1">
        <v>3708</v>
      </c>
      <c r="G488" s="1">
        <v>3244</v>
      </c>
    </row>
    <row r="489" spans="1:7" x14ac:dyDescent="0.35">
      <c r="A489" s="2" t="s">
        <v>141</v>
      </c>
      <c r="B489" s="2" t="s">
        <v>66</v>
      </c>
      <c r="C489" s="2" t="s">
        <v>5</v>
      </c>
      <c r="D489" s="2" t="s">
        <v>35</v>
      </c>
      <c r="E489">
        <v>3345</v>
      </c>
      <c r="F489" s="1">
        <v>3157</v>
      </c>
      <c r="G489" s="1">
        <v>3026</v>
      </c>
    </row>
    <row r="490" spans="1:7" x14ac:dyDescent="0.35">
      <c r="A490" s="2" t="s">
        <v>141</v>
      </c>
      <c r="B490" s="2" t="s">
        <v>75</v>
      </c>
      <c r="C490" s="2" t="s">
        <v>5</v>
      </c>
      <c r="D490" s="2" t="s">
        <v>35</v>
      </c>
      <c r="E490">
        <v>2905</v>
      </c>
      <c r="F490" s="1">
        <v>2652</v>
      </c>
      <c r="G490" s="1">
        <v>3143</v>
      </c>
    </row>
    <row r="491" spans="1:7" x14ac:dyDescent="0.35">
      <c r="A491" s="2" t="s">
        <v>141</v>
      </c>
      <c r="B491" s="2" t="s">
        <v>110</v>
      </c>
      <c r="C491" s="2" t="s">
        <v>5</v>
      </c>
      <c r="D491" s="2" t="s">
        <v>35</v>
      </c>
      <c r="E491">
        <v>1239</v>
      </c>
      <c r="F491" s="1">
        <v>1159</v>
      </c>
      <c r="G491" s="1">
        <v>1117</v>
      </c>
    </row>
    <row r="492" spans="1:7" x14ac:dyDescent="0.35">
      <c r="A492" s="2" t="s">
        <v>141</v>
      </c>
      <c r="B492" s="2" t="s">
        <v>77</v>
      </c>
      <c r="C492" s="2" t="s">
        <v>5</v>
      </c>
      <c r="D492" s="2" t="s">
        <v>35</v>
      </c>
      <c r="E492">
        <v>1192</v>
      </c>
      <c r="F492" s="1">
        <v>1087</v>
      </c>
      <c r="G492" s="1">
        <v>0</v>
      </c>
    </row>
    <row r="493" spans="1:7" x14ac:dyDescent="0.35">
      <c r="A493" s="2" t="s">
        <v>141</v>
      </c>
      <c r="B493" s="2" t="s">
        <v>67</v>
      </c>
      <c r="C493" s="2" t="s">
        <v>5</v>
      </c>
      <c r="D493" s="2" t="s">
        <v>35</v>
      </c>
      <c r="E493">
        <v>715</v>
      </c>
      <c r="F493" s="1">
        <v>683</v>
      </c>
      <c r="G493" s="1">
        <v>595</v>
      </c>
    </row>
    <row r="494" spans="1:7" x14ac:dyDescent="0.35">
      <c r="A494" s="2" t="s">
        <v>141</v>
      </c>
      <c r="B494" s="2" t="s">
        <v>70</v>
      </c>
      <c r="C494" s="2" t="s">
        <v>5</v>
      </c>
      <c r="D494" s="2" t="s">
        <v>35</v>
      </c>
      <c r="E494">
        <v>668</v>
      </c>
      <c r="F494" s="1">
        <v>573</v>
      </c>
      <c r="G494" s="1">
        <v>759</v>
      </c>
    </row>
    <row r="495" spans="1:7" x14ac:dyDescent="0.35">
      <c r="A495" s="2" t="s">
        <v>141</v>
      </c>
      <c r="B495" s="2" t="s">
        <v>71</v>
      </c>
      <c r="C495" s="2" t="s">
        <v>5</v>
      </c>
      <c r="D495" s="2" t="s">
        <v>35</v>
      </c>
      <c r="E495">
        <v>629</v>
      </c>
      <c r="F495" s="1">
        <v>569</v>
      </c>
      <c r="G495" s="1">
        <v>694</v>
      </c>
    </row>
    <row r="496" spans="1:7" x14ac:dyDescent="0.35">
      <c r="A496" s="2" t="s">
        <v>141</v>
      </c>
      <c r="B496" s="2" t="s">
        <v>81</v>
      </c>
      <c r="C496" s="2" t="s">
        <v>5</v>
      </c>
      <c r="D496" s="2" t="s">
        <v>35</v>
      </c>
      <c r="E496">
        <v>0</v>
      </c>
      <c r="F496" s="1">
        <v>0</v>
      </c>
      <c r="G496" s="1">
        <v>314</v>
      </c>
    </row>
    <row r="497" spans="1:7" x14ac:dyDescent="0.35">
      <c r="A497" s="2" t="s">
        <v>141</v>
      </c>
      <c r="B497" s="2" t="s">
        <v>72</v>
      </c>
      <c r="C497" s="2" t="s">
        <v>5</v>
      </c>
      <c r="D497" s="2" t="s">
        <v>35</v>
      </c>
      <c r="E497">
        <v>0</v>
      </c>
      <c r="F497" s="1">
        <v>0</v>
      </c>
      <c r="G497" s="1">
        <v>185</v>
      </c>
    </row>
    <row r="498" spans="1:7" x14ac:dyDescent="0.35">
      <c r="A498" s="2" t="s">
        <v>141</v>
      </c>
      <c r="B498" s="2" t="s">
        <v>118</v>
      </c>
      <c r="C498" s="2" t="s">
        <v>5</v>
      </c>
      <c r="D498" s="2" t="s">
        <v>35</v>
      </c>
      <c r="E498">
        <v>0</v>
      </c>
      <c r="F498" s="1">
        <v>0</v>
      </c>
      <c r="G498" s="1">
        <v>104</v>
      </c>
    </row>
    <row r="499" spans="1:7" x14ac:dyDescent="0.35">
      <c r="A499" s="2" t="s">
        <v>141</v>
      </c>
      <c r="B499" s="2" t="s">
        <v>116</v>
      </c>
      <c r="C499" s="2" t="s">
        <v>5</v>
      </c>
      <c r="D499" s="2" t="s">
        <v>35</v>
      </c>
      <c r="E499">
        <v>0</v>
      </c>
      <c r="F499" s="1">
        <v>0</v>
      </c>
      <c r="G499" s="1">
        <v>24</v>
      </c>
    </row>
    <row r="500" spans="1:7" x14ac:dyDescent="0.35">
      <c r="A500" s="2" t="s">
        <v>141</v>
      </c>
      <c r="B500" s="2" t="s">
        <v>117</v>
      </c>
      <c r="C500" s="2" t="s">
        <v>5</v>
      </c>
      <c r="D500" s="2" t="s">
        <v>35</v>
      </c>
      <c r="E500">
        <v>0</v>
      </c>
      <c r="F500" s="1">
        <v>0</v>
      </c>
      <c r="G500" s="1">
        <v>1</v>
      </c>
    </row>
    <row r="501" spans="1:7" x14ac:dyDescent="0.35">
      <c r="A501" s="2" t="s">
        <v>141</v>
      </c>
      <c r="B501" s="2" t="s">
        <v>111</v>
      </c>
      <c r="C501" s="2" t="s">
        <v>5</v>
      </c>
      <c r="D501" s="2" t="s">
        <v>31</v>
      </c>
      <c r="E501">
        <v>33887</v>
      </c>
      <c r="F501" s="1">
        <v>32459</v>
      </c>
      <c r="G501" s="1">
        <v>35653</v>
      </c>
    </row>
    <row r="502" spans="1:7" x14ac:dyDescent="0.35">
      <c r="A502" s="2" t="s">
        <v>141</v>
      </c>
      <c r="B502" s="2" t="s">
        <v>74</v>
      </c>
      <c r="C502" s="2" t="s">
        <v>5</v>
      </c>
      <c r="D502" s="2" t="s">
        <v>31</v>
      </c>
      <c r="E502">
        <v>8214</v>
      </c>
      <c r="F502" s="1">
        <v>7904</v>
      </c>
      <c r="G502" s="1">
        <v>8948</v>
      </c>
    </row>
    <row r="503" spans="1:7" x14ac:dyDescent="0.35">
      <c r="A503" s="2" t="s">
        <v>141</v>
      </c>
      <c r="B503" s="2" t="s">
        <v>64</v>
      </c>
      <c r="C503" s="2" t="s">
        <v>5</v>
      </c>
      <c r="D503" s="2" t="s">
        <v>31</v>
      </c>
      <c r="E503">
        <v>4791</v>
      </c>
      <c r="F503" s="1">
        <v>4649</v>
      </c>
      <c r="G503" s="1">
        <v>4538</v>
      </c>
    </row>
    <row r="504" spans="1:7" x14ac:dyDescent="0.35">
      <c r="A504" s="2" t="s">
        <v>141</v>
      </c>
      <c r="B504" s="2" t="s">
        <v>65</v>
      </c>
      <c r="C504" s="2" t="s">
        <v>5</v>
      </c>
      <c r="D504" s="2" t="s">
        <v>31</v>
      </c>
      <c r="E504">
        <v>3027</v>
      </c>
      <c r="F504" s="1">
        <v>2917</v>
      </c>
      <c r="G504" s="1">
        <v>2787</v>
      </c>
    </row>
    <row r="505" spans="1:7" x14ac:dyDescent="0.35">
      <c r="A505" s="2" t="s">
        <v>141</v>
      </c>
      <c r="B505" s="2" t="s">
        <v>63</v>
      </c>
      <c r="C505" s="2" t="s">
        <v>5</v>
      </c>
      <c r="D505" s="2" t="s">
        <v>31</v>
      </c>
      <c r="E505">
        <v>2358</v>
      </c>
      <c r="F505" s="1">
        <v>2295</v>
      </c>
      <c r="G505" s="1">
        <v>2075</v>
      </c>
    </row>
    <row r="506" spans="1:7" x14ac:dyDescent="0.35">
      <c r="A506" s="2" t="s">
        <v>141</v>
      </c>
      <c r="B506" s="2" t="s">
        <v>66</v>
      </c>
      <c r="C506" s="2" t="s">
        <v>5</v>
      </c>
      <c r="D506" s="2" t="s">
        <v>31</v>
      </c>
      <c r="E506">
        <v>1958</v>
      </c>
      <c r="F506" s="1">
        <v>1908</v>
      </c>
      <c r="G506" s="1">
        <v>1828</v>
      </c>
    </row>
    <row r="507" spans="1:7" x14ac:dyDescent="0.35">
      <c r="A507" s="2" t="s">
        <v>141</v>
      </c>
      <c r="B507" s="2" t="s">
        <v>75</v>
      </c>
      <c r="C507" s="2" t="s">
        <v>5</v>
      </c>
      <c r="D507" s="2" t="s">
        <v>31</v>
      </c>
      <c r="E507">
        <v>1662</v>
      </c>
      <c r="F507" s="1">
        <v>1613</v>
      </c>
      <c r="G507" s="1">
        <v>1645</v>
      </c>
    </row>
    <row r="508" spans="1:7" x14ac:dyDescent="0.35">
      <c r="A508" s="2" t="s">
        <v>141</v>
      </c>
      <c r="B508" s="2" t="s">
        <v>77</v>
      </c>
      <c r="C508" s="2" t="s">
        <v>5</v>
      </c>
      <c r="D508" s="2" t="s">
        <v>31</v>
      </c>
      <c r="E508">
        <v>1017</v>
      </c>
      <c r="F508" s="1">
        <v>972</v>
      </c>
      <c r="G508" s="1">
        <v>0</v>
      </c>
    </row>
    <row r="509" spans="1:7" x14ac:dyDescent="0.35">
      <c r="A509" s="2" t="s">
        <v>141</v>
      </c>
      <c r="B509" s="2" t="s">
        <v>110</v>
      </c>
      <c r="C509" s="2" t="s">
        <v>5</v>
      </c>
      <c r="D509" s="2" t="s">
        <v>31</v>
      </c>
      <c r="E509">
        <v>789</v>
      </c>
      <c r="F509" s="1">
        <v>753</v>
      </c>
      <c r="G509" s="1">
        <v>757</v>
      </c>
    </row>
    <row r="510" spans="1:7" x14ac:dyDescent="0.35">
      <c r="A510" s="2" t="s">
        <v>141</v>
      </c>
      <c r="B510" s="2" t="s">
        <v>67</v>
      </c>
      <c r="C510" s="2" t="s">
        <v>5</v>
      </c>
      <c r="D510" s="2" t="s">
        <v>31</v>
      </c>
      <c r="E510">
        <v>643</v>
      </c>
      <c r="F510" s="1">
        <v>630</v>
      </c>
      <c r="G510" s="1">
        <v>499</v>
      </c>
    </row>
    <row r="511" spans="1:7" x14ac:dyDescent="0.35">
      <c r="A511" s="2" t="s">
        <v>141</v>
      </c>
      <c r="B511" s="2" t="s">
        <v>71</v>
      </c>
      <c r="C511" s="2" t="s">
        <v>5</v>
      </c>
      <c r="D511" s="2" t="s">
        <v>31</v>
      </c>
      <c r="E511">
        <v>600</v>
      </c>
      <c r="F511" s="1">
        <v>536</v>
      </c>
      <c r="G511" s="1">
        <v>691</v>
      </c>
    </row>
    <row r="512" spans="1:7" x14ac:dyDescent="0.35">
      <c r="A512" s="2" t="s">
        <v>141</v>
      </c>
      <c r="B512" s="2" t="s">
        <v>70</v>
      </c>
      <c r="C512" s="2" t="s">
        <v>5</v>
      </c>
      <c r="D512" s="2" t="s">
        <v>31</v>
      </c>
      <c r="E512">
        <v>592</v>
      </c>
      <c r="F512" s="1">
        <v>511</v>
      </c>
      <c r="G512" s="1">
        <v>684</v>
      </c>
    </row>
    <row r="513" spans="1:7" x14ac:dyDescent="0.35">
      <c r="A513" s="2" t="s">
        <v>141</v>
      </c>
      <c r="B513" s="2" t="s">
        <v>81</v>
      </c>
      <c r="C513" s="2" t="s">
        <v>5</v>
      </c>
      <c r="D513" s="2" t="s">
        <v>31</v>
      </c>
      <c r="E513">
        <v>0</v>
      </c>
      <c r="F513" s="1">
        <v>0</v>
      </c>
      <c r="G513" s="1">
        <v>229</v>
      </c>
    </row>
    <row r="514" spans="1:7" x14ac:dyDescent="0.35">
      <c r="A514" s="2" t="s">
        <v>141</v>
      </c>
      <c r="B514" s="2" t="s">
        <v>72</v>
      </c>
      <c r="C514" s="2" t="s">
        <v>5</v>
      </c>
      <c r="D514" s="2" t="s">
        <v>31</v>
      </c>
      <c r="E514">
        <v>0</v>
      </c>
      <c r="F514" s="1">
        <v>0</v>
      </c>
      <c r="G514" s="1">
        <v>205</v>
      </c>
    </row>
    <row r="515" spans="1:7" x14ac:dyDescent="0.35">
      <c r="A515" s="2" t="s">
        <v>141</v>
      </c>
      <c r="B515" s="2" t="s">
        <v>118</v>
      </c>
      <c r="C515" s="2" t="s">
        <v>5</v>
      </c>
      <c r="D515" s="2" t="s">
        <v>31</v>
      </c>
      <c r="E515">
        <v>0</v>
      </c>
      <c r="F515" s="1">
        <v>0</v>
      </c>
      <c r="G515" s="1">
        <v>81</v>
      </c>
    </row>
    <row r="516" spans="1:7" x14ac:dyDescent="0.35">
      <c r="A516" s="2" t="s">
        <v>141</v>
      </c>
      <c r="B516" s="2" t="s">
        <v>116</v>
      </c>
      <c r="C516" s="2" t="s">
        <v>5</v>
      </c>
      <c r="D516" s="2" t="s">
        <v>31</v>
      </c>
      <c r="E516">
        <v>0</v>
      </c>
      <c r="F516" s="1">
        <v>0</v>
      </c>
      <c r="G516" s="1">
        <v>68</v>
      </c>
    </row>
    <row r="517" spans="1:7" x14ac:dyDescent="0.35">
      <c r="A517" s="2" t="s">
        <v>141</v>
      </c>
      <c r="B517" s="2" t="s">
        <v>117</v>
      </c>
      <c r="C517" s="2" t="s">
        <v>5</v>
      </c>
      <c r="D517" s="2" t="s">
        <v>31</v>
      </c>
      <c r="E517">
        <v>0</v>
      </c>
      <c r="F517" s="1">
        <v>0</v>
      </c>
      <c r="G517" s="1">
        <v>1</v>
      </c>
    </row>
    <row r="518" spans="1:7" x14ac:dyDescent="0.35">
      <c r="A518" s="2" t="s">
        <v>141</v>
      </c>
      <c r="B518" s="2" t="s">
        <v>64</v>
      </c>
      <c r="C518" s="2" t="s">
        <v>5</v>
      </c>
      <c r="D518" s="2" t="s">
        <v>17</v>
      </c>
      <c r="E518">
        <v>24568</v>
      </c>
      <c r="F518" s="1">
        <v>23792</v>
      </c>
      <c r="G518" s="1">
        <v>23996</v>
      </c>
    </row>
    <row r="519" spans="1:7" x14ac:dyDescent="0.35">
      <c r="A519" s="2" t="s">
        <v>141</v>
      </c>
      <c r="B519" s="2" t="s">
        <v>111</v>
      </c>
      <c r="C519" s="2" t="s">
        <v>5</v>
      </c>
      <c r="D519" s="2" t="s">
        <v>17</v>
      </c>
      <c r="E519">
        <v>21747</v>
      </c>
      <c r="F519" s="1">
        <v>20579</v>
      </c>
      <c r="G519" s="1">
        <v>24136</v>
      </c>
    </row>
    <row r="520" spans="1:7" x14ac:dyDescent="0.35">
      <c r="A520" s="2" t="s">
        <v>141</v>
      </c>
      <c r="B520" s="2" t="s">
        <v>65</v>
      </c>
      <c r="C520" s="2" t="s">
        <v>5</v>
      </c>
      <c r="D520" s="2" t="s">
        <v>17</v>
      </c>
      <c r="E520">
        <v>8646</v>
      </c>
      <c r="F520" s="1">
        <v>8387</v>
      </c>
      <c r="G520" s="1">
        <v>8652</v>
      </c>
    </row>
    <row r="521" spans="1:7" x14ac:dyDescent="0.35">
      <c r="A521" s="2" t="s">
        <v>141</v>
      </c>
      <c r="B521" s="2" t="s">
        <v>74</v>
      </c>
      <c r="C521" s="2" t="s">
        <v>5</v>
      </c>
      <c r="D521" s="2" t="s">
        <v>17</v>
      </c>
      <c r="E521">
        <v>4938</v>
      </c>
      <c r="F521" s="1">
        <v>4688</v>
      </c>
      <c r="G521" s="1">
        <v>5766</v>
      </c>
    </row>
    <row r="522" spans="1:7" x14ac:dyDescent="0.35">
      <c r="A522" s="2" t="s">
        <v>141</v>
      </c>
      <c r="B522" s="2" t="s">
        <v>63</v>
      </c>
      <c r="C522" s="2" t="s">
        <v>5</v>
      </c>
      <c r="D522" s="2" t="s">
        <v>17</v>
      </c>
      <c r="E522">
        <v>4518</v>
      </c>
      <c r="F522" s="1">
        <v>4428</v>
      </c>
      <c r="G522" s="1">
        <v>4056</v>
      </c>
    </row>
    <row r="523" spans="1:7" x14ac:dyDescent="0.35">
      <c r="A523" s="2" t="s">
        <v>141</v>
      </c>
      <c r="B523" s="2" t="s">
        <v>66</v>
      </c>
      <c r="C523" s="2" t="s">
        <v>5</v>
      </c>
      <c r="D523" s="2" t="s">
        <v>17</v>
      </c>
      <c r="E523">
        <v>4216</v>
      </c>
      <c r="F523" s="1">
        <v>4095</v>
      </c>
      <c r="G523" s="1">
        <v>4133</v>
      </c>
    </row>
    <row r="524" spans="1:7" x14ac:dyDescent="0.35">
      <c r="A524" s="2" t="s">
        <v>141</v>
      </c>
      <c r="B524" s="2" t="s">
        <v>71</v>
      </c>
      <c r="C524" s="2" t="s">
        <v>5</v>
      </c>
      <c r="D524" s="2" t="s">
        <v>17</v>
      </c>
      <c r="E524">
        <v>1189</v>
      </c>
      <c r="F524" s="1">
        <v>1089</v>
      </c>
      <c r="G524" s="1">
        <v>1395</v>
      </c>
    </row>
    <row r="525" spans="1:7" x14ac:dyDescent="0.35">
      <c r="A525" s="2" t="s">
        <v>141</v>
      </c>
      <c r="B525" s="2" t="s">
        <v>77</v>
      </c>
      <c r="C525" s="2" t="s">
        <v>5</v>
      </c>
      <c r="D525" s="2" t="s">
        <v>17</v>
      </c>
      <c r="E525">
        <v>1051</v>
      </c>
      <c r="F525" s="1">
        <v>962</v>
      </c>
      <c r="G525" s="1">
        <v>0</v>
      </c>
    </row>
    <row r="526" spans="1:7" x14ac:dyDescent="0.35">
      <c r="A526" s="2" t="s">
        <v>141</v>
      </c>
      <c r="B526" s="2" t="s">
        <v>70</v>
      </c>
      <c r="C526" s="2" t="s">
        <v>5</v>
      </c>
      <c r="D526" s="2" t="s">
        <v>17</v>
      </c>
      <c r="E526">
        <v>806</v>
      </c>
      <c r="F526" s="1">
        <v>759</v>
      </c>
      <c r="G526" s="1">
        <v>926</v>
      </c>
    </row>
    <row r="527" spans="1:7" x14ac:dyDescent="0.35">
      <c r="A527" s="2" t="s">
        <v>141</v>
      </c>
      <c r="B527" s="2" t="s">
        <v>75</v>
      </c>
      <c r="C527" s="2" t="s">
        <v>5</v>
      </c>
      <c r="D527" s="2" t="s">
        <v>17</v>
      </c>
      <c r="E527">
        <v>801</v>
      </c>
      <c r="F527" s="1">
        <v>755</v>
      </c>
      <c r="G527" s="1">
        <v>919</v>
      </c>
    </row>
    <row r="528" spans="1:7" x14ac:dyDescent="0.35">
      <c r="A528" s="2" t="s">
        <v>141</v>
      </c>
      <c r="B528" s="2" t="s">
        <v>67</v>
      </c>
      <c r="C528" s="2" t="s">
        <v>5</v>
      </c>
      <c r="D528" s="2" t="s">
        <v>17</v>
      </c>
      <c r="E528">
        <v>684</v>
      </c>
      <c r="F528" s="1">
        <v>670</v>
      </c>
      <c r="G528" s="1">
        <v>666</v>
      </c>
    </row>
    <row r="529" spans="1:7" x14ac:dyDescent="0.35">
      <c r="A529" s="2" t="s">
        <v>141</v>
      </c>
      <c r="B529" s="2" t="s">
        <v>110</v>
      </c>
      <c r="C529" s="2" t="s">
        <v>5</v>
      </c>
      <c r="D529" s="2" t="s">
        <v>17</v>
      </c>
      <c r="E529">
        <v>385</v>
      </c>
      <c r="F529" s="1">
        <v>355</v>
      </c>
      <c r="G529" s="1">
        <v>364</v>
      </c>
    </row>
    <row r="530" spans="1:7" x14ac:dyDescent="0.35">
      <c r="A530" s="2" t="s">
        <v>141</v>
      </c>
      <c r="B530" s="2" t="s">
        <v>72</v>
      </c>
      <c r="C530" s="2" t="s">
        <v>5</v>
      </c>
      <c r="D530" s="2" t="s">
        <v>17</v>
      </c>
      <c r="E530">
        <v>0</v>
      </c>
      <c r="F530" s="1">
        <v>0</v>
      </c>
      <c r="G530" s="1">
        <v>212</v>
      </c>
    </row>
    <row r="531" spans="1:7" x14ac:dyDescent="0.35">
      <c r="A531" s="2" t="s">
        <v>141</v>
      </c>
      <c r="B531" s="2" t="s">
        <v>81</v>
      </c>
      <c r="C531" s="2" t="s">
        <v>5</v>
      </c>
      <c r="D531" s="2" t="s">
        <v>17</v>
      </c>
      <c r="E531">
        <v>0</v>
      </c>
      <c r="F531" s="1">
        <v>0</v>
      </c>
      <c r="G531" s="1">
        <v>192</v>
      </c>
    </row>
    <row r="532" spans="1:7" x14ac:dyDescent="0.35">
      <c r="A532" s="2" t="s">
        <v>141</v>
      </c>
      <c r="B532" s="2" t="s">
        <v>118</v>
      </c>
      <c r="C532" s="2" t="s">
        <v>5</v>
      </c>
      <c r="D532" s="2" t="s">
        <v>17</v>
      </c>
      <c r="E532">
        <v>0</v>
      </c>
      <c r="F532" s="1">
        <v>0</v>
      </c>
      <c r="G532" s="1">
        <v>131</v>
      </c>
    </row>
    <row r="533" spans="1:7" x14ac:dyDescent="0.35">
      <c r="A533" s="2" t="s">
        <v>141</v>
      </c>
      <c r="B533" s="2" t="s">
        <v>116</v>
      </c>
      <c r="C533" s="2" t="s">
        <v>5</v>
      </c>
      <c r="D533" s="2" t="s">
        <v>17</v>
      </c>
      <c r="E533">
        <v>0</v>
      </c>
      <c r="F533" s="1">
        <v>0</v>
      </c>
      <c r="G533" s="1">
        <v>11</v>
      </c>
    </row>
    <row r="534" spans="1:7" x14ac:dyDescent="0.35">
      <c r="A534" s="2" t="s">
        <v>141</v>
      </c>
      <c r="B534" s="2" t="s">
        <v>37</v>
      </c>
      <c r="C534" s="2" t="s">
        <v>5</v>
      </c>
      <c r="D534" s="2" t="s">
        <v>17</v>
      </c>
      <c r="E534">
        <v>0</v>
      </c>
      <c r="F534" s="1">
        <v>0</v>
      </c>
      <c r="G534" s="1">
        <v>1</v>
      </c>
    </row>
    <row r="535" spans="1:7" x14ac:dyDescent="0.35">
      <c r="A535" s="2" t="s">
        <v>141</v>
      </c>
      <c r="B535" s="2" t="s">
        <v>117</v>
      </c>
      <c r="C535" s="2" t="s">
        <v>5</v>
      </c>
      <c r="D535" s="2" t="s">
        <v>17</v>
      </c>
      <c r="E535">
        <v>0</v>
      </c>
      <c r="F535" s="1">
        <v>0</v>
      </c>
      <c r="G535" s="1">
        <v>1</v>
      </c>
    </row>
    <row r="536" spans="1:7" x14ac:dyDescent="0.35">
      <c r="A536" s="2" t="s">
        <v>141</v>
      </c>
      <c r="B536" s="2" t="s">
        <v>111</v>
      </c>
      <c r="C536" s="2" t="s">
        <v>5</v>
      </c>
      <c r="D536" s="2" t="s">
        <v>27</v>
      </c>
      <c r="E536">
        <v>12162</v>
      </c>
      <c r="F536" s="1">
        <v>10774</v>
      </c>
      <c r="G536" s="1">
        <v>13895</v>
      </c>
    </row>
    <row r="537" spans="1:7" x14ac:dyDescent="0.35">
      <c r="A537" s="2" t="s">
        <v>141</v>
      </c>
      <c r="B537" s="2" t="s">
        <v>64</v>
      </c>
      <c r="C537" s="2" t="s">
        <v>5</v>
      </c>
      <c r="D537" s="2" t="s">
        <v>27</v>
      </c>
      <c r="E537">
        <v>1713</v>
      </c>
      <c r="F537" s="1">
        <v>1618</v>
      </c>
      <c r="G537" s="1">
        <v>1365</v>
      </c>
    </row>
    <row r="538" spans="1:7" x14ac:dyDescent="0.35">
      <c r="A538" s="2" t="s">
        <v>141</v>
      </c>
      <c r="B538" s="2" t="s">
        <v>74</v>
      </c>
      <c r="C538" s="2" t="s">
        <v>5</v>
      </c>
      <c r="D538" s="2" t="s">
        <v>27</v>
      </c>
      <c r="E538">
        <v>1539</v>
      </c>
      <c r="F538" s="1">
        <v>1362</v>
      </c>
      <c r="G538" s="1">
        <v>1737</v>
      </c>
    </row>
    <row r="539" spans="1:7" x14ac:dyDescent="0.35">
      <c r="A539" s="2" t="s">
        <v>141</v>
      </c>
      <c r="B539" s="2" t="s">
        <v>63</v>
      </c>
      <c r="C539" s="2" t="s">
        <v>5</v>
      </c>
      <c r="D539" s="2" t="s">
        <v>27</v>
      </c>
      <c r="E539">
        <v>500</v>
      </c>
      <c r="F539" s="1">
        <v>474</v>
      </c>
      <c r="G539" s="1">
        <v>352</v>
      </c>
    </row>
    <row r="540" spans="1:7" x14ac:dyDescent="0.35">
      <c r="A540" s="2" t="s">
        <v>141</v>
      </c>
      <c r="B540" s="2" t="s">
        <v>66</v>
      </c>
      <c r="C540" s="2" t="s">
        <v>5</v>
      </c>
      <c r="D540" s="2" t="s">
        <v>27</v>
      </c>
      <c r="E540">
        <v>423</v>
      </c>
      <c r="F540" s="1">
        <v>401</v>
      </c>
      <c r="G540" s="1">
        <v>361</v>
      </c>
    </row>
    <row r="541" spans="1:7" x14ac:dyDescent="0.35">
      <c r="A541" s="2" t="s">
        <v>141</v>
      </c>
      <c r="B541" s="2" t="s">
        <v>77</v>
      </c>
      <c r="C541" s="2" t="s">
        <v>5</v>
      </c>
      <c r="D541" s="2" t="s">
        <v>27</v>
      </c>
      <c r="E541">
        <v>359</v>
      </c>
      <c r="F541" s="1">
        <v>309</v>
      </c>
      <c r="G541" s="1">
        <v>0</v>
      </c>
    </row>
    <row r="542" spans="1:7" x14ac:dyDescent="0.35">
      <c r="A542" s="2" t="s">
        <v>141</v>
      </c>
      <c r="B542" s="2" t="s">
        <v>65</v>
      </c>
      <c r="C542" s="2" t="s">
        <v>5</v>
      </c>
      <c r="D542" s="2" t="s">
        <v>27</v>
      </c>
      <c r="E542">
        <v>300</v>
      </c>
      <c r="F542" s="1">
        <v>281</v>
      </c>
      <c r="G542" s="1">
        <v>232</v>
      </c>
    </row>
    <row r="543" spans="1:7" x14ac:dyDescent="0.35">
      <c r="A543" s="2" t="s">
        <v>141</v>
      </c>
      <c r="B543" s="2" t="s">
        <v>75</v>
      </c>
      <c r="C543" s="2" t="s">
        <v>5</v>
      </c>
      <c r="D543" s="2" t="s">
        <v>27</v>
      </c>
      <c r="E543">
        <v>290</v>
      </c>
      <c r="F543" s="1">
        <v>259</v>
      </c>
      <c r="G543" s="1">
        <v>333</v>
      </c>
    </row>
    <row r="544" spans="1:7" x14ac:dyDescent="0.35">
      <c r="A544" s="2" t="s">
        <v>141</v>
      </c>
      <c r="B544" s="2" t="s">
        <v>110</v>
      </c>
      <c r="C544" s="2" t="s">
        <v>5</v>
      </c>
      <c r="D544" s="2" t="s">
        <v>27</v>
      </c>
      <c r="E544">
        <v>173</v>
      </c>
      <c r="F544" s="1">
        <v>162</v>
      </c>
      <c r="G544" s="1">
        <v>108</v>
      </c>
    </row>
    <row r="545" spans="1:7" x14ac:dyDescent="0.35">
      <c r="A545" s="2" t="s">
        <v>141</v>
      </c>
      <c r="B545" s="2" t="s">
        <v>67</v>
      </c>
      <c r="C545" s="2" t="s">
        <v>5</v>
      </c>
      <c r="D545" s="2" t="s">
        <v>27</v>
      </c>
      <c r="E545">
        <v>114</v>
      </c>
      <c r="F545" s="1">
        <v>107</v>
      </c>
      <c r="G545" s="1">
        <v>81</v>
      </c>
    </row>
    <row r="546" spans="1:7" x14ac:dyDescent="0.35">
      <c r="A546" s="2" t="s">
        <v>141</v>
      </c>
      <c r="B546" s="2" t="s">
        <v>70</v>
      </c>
      <c r="C546" s="2" t="s">
        <v>5</v>
      </c>
      <c r="D546" s="2" t="s">
        <v>27</v>
      </c>
      <c r="E546">
        <v>90</v>
      </c>
      <c r="F546" s="1">
        <v>77</v>
      </c>
      <c r="G546" s="1">
        <v>80</v>
      </c>
    </row>
    <row r="547" spans="1:7" x14ac:dyDescent="0.35">
      <c r="A547" s="2" t="s">
        <v>141</v>
      </c>
      <c r="B547" s="2" t="s">
        <v>71</v>
      </c>
      <c r="C547" s="2" t="s">
        <v>5</v>
      </c>
      <c r="D547" s="2" t="s">
        <v>27</v>
      </c>
      <c r="E547">
        <v>49</v>
      </c>
      <c r="F547" s="1">
        <v>41</v>
      </c>
      <c r="G547" s="1">
        <v>56</v>
      </c>
    </row>
    <row r="548" spans="1:7" x14ac:dyDescent="0.35">
      <c r="A548" s="2" t="s">
        <v>141</v>
      </c>
      <c r="B548" s="2" t="s">
        <v>72</v>
      </c>
      <c r="C548" s="2" t="s">
        <v>5</v>
      </c>
      <c r="D548" s="2" t="s">
        <v>27</v>
      </c>
      <c r="E548">
        <v>0</v>
      </c>
      <c r="F548" s="1">
        <v>0</v>
      </c>
      <c r="G548" s="1">
        <v>62</v>
      </c>
    </row>
    <row r="549" spans="1:7" x14ac:dyDescent="0.35">
      <c r="A549" s="2" t="s">
        <v>141</v>
      </c>
      <c r="B549" s="2" t="s">
        <v>81</v>
      </c>
      <c r="C549" s="2" t="s">
        <v>5</v>
      </c>
      <c r="D549" s="2" t="s">
        <v>27</v>
      </c>
      <c r="E549">
        <v>0</v>
      </c>
      <c r="F549" s="1">
        <v>0</v>
      </c>
      <c r="G549" s="1">
        <v>54</v>
      </c>
    </row>
    <row r="550" spans="1:7" x14ac:dyDescent="0.35">
      <c r="A550" s="2" t="s">
        <v>141</v>
      </c>
      <c r="B550" s="2" t="s">
        <v>118</v>
      </c>
      <c r="C550" s="2" t="s">
        <v>5</v>
      </c>
      <c r="D550" s="2" t="s">
        <v>27</v>
      </c>
      <c r="E550">
        <v>0</v>
      </c>
      <c r="F550" s="1">
        <v>0</v>
      </c>
      <c r="G550" s="1">
        <v>4</v>
      </c>
    </row>
    <row r="551" spans="1:7" x14ac:dyDescent="0.35">
      <c r="A551" s="2" t="s">
        <v>141</v>
      </c>
      <c r="B551" s="2" t="s">
        <v>111</v>
      </c>
      <c r="C551" s="2" t="s">
        <v>5</v>
      </c>
      <c r="D551" s="2" t="s">
        <v>30</v>
      </c>
      <c r="E551">
        <v>12948</v>
      </c>
      <c r="F551" s="1">
        <v>11897</v>
      </c>
      <c r="G551" s="1">
        <v>14471</v>
      </c>
    </row>
    <row r="552" spans="1:7" x14ac:dyDescent="0.35">
      <c r="A552" s="2" t="s">
        <v>141</v>
      </c>
      <c r="B552" s="2" t="s">
        <v>64</v>
      </c>
      <c r="C552" s="2" t="s">
        <v>5</v>
      </c>
      <c r="D552" s="2" t="s">
        <v>30</v>
      </c>
      <c r="E552">
        <v>3163</v>
      </c>
      <c r="F552" s="1">
        <v>3056</v>
      </c>
      <c r="G552" s="1">
        <v>2887</v>
      </c>
    </row>
    <row r="553" spans="1:7" x14ac:dyDescent="0.35">
      <c r="A553" s="2" t="s">
        <v>141</v>
      </c>
      <c r="B553" s="2" t="s">
        <v>74</v>
      </c>
      <c r="C553" s="2" t="s">
        <v>5</v>
      </c>
      <c r="D553" s="2" t="s">
        <v>30</v>
      </c>
      <c r="E553">
        <v>1488</v>
      </c>
      <c r="F553" s="1">
        <v>1393</v>
      </c>
      <c r="G553" s="1">
        <v>1686</v>
      </c>
    </row>
    <row r="554" spans="1:7" x14ac:dyDescent="0.35">
      <c r="A554" s="2" t="s">
        <v>141</v>
      </c>
      <c r="B554" s="2" t="s">
        <v>65</v>
      </c>
      <c r="C554" s="2" t="s">
        <v>5</v>
      </c>
      <c r="D554" s="2" t="s">
        <v>30</v>
      </c>
      <c r="E554">
        <v>927</v>
      </c>
      <c r="F554" s="1">
        <v>894</v>
      </c>
      <c r="G554" s="1">
        <v>913</v>
      </c>
    </row>
    <row r="555" spans="1:7" x14ac:dyDescent="0.35">
      <c r="A555" s="2" t="s">
        <v>141</v>
      </c>
      <c r="B555" s="2" t="s">
        <v>63</v>
      </c>
      <c r="C555" s="2" t="s">
        <v>5</v>
      </c>
      <c r="D555" s="2" t="s">
        <v>30</v>
      </c>
      <c r="E555">
        <v>861</v>
      </c>
      <c r="F555" s="1">
        <v>835</v>
      </c>
      <c r="G555" s="1">
        <v>763</v>
      </c>
    </row>
    <row r="556" spans="1:7" x14ac:dyDescent="0.35">
      <c r="A556" s="2" t="s">
        <v>141</v>
      </c>
      <c r="B556" s="2" t="s">
        <v>66</v>
      </c>
      <c r="C556" s="2" t="s">
        <v>5</v>
      </c>
      <c r="D556" s="2" t="s">
        <v>30</v>
      </c>
      <c r="E556">
        <v>722</v>
      </c>
      <c r="F556" s="1">
        <v>699</v>
      </c>
      <c r="G556" s="1">
        <v>706</v>
      </c>
    </row>
    <row r="557" spans="1:7" x14ac:dyDescent="0.35">
      <c r="A557" s="2" t="s">
        <v>141</v>
      </c>
      <c r="B557" s="2" t="s">
        <v>75</v>
      </c>
      <c r="C557" s="2" t="s">
        <v>5</v>
      </c>
      <c r="D557" s="2" t="s">
        <v>30</v>
      </c>
      <c r="E557">
        <v>292</v>
      </c>
      <c r="F557" s="1">
        <v>278</v>
      </c>
      <c r="G557" s="1">
        <v>316</v>
      </c>
    </row>
    <row r="558" spans="1:7" x14ac:dyDescent="0.35">
      <c r="A558" s="2" t="s">
        <v>141</v>
      </c>
      <c r="B558" s="2" t="s">
        <v>70</v>
      </c>
      <c r="C558" s="2" t="s">
        <v>5</v>
      </c>
      <c r="D558" s="2" t="s">
        <v>30</v>
      </c>
      <c r="E558">
        <v>212</v>
      </c>
      <c r="F558" s="1">
        <v>195</v>
      </c>
      <c r="G558" s="1">
        <v>251</v>
      </c>
    </row>
    <row r="559" spans="1:7" x14ac:dyDescent="0.35">
      <c r="A559" s="2" t="s">
        <v>141</v>
      </c>
      <c r="B559" s="2" t="s">
        <v>77</v>
      </c>
      <c r="C559" s="2" t="s">
        <v>5</v>
      </c>
      <c r="D559" s="2" t="s">
        <v>30</v>
      </c>
      <c r="E559">
        <v>197</v>
      </c>
      <c r="F559" s="1">
        <v>180</v>
      </c>
      <c r="G559" s="1">
        <v>0</v>
      </c>
    </row>
    <row r="560" spans="1:7" x14ac:dyDescent="0.35">
      <c r="A560" s="2" t="s">
        <v>141</v>
      </c>
      <c r="B560" s="2" t="s">
        <v>67</v>
      </c>
      <c r="C560" s="2" t="s">
        <v>5</v>
      </c>
      <c r="D560" s="2" t="s">
        <v>30</v>
      </c>
      <c r="E560">
        <v>184</v>
      </c>
      <c r="F560" s="1">
        <v>176</v>
      </c>
      <c r="G560" s="1">
        <v>156</v>
      </c>
    </row>
    <row r="561" spans="1:7" x14ac:dyDescent="0.35">
      <c r="A561" s="2" t="s">
        <v>141</v>
      </c>
      <c r="B561" s="2" t="s">
        <v>110</v>
      </c>
      <c r="C561" s="2" t="s">
        <v>5</v>
      </c>
      <c r="D561" s="2" t="s">
        <v>30</v>
      </c>
      <c r="E561">
        <v>182</v>
      </c>
      <c r="F561" s="1">
        <v>169</v>
      </c>
      <c r="G561" s="1">
        <v>182</v>
      </c>
    </row>
    <row r="562" spans="1:7" x14ac:dyDescent="0.35">
      <c r="A562" s="2" t="s">
        <v>141</v>
      </c>
      <c r="B562" s="2" t="s">
        <v>71</v>
      </c>
      <c r="C562" s="2" t="s">
        <v>5</v>
      </c>
      <c r="D562" s="2" t="s">
        <v>30</v>
      </c>
      <c r="E562">
        <v>156</v>
      </c>
      <c r="F562" s="1">
        <v>143</v>
      </c>
      <c r="G562" s="1">
        <v>199</v>
      </c>
    </row>
    <row r="563" spans="1:7" x14ac:dyDescent="0.35">
      <c r="A563" s="2" t="s">
        <v>141</v>
      </c>
      <c r="B563" s="2" t="s">
        <v>81</v>
      </c>
      <c r="C563" s="2" t="s">
        <v>5</v>
      </c>
      <c r="D563" s="2" t="s">
        <v>30</v>
      </c>
      <c r="E563">
        <v>0</v>
      </c>
      <c r="F563" s="1">
        <v>0</v>
      </c>
      <c r="G563" s="1">
        <v>47</v>
      </c>
    </row>
    <row r="564" spans="1:7" x14ac:dyDescent="0.35">
      <c r="A564" s="2" t="s">
        <v>141</v>
      </c>
      <c r="B564" s="2" t="s">
        <v>72</v>
      </c>
      <c r="C564" s="2" t="s">
        <v>5</v>
      </c>
      <c r="D564" s="2" t="s">
        <v>30</v>
      </c>
      <c r="E564">
        <v>0</v>
      </c>
      <c r="F564" s="1">
        <v>0</v>
      </c>
      <c r="G564" s="1">
        <v>46</v>
      </c>
    </row>
    <row r="565" spans="1:7" x14ac:dyDescent="0.35">
      <c r="A565" s="2" t="s">
        <v>141</v>
      </c>
      <c r="B565" s="2" t="s">
        <v>118</v>
      </c>
      <c r="C565" s="2" t="s">
        <v>5</v>
      </c>
      <c r="D565" s="2" t="s">
        <v>30</v>
      </c>
      <c r="E565">
        <v>0</v>
      </c>
      <c r="F565" s="1">
        <v>0</v>
      </c>
      <c r="G565" s="1">
        <v>18</v>
      </c>
    </row>
    <row r="566" spans="1:7" x14ac:dyDescent="0.35">
      <c r="A566" s="2" t="s">
        <v>141</v>
      </c>
      <c r="B566" s="2" t="s">
        <v>116</v>
      </c>
      <c r="C566" s="2" t="s">
        <v>5</v>
      </c>
      <c r="D566" s="2" t="s">
        <v>30</v>
      </c>
      <c r="E566">
        <v>0</v>
      </c>
      <c r="F566" s="1">
        <v>0</v>
      </c>
      <c r="G566" s="1">
        <v>7</v>
      </c>
    </row>
    <row r="567" spans="1:7" x14ac:dyDescent="0.35">
      <c r="A567" s="2" t="s">
        <v>141</v>
      </c>
      <c r="B567" s="2" t="s">
        <v>111</v>
      </c>
      <c r="C567" s="2" t="s">
        <v>5</v>
      </c>
      <c r="D567" s="2" t="s">
        <v>23</v>
      </c>
      <c r="E567">
        <v>6645</v>
      </c>
      <c r="F567" s="1">
        <v>5800</v>
      </c>
      <c r="G567" s="1">
        <v>7925</v>
      </c>
    </row>
    <row r="568" spans="1:7" x14ac:dyDescent="0.35">
      <c r="A568" s="2" t="s">
        <v>141</v>
      </c>
      <c r="B568" s="2" t="s">
        <v>64</v>
      </c>
      <c r="C568" s="2" t="s">
        <v>5</v>
      </c>
      <c r="D568" s="2" t="s">
        <v>23</v>
      </c>
      <c r="E568">
        <v>1830</v>
      </c>
      <c r="F568" s="1">
        <v>1743</v>
      </c>
      <c r="G568" s="1">
        <v>1378</v>
      </c>
    </row>
    <row r="569" spans="1:7" x14ac:dyDescent="0.35">
      <c r="A569" s="2" t="s">
        <v>141</v>
      </c>
      <c r="B569" s="2" t="s">
        <v>74</v>
      </c>
      <c r="C569" s="2" t="s">
        <v>5</v>
      </c>
      <c r="D569" s="2" t="s">
        <v>23</v>
      </c>
      <c r="E569">
        <v>924</v>
      </c>
      <c r="F569" s="1">
        <v>836</v>
      </c>
      <c r="G569" s="1">
        <v>1150</v>
      </c>
    </row>
    <row r="570" spans="1:7" x14ac:dyDescent="0.35">
      <c r="A570" s="2" t="s">
        <v>141</v>
      </c>
      <c r="B570" s="2" t="s">
        <v>63</v>
      </c>
      <c r="C570" s="2" t="s">
        <v>5</v>
      </c>
      <c r="D570" s="2" t="s">
        <v>23</v>
      </c>
      <c r="E570">
        <v>362</v>
      </c>
      <c r="F570" s="1">
        <v>352</v>
      </c>
      <c r="G570" s="1">
        <v>342</v>
      </c>
    </row>
    <row r="571" spans="1:7" x14ac:dyDescent="0.35">
      <c r="A571" s="2" t="s">
        <v>141</v>
      </c>
      <c r="B571" s="2" t="s">
        <v>66</v>
      </c>
      <c r="C571" s="2" t="s">
        <v>5</v>
      </c>
      <c r="D571" s="2" t="s">
        <v>23</v>
      </c>
      <c r="E571">
        <v>355</v>
      </c>
      <c r="F571" s="1">
        <v>348</v>
      </c>
      <c r="G571" s="1">
        <v>302</v>
      </c>
    </row>
    <row r="572" spans="1:7" x14ac:dyDescent="0.35">
      <c r="A572" s="2" t="s">
        <v>141</v>
      </c>
      <c r="B572" s="2" t="s">
        <v>75</v>
      </c>
      <c r="C572" s="2" t="s">
        <v>5</v>
      </c>
      <c r="D572" s="2" t="s">
        <v>23</v>
      </c>
      <c r="E572">
        <v>266</v>
      </c>
      <c r="F572" s="1">
        <v>250</v>
      </c>
      <c r="G572" s="1">
        <v>328</v>
      </c>
    </row>
    <row r="573" spans="1:7" x14ac:dyDescent="0.35">
      <c r="A573" s="2" t="s">
        <v>141</v>
      </c>
      <c r="B573" s="2" t="s">
        <v>67</v>
      </c>
      <c r="C573" s="2" t="s">
        <v>5</v>
      </c>
      <c r="D573" s="2" t="s">
        <v>23</v>
      </c>
      <c r="E573">
        <v>245</v>
      </c>
      <c r="F573" s="1">
        <v>232</v>
      </c>
      <c r="G573" s="1">
        <v>142</v>
      </c>
    </row>
    <row r="574" spans="1:7" x14ac:dyDescent="0.35">
      <c r="A574" s="2" t="s">
        <v>141</v>
      </c>
      <c r="B574" s="2" t="s">
        <v>77</v>
      </c>
      <c r="C574" s="2" t="s">
        <v>5</v>
      </c>
      <c r="D574" s="2" t="s">
        <v>23</v>
      </c>
      <c r="E574">
        <v>241</v>
      </c>
      <c r="F574" s="1">
        <v>221</v>
      </c>
      <c r="G574" s="1">
        <v>0</v>
      </c>
    </row>
    <row r="575" spans="1:7" x14ac:dyDescent="0.35">
      <c r="A575" s="2" t="s">
        <v>141</v>
      </c>
      <c r="B575" s="2" t="s">
        <v>65</v>
      </c>
      <c r="C575" s="2" t="s">
        <v>5</v>
      </c>
      <c r="D575" s="2" t="s">
        <v>23</v>
      </c>
      <c r="E575">
        <v>238</v>
      </c>
      <c r="F575" s="1">
        <v>226</v>
      </c>
      <c r="G575" s="1">
        <v>270</v>
      </c>
    </row>
    <row r="576" spans="1:7" x14ac:dyDescent="0.35">
      <c r="A576" s="2" t="s">
        <v>141</v>
      </c>
      <c r="B576" s="2" t="s">
        <v>110</v>
      </c>
      <c r="C576" s="2" t="s">
        <v>5</v>
      </c>
      <c r="D576" s="2" t="s">
        <v>23</v>
      </c>
      <c r="E576">
        <v>64</v>
      </c>
      <c r="F576" s="1">
        <v>58</v>
      </c>
      <c r="G576" s="1">
        <v>65</v>
      </c>
    </row>
    <row r="577" spans="1:7" x14ac:dyDescent="0.35">
      <c r="A577" s="2" t="s">
        <v>141</v>
      </c>
      <c r="B577" s="2" t="s">
        <v>70</v>
      </c>
      <c r="C577" s="2" t="s">
        <v>5</v>
      </c>
      <c r="D577" s="2" t="s">
        <v>23</v>
      </c>
      <c r="E577">
        <v>63</v>
      </c>
      <c r="F577" s="1">
        <v>57</v>
      </c>
      <c r="G577" s="1">
        <v>69</v>
      </c>
    </row>
    <row r="578" spans="1:7" x14ac:dyDescent="0.35">
      <c r="A578" s="2" t="s">
        <v>141</v>
      </c>
      <c r="B578" s="2" t="s">
        <v>71</v>
      </c>
      <c r="C578" s="2" t="s">
        <v>5</v>
      </c>
      <c r="D578" s="2" t="s">
        <v>23</v>
      </c>
      <c r="E578">
        <v>19</v>
      </c>
      <c r="F578" s="1">
        <v>15</v>
      </c>
      <c r="G578" s="1">
        <v>18</v>
      </c>
    </row>
    <row r="579" spans="1:7" x14ac:dyDescent="0.35">
      <c r="A579" s="2" t="s">
        <v>141</v>
      </c>
      <c r="B579" s="2" t="s">
        <v>81</v>
      </c>
      <c r="C579" s="2" t="s">
        <v>5</v>
      </c>
      <c r="D579" s="2" t="s">
        <v>23</v>
      </c>
      <c r="E579">
        <v>0</v>
      </c>
      <c r="F579" s="1">
        <v>0</v>
      </c>
      <c r="G579" s="1">
        <v>106</v>
      </c>
    </row>
    <row r="580" spans="1:7" x14ac:dyDescent="0.35">
      <c r="A580" s="2" t="s">
        <v>141</v>
      </c>
      <c r="B580" s="2" t="s">
        <v>72</v>
      </c>
      <c r="C580" s="2" t="s">
        <v>5</v>
      </c>
      <c r="D580" s="2" t="s">
        <v>23</v>
      </c>
      <c r="E580">
        <v>0</v>
      </c>
      <c r="F580" s="1">
        <v>0</v>
      </c>
      <c r="G580" s="1">
        <v>41</v>
      </c>
    </row>
    <row r="581" spans="1:7" x14ac:dyDescent="0.35">
      <c r="A581" s="2" t="s">
        <v>141</v>
      </c>
      <c r="B581" s="2" t="s">
        <v>118</v>
      </c>
      <c r="C581" s="2" t="s">
        <v>5</v>
      </c>
      <c r="D581" s="2" t="s">
        <v>23</v>
      </c>
      <c r="E581">
        <v>0</v>
      </c>
      <c r="F581" s="1">
        <v>0</v>
      </c>
      <c r="G581" s="1">
        <v>18</v>
      </c>
    </row>
    <row r="582" spans="1:7" x14ac:dyDescent="0.35">
      <c r="A582" s="2" t="s">
        <v>141</v>
      </c>
      <c r="B582" s="2" t="s">
        <v>116</v>
      </c>
      <c r="C582" s="2" t="s">
        <v>5</v>
      </c>
      <c r="D582" s="2" t="s">
        <v>23</v>
      </c>
      <c r="E582">
        <v>0</v>
      </c>
      <c r="F582" s="1">
        <v>0</v>
      </c>
      <c r="G582" s="1">
        <v>3</v>
      </c>
    </row>
    <row r="583" spans="1:7" x14ac:dyDescent="0.35">
      <c r="A583" s="2" t="s">
        <v>141</v>
      </c>
      <c r="B583" s="2" t="s">
        <v>111</v>
      </c>
      <c r="C583" s="2" t="s">
        <v>5</v>
      </c>
      <c r="D583" s="2" t="s">
        <v>28</v>
      </c>
      <c r="E583">
        <v>17552</v>
      </c>
      <c r="F583" s="1">
        <v>15504</v>
      </c>
      <c r="G583" s="1">
        <v>19575</v>
      </c>
    </row>
    <row r="584" spans="1:7" x14ac:dyDescent="0.35">
      <c r="A584" s="2" t="s">
        <v>141</v>
      </c>
      <c r="B584" s="2" t="s">
        <v>74</v>
      </c>
      <c r="C584" s="2" t="s">
        <v>5</v>
      </c>
      <c r="D584" s="2" t="s">
        <v>28</v>
      </c>
      <c r="E584">
        <v>1750</v>
      </c>
      <c r="F584" s="1">
        <v>1608</v>
      </c>
      <c r="G584" s="1">
        <v>1837</v>
      </c>
    </row>
    <row r="585" spans="1:7" x14ac:dyDescent="0.35">
      <c r="A585" s="2" t="s">
        <v>141</v>
      </c>
      <c r="B585" s="2" t="s">
        <v>64</v>
      </c>
      <c r="C585" s="2" t="s">
        <v>5</v>
      </c>
      <c r="D585" s="2" t="s">
        <v>28</v>
      </c>
      <c r="E585">
        <v>1646</v>
      </c>
      <c r="F585" s="1">
        <v>1576</v>
      </c>
      <c r="G585" s="1">
        <v>1318</v>
      </c>
    </row>
    <row r="586" spans="1:7" x14ac:dyDescent="0.35">
      <c r="A586" s="2" t="s">
        <v>141</v>
      </c>
      <c r="B586" s="2" t="s">
        <v>63</v>
      </c>
      <c r="C586" s="2" t="s">
        <v>5</v>
      </c>
      <c r="D586" s="2" t="s">
        <v>28</v>
      </c>
      <c r="E586">
        <v>722</v>
      </c>
      <c r="F586" s="1">
        <v>697</v>
      </c>
      <c r="G586" s="1">
        <v>502</v>
      </c>
    </row>
    <row r="587" spans="1:7" x14ac:dyDescent="0.35">
      <c r="A587" s="2" t="s">
        <v>141</v>
      </c>
      <c r="B587" s="2" t="s">
        <v>66</v>
      </c>
      <c r="C587" s="2" t="s">
        <v>5</v>
      </c>
      <c r="D587" s="2" t="s">
        <v>28</v>
      </c>
      <c r="E587">
        <v>700</v>
      </c>
      <c r="F587" s="1">
        <v>661</v>
      </c>
      <c r="G587" s="1">
        <v>644</v>
      </c>
    </row>
    <row r="588" spans="1:7" x14ac:dyDescent="0.35">
      <c r="A588" s="2" t="s">
        <v>141</v>
      </c>
      <c r="B588" s="2" t="s">
        <v>65</v>
      </c>
      <c r="C588" s="2" t="s">
        <v>5</v>
      </c>
      <c r="D588" s="2" t="s">
        <v>28</v>
      </c>
      <c r="E588">
        <v>699</v>
      </c>
      <c r="F588" s="1">
        <v>666</v>
      </c>
      <c r="G588" s="1">
        <v>547</v>
      </c>
    </row>
    <row r="589" spans="1:7" x14ac:dyDescent="0.35">
      <c r="A589" s="2" t="s">
        <v>141</v>
      </c>
      <c r="B589" s="2" t="s">
        <v>75</v>
      </c>
      <c r="C589" s="2" t="s">
        <v>5</v>
      </c>
      <c r="D589" s="2" t="s">
        <v>28</v>
      </c>
      <c r="E589">
        <v>497</v>
      </c>
      <c r="F589" s="1">
        <v>444</v>
      </c>
      <c r="G589" s="1">
        <v>503</v>
      </c>
    </row>
    <row r="590" spans="1:7" x14ac:dyDescent="0.35">
      <c r="A590" s="2" t="s">
        <v>141</v>
      </c>
      <c r="B590" s="2" t="s">
        <v>77</v>
      </c>
      <c r="C590" s="2" t="s">
        <v>5</v>
      </c>
      <c r="D590" s="2" t="s">
        <v>28</v>
      </c>
      <c r="E590">
        <v>356</v>
      </c>
      <c r="F590" s="1">
        <v>324</v>
      </c>
      <c r="G590" s="1">
        <v>0</v>
      </c>
    </row>
    <row r="591" spans="1:7" x14ac:dyDescent="0.35">
      <c r="A591" s="2" t="s">
        <v>141</v>
      </c>
      <c r="B591" s="2" t="s">
        <v>67</v>
      </c>
      <c r="C591" s="2" t="s">
        <v>5</v>
      </c>
      <c r="D591" s="2" t="s">
        <v>28</v>
      </c>
      <c r="E591">
        <v>245</v>
      </c>
      <c r="F591" s="1">
        <v>229</v>
      </c>
      <c r="G591" s="1">
        <v>216</v>
      </c>
    </row>
    <row r="592" spans="1:7" x14ac:dyDescent="0.35">
      <c r="A592" s="2" t="s">
        <v>141</v>
      </c>
      <c r="B592" s="2" t="s">
        <v>70</v>
      </c>
      <c r="C592" s="2" t="s">
        <v>5</v>
      </c>
      <c r="D592" s="2" t="s">
        <v>28</v>
      </c>
      <c r="E592">
        <v>178</v>
      </c>
      <c r="F592" s="1">
        <v>162</v>
      </c>
      <c r="G592" s="1">
        <v>183</v>
      </c>
    </row>
    <row r="593" spans="1:7" x14ac:dyDescent="0.35">
      <c r="A593" s="2" t="s">
        <v>141</v>
      </c>
      <c r="B593" s="2" t="s">
        <v>110</v>
      </c>
      <c r="C593" s="2" t="s">
        <v>5</v>
      </c>
      <c r="D593" s="2" t="s">
        <v>28</v>
      </c>
      <c r="E593">
        <v>120</v>
      </c>
      <c r="F593" s="1">
        <v>114</v>
      </c>
      <c r="G593" s="1">
        <v>95</v>
      </c>
    </row>
    <row r="594" spans="1:7" x14ac:dyDescent="0.35">
      <c r="A594" s="2" t="s">
        <v>141</v>
      </c>
      <c r="B594" s="2" t="s">
        <v>71</v>
      </c>
      <c r="C594" s="2" t="s">
        <v>5</v>
      </c>
      <c r="D594" s="2" t="s">
        <v>28</v>
      </c>
      <c r="E594">
        <v>111</v>
      </c>
      <c r="F594" s="1">
        <v>103</v>
      </c>
      <c r="G594" s="1">
        <v>137</v>
      </c>
    </row>
    <row r="595" spans="1:7" x14ac:dyDescent="0.35">
      <c r="A595" s="2" t="s">
        <v>141</v>
      </c>
      <c r="B595" s="2" t="s">
        <v>81</v>
      </c>
      <c r="C595" s="2" t="s">
        <v>5</v>
      </c>
      <c r="D595" s="2" t="s">
        <v>28</v>
      </c>
      <c r="E595">
        <v>0</v>
      </c>
      <c r="F595" s="1">
        <v>0</v>
      </c>
      <c r="G595" s="1">
        <v>101</v>
      </c>
    </row>
    <row r="596" spans="1:7" x14ac:dyDescent="0.35">
      <c r="A596" s="2" t="s">
        <v>141</v>
      </c>
      <c r="B596" s="2" t="s">
        <v>72</v>
      </c>
      <c r="C596" s="2" t="s">
        <v>5</v>
      </c>
      <c r="D596" s="2" t="s">
        <v>28</v>
      </c>
      <c r="E596">
        <v>0</v>
      </c>
      <c r="F596" s="1">
        <v>0</v>
      </c>
      <c r="G596" s="1">
        <v>84</v>
      </c>
    </row>
    <row r="597" spans="1:7" x14ac:dyDescent="0.35">
      <c r="A597" s="2" t="s">
        <v>141</v>
      </c>
      <c r="B597" s="2" t="s">
        <v>118</v>
      </c>
      <c r="C597" s="2" t="s">
        <v>5</v>
      </c>
      <c r="D597" s="2" t="s">
        <v>28</v>
      </c>
      <c r="E597">
        <v>0</v>
      </c>
      <c r="F597" s="1">
        <v>0</v>
      </c>
      <c r="G597" s="1">
        <v>37</v>
      </c>
    </row>
    <row r="598" spans="1:7" x14ac:dyDescent="0.35">
      <c r="A598" s="2" t="s">
        <v>141</v>
      </c>
      <c r="B598" s="2" t="s">
        <v>116</v>
      </c>
      <c r="C598" s="2" t="s">
        <v>5</v>
      </c>
      <c r="D598" s="2" t="s">
        <v>28</v>
      </c>
      <c r="E598">
        <v>0</v>
      </c>
      <c r="F598" s="1">
        <v>0</v>
      </c>
      <c r="G598" s="1">
        <v>35</v>
      </c>
    </row>
    <row r="599" spans="1:7" x14ac:dyDescent="0.35">
      <c r="A599" s="2" t="s">
        <v>141</v>
      </c>
      <c r="B599" s="2" t="s">
        <v>111</v>
      </c>
      <c r="C599" s="2" t="s">
        <v>5</v>
      </c>
      <c r="D599" s="2" t="s">
        <v>33</v>
      </c>
      <c r="E599">
        <v>12413</v>
      </c>
      <c r="F599" s="1">
        <v>10578</v>
      </c>
      <c r="G599" s="1">
        <v>14898</v>
      </c>
    </row>
    <row r="600" spans="1:7" x14ac:dyDescent="0.35">
      <c r="A600" s="2" t="s">
        <v>141</v>
      </c>
      <c r="B600" s="2" t="s">
        <v>74</v>
      </c>
      <c r="C600" s="2" t="s">
        <v>5</v>
      </c>
      <c r="D600" s="2" t="s">
        <v>33</v>
      </c>
      <c r="E600">
        <v>2065</v>
      </c>
      <c r="F600" s="1">
        <v>1833</v>
      </c>
      <c r="G600" s="1">
        <v>2128</v>
      </c>
    </row>
    <row r="601" spans="1:7" x14ac:dyDescent="0.35">
      <c r="A601" s="2" t="s">
        <v>141</v>
      </c>
      <c r="B601" s="2" t="s">
        <v>64</v>
      </c>
      <c r="C601" s="2" t="s">
        <v>5</v>
      </c>
      <c r="D601" s="2" t="s">
        <v>33</v>
      </c>
      <c r="E601">
        <v>877</v>
      </c>
      <c r="F601" s="1">
        <v>838</v>
      </c>
      <c r="G601" s="1">
        <v>684</v>
      </c>
    </row>
    <row r="602" spans="1:7" x14ac:dyDescent="0.35">
      <c r="A602" s="2" t="s">
        <v>141</v>
      </c>
      <c r="B602" s="2" t="s">
        <v>75</v>
      </c>
      <c r="C602" s="2" t="s">
        <v>5</v>
      </c>
      <c r="D602" s="2" t="s">
        <v>33</v>
      </c>
      <c r="E602">
        <v>724</v>
      </c>
      <c r="F602" s="1">
        <v>642</v>
      </c>
      <c r="G602" s="1">
        <v>825</v>
      </c>
    </row>
    <row r="603" spans="1:7" x14ac:dyDescent="0.35">
      <c r="A603" s="2" t="s">
        <v>141</v>
      </c>
      <c r="B603" s="2" t="s">
        <v>63</v>
      </c>
      <c r="C603" s="2" t="s">
        <v>5</v>
      </c>
      <c r="D603" s="2" t="s">
        <v>33</v>
      </c>
      <c r="E603">
        <v>661</v>
      </c>
      <c r="F603" s="1">
        <v>641</v>
      </c>
      <c r="G603" s="1">
        <v>480</v>
      </c>
    </row>
    <row r="604" spans="1:7" x14ac:dyDescent="0.35">
      <c r="A604" s="2" t="s">
        <v>141</v>
      </c>
      <c r="B604" s="2" t="s">
        <v>66</v>
      </c>
      <c r="C604" s="2" t="s">
        <v>5</v>
      </c>
      <c r="D604" s="2" t="s">
        <v>33</v>
      </c>
      <c r="E604">
        <v>502</v>
      </c>
      <c r="F604" s="1">
        <v>467</v>
      </c>
      <c r="G604" s="1">
        <v>410</v>
      </c>
    </row>
    <row r="605" spans="1:7" x14ac:dyDescent="0.35">
      <c r="A605" s="2" t="s">
        <v>141</v>
      </c>
      <c r="B605" s="2" t="s">
        <v>77</v>
      </c>
      <c r="C605" s="2" t="s">
        <v>5</v>
      </c>
      <c r="D605" s="2" t="s">
        <v>33</v>
      </c>
      <c r="E605">
        <v>436</v>
      </c>
      <c r="F605" s="1">
        <v>399</v>
      </c>
      <c r="G605" s="1">
        <v>0</v>
      </c>
    </row>
    <row r="606" spans="1:7" x14ac:dyDescent="0.35">
      <c r="A606" s="2" t="s">
        <v>141</v>
      </c>
      <c r="B606" s="2" t="s">
        <v>110</v>
      </c>
      <c r="C606" s="2" t="s">
        <v>5</v>
      </c>
      <c r="D606" s="2" t="s">
        <v>33</v>
      </c>
      <c r="E606">
        <v>332</v>
      </c>
      <c r="F606" s="1">
        <v>309</v>
      </c>
      <c r="G606" s="1">
        <v>225</v>
      </c>
    </row>
    <row r="607" spans="1:7" x14ac:dyDescent="0.35">
      <c r="A607" s="2" t="s">
        <v>141</v>
      </c>
      <c r="B607" s="2" t="s">
        <v>65</v>
      </c>
      <c r="C607" s="2" t="s">
        <v>5</v>
      </c>
      <c r="D607" s="2" t="s">
        <v>33</v>
      </c>
      <c r="E607">
        <v>322</v>
      </c>
      <c r="F607" s="1">
        <v>304</v>
      </c>
      <c r="G607" s="1">
        <v>205</v>
      </c>
    </row>
    <row r="608" spans="1:7" x14ac:dyDescent="0.35">
      <c r="A608" s="2" t="s">
        <v>141</v>
      </c>
      <c r="B608" s="2" t="s">
        <v>67</v>
      </c>
      <c r="C608" s="2" t="s">
        <v>5</v>
      </c>
      <c r="D608" s="2" t="s">
        <v>33</v>
      </c>
      <c r="E608">
        <v>163</v>
      </c>
      <c r="F608" s="1">
        <v>149</v>
      </c>
      <c r="G608" s="1">
        <v>140</v>
      </c>
    </row>
    <row r="609" spans="1:7" x14ac:dyDescent="0.35">
      <c r="A609" s="2" t="s">
        <v>141</v>
      </c>
      <c r="B609" s="2" t="s">
        <v>70</v>
      </c>
      <c r="C609" s="2" t="s">
        <v>5</v>
      </c>
      <c r="D609" s="2" t="s">
        <v>33</v>
      </c>
      <c r="E609">
        <v>49</v>
      </c>
      <c r="F609" s="1">
        <v>40</v>
      </c>
      <c r="G609" s="1">
        <v>61</v>
      </c>
    </row>
    <row r="610" spans="1:7" x14ac:dyDescent="0.35">
      <c r="A610" s="2" t="s">
        <v>141</v>
      </c>
      <c r="B610" s="2" t="s">
        <v>71</v>
      </c>
      <c r="C610" s="2" t="s">
        <v>5</v>
      </c>
      <c r="D610" s="2" t="s">
        <v>33</v>
      </c>
      <c r="E610">
        <v>46</v>
      </c>
      <c r="F610" s="1">
        <v>37</v>
      </c>
      <c r="G610" s="1">
        <v>46</v>
      </c>
    </row>
    <row r="611" spans="1:7" x14ac:dyDescent="0.35">
      <c r="A611" s="2" t="s">
        <v>141</v>
      </c>
      <c r="B611" s="2" t="s">
        <v>72</v>
      </c>
      <c r="C611" s="2" t="s">
        <v>5</v>
      </c>
      <c r="D611" s="2" t="s">
        <v>33</v>
      </c>
      <c r="E611">
        <v>0</v>
      </c>
      <c r="F611" s="1">
        <v>0</v>
      </c>
      <c r="G611" s="1">
        <v>123</v>
      </c>
    </row>
    <row r="612" spans="1:7" x14ac:dyDescent="0.35">
      <c r="A612" s="2" t="s">
        <v>141</v>
      </c>
      <c r="B612" s="2" t="s">
        <v>81</v>
      </c>
      <c r="C612" s="2" t="s">
        <v>5</v>
      </c>
      <c r="D612" s="2" t="s">
        <v>33</v>
      </c>
      <c r="E612">
        <v>0</v>
      </c>
      <c r="F612" s="1">
        <v>0</v>
      </c>
      <c r="G612" s="1">
        <v>26</v>
      </c>
    </row>
    <row r="613" spans="1:7" x14ac:dyDescent="0.35">
      <c r="A613" s="2" t="s">
        <v>141</v>
      </c>
      <c r="B613" s="2" t="s">
        <v>118</v>
      </c>
      <c r="C613" s="2" t="s">
        <v>5</v>
      </c>
      <c r="D613" s="2" t="s">
        <v>33</v>
      </c>
      <c r="E613">
        <v>0</v>
      </c>
      <c r="F613" s="1">
        <v>0</v>
      </c>
      <c r="G613" s="1">
        <v>7</v>
      </c>
    </row>
    <row r="614" spans="1:7" x14ac:dyDescent="0.35">
      <c r="A614" s="2" t="s">
        <v>141</v>
      </c>
      <c r="B614" s="2" t="s">
        <v>116</v>
      </c>
      <c r="C614" s="2" t="s">
        <v>5</v>
      </c>
      <c r="D614" s="2" t="s">
        <v>33</v>
      </c>
      <c r="E614">
        <v>0</v>
      </c>
      <c r="F614" s="1">
        <v>0</v>
      </c>
      <c r="G614" s="1">
        <v>5</v>
      </c>
    </row>
    <row r="615" spans="1:7" x14ac:dyDescent="0.35">
      <c r="A615" s="2" t="s">
        <v>141</v>
      </c>
      <c r="B615" s="2" t="s">
        <v>111</v>
      </c>
      <c r="C615" s="2" t="s">
        <v>5</v>
      </c>
      <c r="D615" s="2" t="s">
        <v>15</v>
      </c>
      <c r="E615">
        <v>9762</v>
      </c>
      <c r="F615" s="1">
        <v>8508</v>
      </c>
      <c r="G615" s="1">
        <v>12248</v>
      </c>
    </row>
    <row r="616" spans="1:7" x14ac:dyDescent="0.35">
      <c r="A616" s="2" t="s">
        <v>141</v>
      </c>
      <c r="B616" s="2" t="s">
        <v>74</v>
      </c>
      <c r="C616" s="2" t="s">
        <v>5</v>
      </c>
      <c r="D616" s="2" t="s">
        <v>15</v>
      </c>
      <c r="E616">
        <v>1949</v>
      </c>
      <c r="F616" s="1">
        <v>1734</v>
      </c>
      <c r="G616" s="1">
        <v>2337</v>
      </c>
    </row>
    <row r="617" spans="1:7" x14ac:dyDescent="0.35">
      <c r="A617" s="2" t="s">
        <v>141</v>
      </c>
      <c r="B617" s="2" t="s">
        <v>64</v>
      </c>
      <c r="C617" s="2" t="s">
        <v>5</v>
      </c>
      <c r="D617" s="2" t="s">
        <v>15</v>
      </c>
      <c r="E617">
        <v>1254</v>
      </c>
      <c r="F617" s="1">
        <v>1212</v>
      </c>
      <c r="G617" s="1">
        <v>1126</v>
      </c>
    </row>
    <row r="618" spans="1:7" x14ac:dyDescent="0.35">
      <c r="A618" s="2" t="s">
        <v>141</v>
      </c>
      <c r="B618" s="2" t="s">
        <v>63</v>
      </c>
      <c r="C618" s="2" t="s">
        <v>5</v>
      </c>
      <c r="D618" s="2" t="s">
        <v>15</v>
      </c>
      <c r="E618">
        <v>335</v>
      </c>
      <c r="F618" s="1">
        <v>324</v>
      </c>
      <c r="G618" s="1">
        <v>310</v>
      </c>
    </row>
    <row r="619" spans="1:7" x14ac:dyDescent="0.35">
      <c r="A619" s="2" t="s">
        <v>141</v>
      </c>
      <c r="B619" s="2" t="s">
        <v>66</v>
      </c>
      <c r="C619" s="2" t="s">
        <v>5</v>
      </c>
      <c r="D619" s="2" t="s">
        <v>15</v>
      </c>
      <c r="E619">
        <v>328</v>
      </c>
      <c r="F619" s="1">
        <v>304</v>
      </c>
      <c r="G619" s="1">
        <v>305</v>
      </c>
    </row>
    <row r="620" spans="1:7" x14ac:dyDescent="0.35">
      <c r="A620" s="2" t="s">
        <v>141</v>
      </c>
      <c r="B620" s="2" t="s">
        <v>65</v>
      </c>
      <c r="C620" s="2" t="s">
        <v>5</v>
      </c>
      <c r="D620" s="2" t="s">
        <v>15</v>
      </c>
      <c r="E620">
        <v>218</v>
      </c>
      <c r="F620" s="1">
        <v>210</v>
      </c>
      <c r="G620" s="1">
        <v>200</v>
      </c>
    </row>
    <row r="621" spans="1:7" x14ac:dyDescent="0.35">
      <c r="A621" s="2" t="s">
        <v>141</v>
      </c>
      <c r="B621" s="2" t="s">
        <v>77</v>
      </c>
      <c r="C621" s="2" t="s">
        <v>5</v>
      </c>
      <c r="D621" s="2" t="s">
        <v>15</v>
      </c>
      <c r="E621">
        <v>177</v>
      </c>
      <c r="F621" s="1">
        <v>163</v>
      </c>
      <c r="G621" s="1">
        <v>0</v>
      </c>
    </row>
    <row r="622" spans="1:7" x14ac:dyDescent="0.35">
      <c r="A622" s="2" t="s">
        <v>141</v>
      </c>
      <c r="B622" s="2" t="s">
        <v>75</v>
      </c>
      <c r="C622" s="2" t="s">
        <v>5</v>
      </c>
      <c r="D622" s="2" t="s">
        <v>15</v>
      </c>
      <c r="E622">
        <v>157</v>
      </c>
      <c r="F622" s="1">
        <v>141</v>
      </c>
      <c r="G622" s="1">
        <v>183</v>
      </c>
    </row>
    <row r="623" spans="1:7" x14ac:dyDescent="0.35">
      <c r="A623" s="2" t="s">
        <v>141</v>
      </c>
      <c r="B623" s="2" t="s">
        <v>110</v>
      </c>
      <c r="C623" s="2" t="s">
        <v>5</v>
      </c>
      <c r="D623" s="2" t="s">
        <v>15</v>
      </c>
      <c r="E623">
        <v>85</v>
      </c>
      <c r="F623" s="1">
        <v>80</v>
      </c>
      <c r="G623" s="1">
        <v>81</v>
      </c>
    </row>
    <row r="624" spans="1:7" x14ac:dyDescent="0.35">
      <c r="A624" s="2" t="s">
        <v>141</v>
      </c>
      <c r="B624" s="2" t="s">
        <v>70</v>
      </c>
      <c r="C624" s="2" t="s">
        <v>5</v>
      </c>
      <c r="D624" s="2" t="s">
        <v>15</v>
      </c>
      <c r="E624">
        <v>60</v>
      </c>
      <c r="F624" s="1">
        <v>53</v>
      </c>
      <c r="G624" s="1">
        <v>70</v>
      </c>
    </row>
    <row r="625" spans="1:7" x14ac:dyDescent="0.35">
      <c r="A625" s="2" t="s">
        <v>141</v>
      </c>
      <c r="B625" s="2" t="s">
        <v>67</v>
      </c>
      <c r="C625" s="2" t="s">
        <v>5</v>
      </c>
      <c r="D625" s="2" t="s">
        <v>15</v>
      </c>
      <c r="E625">
        <v>53</v>
      </c>
      <c r="F625" s="1">
        <v>48</v>
      </c>
      <c r="G625" s="1">
        <v>39</v>
      </c>
    </row>
    <row r="626" spans="1:7" x14ac:dyDescent="0.35">
      <c r="A626" s="2" t="s">
        <v>141</v>
      </c>
      <c r="B626" s="2" t="s">
        <v>71</v>
      </c>
      <c r="C626" s="2" t="s">
        <v>5</v>
      </c>
      <c r="D626" s="2" t="s">
        <v>15</v>
      </c>
      <c r="E626">
        <v>26</v>
      </c>
      <c r="F626" s="1">
        <v>23</v>
      </c>
      <c r="G626" s="1">
        <v>26</v>
      </c>
    </row>
    <row r="627" spans="1:7" x14ac:dyDescent="0.35">
      <c r="A627" s="2" t="s">
        <v>141</v>
      </c>
      <c r="B627" s="2" t="s">
        <v>72</v>
      </c>
      <c r="C627" s="2" t="s">
        <v>5</v>
      </c>
      <c r="D627" s="2" t="s">
        <v>15</v>
      </c>
      <c r="E627">
        <v>0</v>
      </c>
      <c r="F627" s="1">
        <v>0</v>
      </c>
      <c r="G627" s="1">
        <v>55</v>
      </c>
    </row>
    <row r="628" spans="1:7" x14ac:dyDescent="0.35">
      <c r="A628" s="2" t="s">
        <v>141</v>
      </c>
      <c r="B628" s="2" t="s">
        <v>81</v>
      </c>
      <c r="C628" s="2" t="s">
        <v>5</v>
      </c>
      <c r="D628" s="2" t="s">
        <v>15</v>
      </c>
      <c r="E628">
        <v>0</v>
      </c>
      <c r="F628" s="1">
        <v>0</v>
      </c>
      <c r="G628" s="1">
        <v>22</v>
      </c>
    </row>
    <row r="629" spans="1:7" x14ac:dyDescent="0.35">
      <c r="A629" s="2" t="s">
        <v>141</v>
      </c>
      <c r="B629" s="2" t="s">
        <v>118</v>
      </c>
      <c r="C629" s="2" t="s">
        <v>5</v>
      </c>
      <c r="D629" s="2" t="s">
        <v>15</v>
      </c>
      <c r="E629">
        <v>0</v>
      </c>
      <c r="F629" s="1">
        <v>0</v>
      </c>
      <c r="G629" s="1">
        <v>12</v>
      </c>
    </row>
    <row r="630" spans="1:7" x14ac:dyDescent="0.35">
      <c r="A630" s="2" t="s">
        <v>141</v>
      </c>
      <c r="B630" s="2" t="s">
        <v>116</v>
      </c>
      <c r="C630" s="2" t="s">
        <v>5</v>
      </c>
      <c r="D630" s="2" t="s">
        <v>15</v>
      </c>
      <c r="E630">
        <v>0</v>
      </c>
      <c r="F630" s="1">
        <v>0</v>
      </c>
      <c r="G630" s="1">
        <v>1</v>
      </c>
    </row>
    <row r="631" spans="1:7" x14ac:dyDescent="0.35">
      <c r="A631" s="2" t="s">
        <v>141</v>
      </c>
      <c r="B631" s="2" t="s">
        <v>74</v>
      </c>
      <c r="C631" s="2" t="s">
        <v>5</v>
      </c>
      <c r="D631" s="2" t="s">
        <v>109</v>
      </c>
      <c r="E631">
        <v>196</v>
      </c>
      <c r="F631" s="1">
        <v>179</v>
      </c>
      <c r="G631" s="1">
        <v>0</v>
      </c>
    </row>
    <row r="632" spans="1:7" x14ac:dyDescent="0.35">
      <c r="A632" s="2" t="s">
        <v>141</v>
      </c>
      <c r="B632" s="2" t="s">
        <v>111</v>
      </c>
      <c r="C632" s="2" t="s">
        <v>5</v>
      </c>
      <c r="D632" s="2" t="s">
        <v>109</v>
      </c>
      <c r="E632">
        <v>196</v>
      </c>
      <c r="F632" s="1">
        <v>168</v>
      </c>
      <c r="G632" s="1">
        <v>0</v>
      </c>
    </row>
    <row r="633" spans="1:7" x14ac:dyDescent="0.35">
      <c r="A633" s="2" t="s">
        <v>141</v>
      </c>
      <c r="B633" s="2" t="s">
        <v>64</v>
      </c>
      <c r="C633" s="2" t="s">
        <v>5</v>
      </c>
      <c r="D633" s="2" t="s">
        <v>109</v>
      </c>
      <c r="E633">
        <v>77</v>
      </c>
      <c r="F633" s="1">
        <v>71</v>
      </c>
      <c r="G633" s="1">
        <v>0</v>
      </c>
    </row>
    <row r="634" spans="1:7" x14ac:dyDescent="0.35">
      <c r="A634" s="2" t="s">
        <v>141</v>
      </c>
      <c r="B634" s="2" t="s">
        <v>77</v>
      </c>
      <c r="C634" s="2" t="s">
        <v>5</v>
      </c>
      <c r="D634" s="2" t="s">
        <v>109</v>
      </c>
      <c r="E634">
        <v>63</v>
      </c>
      <c r="F634" s="1">
        <v>57</v>
      </c>
      <c r="G634" s="1">
        <v>0</v>
      </c>
    </row>
    <row r="635" spans="1:7" x14ac:dyDescent="0.35">
      <c r="A635" s="2" t="s">
        <v>141</v>
      </c>
      <c r="B635" s="2" t="s">
        <v>75</v>
      </c>
      <c r="C635" s="2" t="s">
        <v>5</v>
      </c>
      <c r="D635" s="2" t="s">
        <v>109</v>
      </c>
      <c r="E635">
        <v>49</v>
      </c>
      <c r="F635" s="1">
        <v>42</v>
      </c>
      <c r="G635" s="1">
        <v>0</v>
      </c>
    </row>
    <row r="636" spans="1:7" x14ac:dyDescent="0.35">
      <c r="A636" s="2" t="s">
        <v>141</v>
      </c>
      <c r="B636" s="2" t="s">
        <v>65</v>
      </c>
      <c r="C636" s="2" t="s">
        <v>5</v>
      </c>
      <c r="D636" s="2" t="s">
        <v>109</v>
      </c>
      <c r="E636">
        <v>44</v>
      </c>
      <c r="F636" s="1">
        <v>39</v>
      </c>
      <c r="G636" s="1">
        <v>0</v>
      </c>
    </row>
    <row r="637" spans="1:7" x14ac:dyDescent="0.35">
      <c r="A637" s="2" t="s">
        <v>141</v>
      </c>
      <c r="B637" s="2" t="s">
        <v>63</v>
      </c>
      <c r="C637" s="2" t="s">
        <v>5</v>
      </c>
      <c r="D637" s="2" t="s">
        <v>109</v>
      </c>
      <c r="E637">
        <v>32</v>
      </c>
      <c r="F637" s="1">
        <v>30</v>
      </c>
      <c r="G637" s="1">
        <v>0</v>
      </c>
    </row>
    <row r="638" spans="1:7" x14ac:dyDescent="0.35">
      <c r="A638" s="2" t="s">
        <v>141</v>
      </c>
      <c r="B638" s="2" t="s">
        <v>66</v>
      </c>
      <c r="C638" s="2" t="s">
        <v>5</v>
      </c>
      <c r="D638" s="2" t="s">
        <v>109</v>
      </c>
      <c r="E638">
        <v>30</v>
      </c>
      <c r="F638" s="1">
        <v>30</v>
      </c>
      <c r="G638" s="1">
        <v>0</v>
      </c>
    </row>
    <row r="639" spans="1:7" x14ac:dyDescent="0.35">
      <c r="A639" s="2" t="s">
        <v>141</v>
      </c>
      <c r="B639" s="2" t="s">
        <v>110</v>
      </c>
      <c r="C639" s="2" t="s">
        <v>5</v>
      </c>
      <c r="D639" s="2" t="s">
        <v>109</v>
      </c>
      <c r="E639">
        <v>19</v>
      </c>
      <c r="F639" s="1">
        <v>16</v>
      </c>
      <c r="G639" s="1">
        <v>0</v>
      </c>
    </row>
    <row r="640" spans="1:7" x14ac:dyDescent="0.35">
      <c r="A640" s="2" t="s">
        <v>141</v>
      </c>
      <c r="B640" s="2" t="s">
        <v>67</v>
      </c>
      <c r="C640" s="2" t="s">
        <v>5</v>
      </c>
      <c r="D640" s="2" t="s">
        <v>109</v>
      </c>
      <c r="E640">
        <v>14</v>
      </c>
      <c r="F640" s="1">
        <v>13</v>
      </c>
      <c r="G640" s="1">
        <v>0</v>
      </c>
    </row>
    <row r="641" spans="1:7" x14ac:dyDescent="0.35">
      <c r="A641" s="2" t="s">
        <v>141</v>
      </c>
      <c r="B641" s="2" t="s">
        <v>70</v>
      </c>
      <c r="C641" s="2" t="s">
        <v>5</v>
      </c>
      <c r="D641" s="2" t="s">
        <v>109</v>
      </c>
      <c r="E641">
        <v>7</v>
      </c>
      <c r="F641" s="1">
        <v>6</v>
      </c>
      <c r="G641" s="1">
        <v>0</v>
      </c>
    </row>
    <row r="642" spans="1:7" x14ac:dyDescent="0.35">
      <c r="A642" s="2" t="s">
        <v>141</v>
      </c>
      <c r="B642" s="2" t="s">
        <v>71</v>
      </c>
      <c r="C642" s="2" t="s">
        <v>5</v>
      </c>
      <c r="D642" s="2" t="s">
        <v>109</v>
      </c>
      <c r="E642">
        <v>2</v>
      </c>
      <c r="F642" s="1">
        <v>2</v>
      </c>
      <c r="G642" s="1">
        <v>0</v>
      </c>
    </row>
    <row r="643" spans="1:7" x14ac:dyDescent="0.35">
      <c r="A643" s="2" t="s">
        <v>141</v>
      </c>
      <c r="B643" s="2" t="s">
        <v>111</v>
      </c>
      <c r="C643" s="2" t="s">
        <v>5</v>
      </c>
      <c r="D643" s="2" t="s">
        <v>36</v>
      </c>
      <c r="E643">
        <v>5451</v>
      </c>
      <c r="F643" s="1">
        <v>4745</v>
      </c>
      <c r="G643" s="1">
        <v>6545</v>
      </c>
    </row>
    <row r="644" spans="1:7" x14ac:dyDescent="0.35">
      <c r="A644" s="2" t="s">
        <v>141</v>
      </c>
      <c r="B644" s="2" t="s">
        <v>75</v>
      </c>
      <c r="C644" s="2" t="s">
        <v>5</v>
      </c>
      <c r="D644" s="2" t="s">
        <v>36</v>
      </c>
      <c r="E644">
        <v>632</v>
      </c>
      <c r="F644" s="1">
        <v>548</v>
      </c>
      <c r="G644" s="1">
        <v>761</v>
      </c>
    </row>
    <row r="645" spans="1:7" x14ac:dyDescent="0.35">
      <c r="A645" s="2" t="s">
        <v>141</v>
      </c>
      <c r="B645" s="2" t="s">
        <v>74</v>
      </c>
      <c r="C645" s="2" t="s">
        <v>5</v>
      </c>
      <c r="D645" s="2" t="s">
        <v>36</v>
      </c>
      <c r="E645">
        <v>594</v>
      </c>
      <c r="F645" s="1">
        <v>529</v>
      </c>
      <c r="G645" s="1">
        <v>764</v>
      </c>
    </row>
    <row r="646" spans="1:7" x14ac:dyDescent="0.35">
      <c r="A646" s="2" t="s">
        <v>141</v>
      </c>
      <c r="B646" s="2" t="s">
        <v>64</v>
      </c>
      <c r="C646" s="2" t="s">
        <v>5</v>
      </c>
      <c r="D646" s="2" t="s">
        <v>36</v>
      </c>
      <c r="E646">
        <v>453</v>
      </c>
      <c r="F646" s="1">
        <v>428</v>
      </c>
      <c r="G646" s="1">
        <v>400</v>
      </c>
    </row>
    <row r="647" spans="1:7" x14ac:dyDescent="0.35">
      <c r="A647" s="2" t="s">
        <v>141</v>
      </c>
      <c r="B647" s="2" t="s">
        <v>63</v>
      </c>
      <c r="C647" s="2" t="s">
        <v>5</v>
      </c>
      <c r="D647" s="2" t="s">
        <v>36</v>
      </c>
      <c r="E647">
        <v>224</v>
      </c>
      <c r="F647" s="1">
        <v>216</v>
      </c>
      <c r="G647" s="1">
        <v>172</v>
      </c>
    </row>
    <row r="648" spans="1:7" x14ac:dyDescent="0.35">
      <c r="A648" s="2" t="s">
        <v>141</v>
      </c>
      <c r="B648" s="2" t="s">
        <v>66</v>
      </c>
      <c r="C648" s="2" t="s">
        <v>5</v>
      </c>
      <c r="D648" s="2" t="s">
        <v>36</v>
      </c>
      <c r="E648">
        <v>176</v>
      </c>
      <c r="F648" s="1">
        <v>174</v>
      </c>
      <c r="G648" s="1">
        <v>171</v>
      </c>
    </row>
    <row r="649" spans="1:7" x14ac:dyDescent="0.35">
      <c r="A649" s="2" t="s">
        <v>141</v>
      </c>
      <c r="B649" s="2" t="s">
        <v>77</v>
      </c>
      <c r="C649" s="2" t="s">
        <v>5</v>
      </c>
      <c r="D649" s="2" t="s">
        <v>36</v>
      </c>
      <c r="E649">
        <v>158</v>
      </c>
      <c r="F649" s="1">
        <v>147</v>
      </c>
      <c r="G649" s="1">
        <v>0</v>
      </c>
    </row>
    <row r="650" spans="1:7" x14ac:dyDescent="0.35">
      <c r="A650" s="2" t="s">
        <v>141</v>
      </c>
      <c r="B650" s="2" t="s">
        <v>110</v>
      </c>
      <c r="C650" s="2" t="s">
        <v>5</v>
      </c>
      <c r="D650" s="2" t="s">
        <v>36</v>
      </c>
      <c r="E650">
        <v>125</v>
      </c>
      <c r="F650" s="1">
        <v>119</v>
      </c>
      <c r="G650" s="1">
        <v>123</v>
      </c>
    </row>
    <row r="651" spans="1:7" x14ac:dyDescent="0.35">
      <c r="A651" s="2" t="s">
        <v>141</v>
      </c>
      <c r="B651" s="2" t="s">
        <v>65</v>
      </c>
      <c r="C651" s="2" t="s">
        <v>5</v>
      </c>
      <c r="D651" s="2" t="s">
        <v>36</v>
      </c>
      <c r="E651">
        <v>101</v>
      </c>
      <c r="F651" s="1">
        <v>97</v>
      </c>
      <c r="G651" s="1">
        <v>121</v>
      </c>
    </row>
    <row r="652" spans="1:7" x14ac:dyDescent="0.35">
      <c r="A652" s="2" t="s">
        <v>141</v>
      </c>
      <c r="B652" s="2" t="s">
        <v>67</v>
      </c>
      <c r="C652" s="2" t="s">
        <v>5</v>
      </c>
      <c r="D652" s="2" t="s">
        <v>36</v>
      </c>
      <c r="E652">
        <v>57</v>
      </c>
      <c r="F652" s="1">
        <v>53</v>
      </c>
      <c r="G652" s="1">
        <v>55</v>
      </c>
    </row>
    <row r="653" spans="1:7" x14ac:dyDescent="0.35">
      <c r="A653" s="2" t="s">
        <v>141</v>
      </c>
      <c r="B653" s="2" t="s">
        <v>70</v>
      </c>
      <c r="C653" s="2" t="s">
        <v>5</v>
      </c>
      <c r="D653" s="2" t="s">
        <v>36</v>
      </c>
      <c r="E653">
        <v>26</v>
      </c>
      <c r="F653" s="1">
        <v>25</v>
      </c>
      <c r="G653" s="1">
        <v>24</v>
      </c>
    </row>
    <row r="654" spans="1:7" x14ac:dyDescent="0.35">
      <c r="A654" s="2" t="s">
        <v>141</v>
      </c>
      <c r="B654" s="2" t="s">
        <v>71</v>
      </c>
      <c r="C654" s="2" t="s">
        <v>5</v>
      </c>
      <c r="D654" s="2" t="s">
        <v>36</v>
      </c>
      <c r="E654">
        <v>16</v>
      </c>
      <c r="F654" s="1">
        <v>13</v>
      </c>
      <c r="G654" s="1">
        <v>16</v>
      </c>
    </row>
    <row r="655" spans="1:7" x14ac:dyDescent="0.35">
      <c r="A655" s="2" t="s">
        <v>141</v>
      </c>
      <c r="B655" s="2" t="s">
        <v>72</v>
      </c>
      <c r="C655" s="2" t="s">
        <v>5</v>
      </c>
      <c r="D655" s="2" t="s">
        <v>36</v>
      </c>
      <c r="E655">
        <v>0</v>
      </c>
      <c r="F655" s="1">
        <v>0</v>
      </c>
      <c r="G655" s="1">
        <v>17</v>
      </c>
    </row>
    <row r="656" spans="1:7" x14ac:dyDescent="0.35">
      <c r="A656" s="2" t="s">
        <v>141</v>
      </c>
      <c r="B656" s="2" t="s">
        <v>81</v>
      </c>
      <c r="C656" s="2" t="s">
        <v>5</v>
      </c>
      <c r="D656" s="2" t="s">
        <v>36</v>
      </c>
      <c r="E656">
        <v>0</v>
      </c>
      <c r="F656" s="1">
        <v>0</v>
      </c>
      <c r="G656" s="1">
        <v>7</v>
      </c>
    </row>
    <row r="657" spans="1:7" x14ac:dyDescent="0.35">
      <c r="A657" s="2" t="s">
        <v>141</v>
      </c>
      <c r="B657" s="2" t="s">
        <v>118</v>
      </c>
      <c r="C657" s="2" t="s">
        <v>5</v>
      </c>
      <c r="D657" s="2" t="s">
        <v>36</v>
      </c>
      <c r="E657">
        <v>0</v>
      </c>
      <c r="F657" s="1">
        <v>0</v>
      </c>
      <c r="G657" s="1">
        <v>1</v>
      </c>
    </row>
    <row r="658" spans="1:7" x14ac:dyDescent="0.35">
      <c r="A658" s="2" t="s">
        <v>141</v>
      </c>
      <c r="B658" s="2" t="s">
        <v>111</v>
      </c>
      <c r="C658" s="2" t="s">
        <v>5</v>
      </c>
      <c r="D658" s="2" t="s">
        <v>32</v>
      </c>
      <c r="E658">
        <v>37288</v>
      </c>
      <c r="F658" s="1">
        <v>33888</v>
      </c>
      <c r="G658" s="1">
        <v>40886</v>
      </c>
    </row>
    <row r="659" spans="1:7" x14ac:dyDescent="0.35">
      <c r="A659" s="2" t="s">
        <v>141</v>
      </c>
      <c r="B659" s="2" t="s">
        <v>74</v>
      </c>
      <c r="C659" s="2" t="s">
        <v>5</v>
      </c>
      <c r="D659" s="2" t="s">
        <v>32</v>
      </c>
      <c r="E659">
        <v>7940</v>
      </c>
      <c r="F659" s="1">
        <v>7318</v>
      </c>
      <c r="G659" s="1">
        <v>7787</v>
      </c>
    </row>
    <row r="660" spans="1:7" x14ac:dyDescent="0.35">
      <c r="A660" s="2" t="s">
        <v>141</v>
      </c>
      <c r="B660" s="2" t="s">
        <v>64</v>
      </c>
      <c r="C660" s="2" t="s">
        <v>5</v>
      </c>
      <c r="D660" s="2" t="s">
        <v>32</v>
      </c>
      <c r="E660">
        <v>2830</v>
      </c>
      <c r="F660" s="1">
        <v>2714</v>
      </c>
      <c r="G660" s="1">
        <v>2352</v>
      </c>
    </row>
    <row r="661" spans="1:7" x14ac:dyDescent="0.35">
      <c r="A661" s="2" t="s">
        <v>141</v>
      </c>
      <c r="B661" s="2" t="s">
        <v>75</v>
      </c>
      <c r="C661" s="2" t="s">
        <v>5</v>
      </c>
      <c r="D661" s="2" t="s">
        <v>32</v>
      </c>
      <c r="E661">
        <v>2503</v>
      </c>
      <c r="F661" s="1">
        <v>2281</v>
      </c>
      <c r="G661" s="1">
        <v>2659</v>
      </c>
    </row>
    <row r="662" spans="1:7" x14ac:dyDescent="0.35">
      <c r="A662" s="2" t="s">
        <v>141</v>
      </c>
      <c r="B662" s="2" t="s">
        <v>65</v>
      </c>
      <c r="C662" s="2" t="s">
        <v>5</v>
      </c>
      <c r="D662" s="2" t="s">
        <v>32</v>
      </c>
      <c r="E662">
        <v>1739</v>
      </c>
      <c r="F662" s="1">
        <v>1667</v>
      </c>
      <c r="G662" s="1">
        <v>1452</v>
      </c>
    </row>
    <row r="663" spans="1:7" x14ac:dyDescent="0.35">
      <c r="A663" s="2" t="s">
        <v>141</v>
      </c>
      <c r="B663" s="2" t="s">
        <v>66</v>
      </c>
      <c r="C663" s="2" t="s">
        <v>5</v>
      </c>
      <c r="D663" s="2" t="s">
        <v>32</v>
      </c>
      <c r="E663">
        <v>1651</v>
      </c>
      <c r="F663" s="1">
        <v>1563</v>
      </c>
      <c r="G663" s="1">
        <v>1350</v>
      </c>
    </row>
    <row r="664" spans="1:7" x14ac:dyDescent="0.35">
      <c r="A664" s="2" t="s">
        <v>141</v>
      </c>
      <c r="B664" s="2" t="s">
        <v>110</v>
      </c>
      <c r="C664" s="2" t="s">
        <v>5</v>
      </c>
      <c r="D664" s="2" t="s">
        <v>32</v>
      </c>
      <c r="E664">
        <v>1608</v>
      </c>
      <c r="F664" s="1">
        <v>1520</v>
      </c>
      <c r="G664" s="1">
        <v>1207</v>
      </c>
    </row>
    <row r="665" spans="1:7" x14ac:dyDescent="0.35">
      <c r="A665" s="2" t="s">
        <v>141</v>
      </c>
      <c r="B665" s="2" t="s">
        <v>63</v>
      </c>
      <c r="C665" s="2" t="s">
        <v>5</v>
      </c>
      <c r="D665" s="2" t="s">
        <v>32</v>
      </c>
      <c r="E665">
        <v>1446</v>
      </c>
      <c r="F665" s="1">
        <v>1398</v>
      </c>
      <c r="G665" s="1">
        <v>1111</v>
      </c>
    </row>
    <row r="666" spans="1:7" x14ac:dyDescent="0.35">
      <c r="A666" s="2" t="s">
        <v>141</v>
      </c>
      <c r="B666" s="2" t="s">
        <v>77</v>
      </c>
      <c r="C666" s="2" t="s">
        <v>5</v>
      </c>
      <c r="D666" s="2" t="s">
        <v>32</v>
      </c>
      <c r="E666">
        <v>1148</v>
      </c>
      <c r="F666" s="1">
        <v>1039</v>
      </c>
      <c r="G666" s="1">
        <v>0</v>
      </c>
    </row>
    <row r="667" spans="1:7" x14ac:dyDescent="0.35">
      <c r="A667" s="2" t="s">
        <v>141</v>
      </c>
      <c r="B667" s="2" t="s">
        <v>67</v>
      </c>
      <c r="C667" s="2" t="s">
        <v>5</v>
      </c>
      <c r="D667" s="2" t="s">
        <v>32</v>
      </c>
      <c r="E667">
        <v>519</v>
      </c>
      <c r="F667" s="1">
        <v>490</v>
      </c>
      <c r="G667" s="1">
        <v>403</v>
      </c>
    </row>
    <row r="668" spans="1:7" x14ac:dyDescent="0.35">
      <c r="A668" s="2" t="s">
        <v>141</v>
      </c>
      <c r="B668" s="2" t="s">
        <v>71</v>
      </c>
      <c r="C668" s="2" t="s">
        <v>5</v>
      </c>
      <c r="D668" s="2" t="s">
        <v>32</v>
      </c>
      <c r="E668">
        <v>382</v>
      </c>
      <c r="F668" s="1">
        <v>357</v>
      </c>
      <c r="G668" s="1">
        <v>339</v>
      </c>
    </row>
    <row r="669" spans="1:7" x14ac:dyDescent="0.35">
      <c r="A669" s="2" t="s">
        <v>141</v>
      </c>
      <c r="B669" s="2" t="s">
        <v>70</v>
      </c>
      <c r="C669" s="2" t="s">
        <v>5</v>
      </c>
      <c r="D669" s="2" t="s">
        <v>32</v>
      </c>
      <c r="E669">
        <v>221</v>
      </c>
      <c r="F669" s="1">
        <v>204</v>
      </c>
      <c r="G669" s="1">
        <v>228</v>
      </c>
    </row>
    <row r="670" spans="1:7" x14ac:dyDescent="0.35">
      <c r="A670" s="2" t="s">
        <v>141</v>
      </c>
      <c r="B670" s="2" t="s">
        <v>72</v>
      </c>
      <c r="C670" s="2" t="s">
        <v>5</v>
      </c>
      <c r="D670" s="2" t="s">
        <v>32</v>
      </c>
      <c r="E670">
        <v>0</v>
      </c>
      <c r="F670" s="1">
        <v>0</v>
      </c>
      <c r="G670" s="1">
        <v>257</v>
      </c>
    </row>
    <row r="671" spans="1:7" x14ac:dyDescent="0.35">
      <c r="A671" s="2" t="s">
        <v>141</v>
      </c>
      <c r="B671" s="2" t="s">
        <v>81</v>
      </c>
      <c r="C671" s="2" t="s">
        <v>5</v>
      </c>
      <c r="D671" s="2" t="s">
        <v>32</v>
      </c>
      <c r="E671">
        <v>0</v>
      </c>
      <c r="F671" s="1">
        <v>0</v>
      </c>
      <c r="G671" s="1">
        <v>94</v>
      </c>
    </row>
    <row r="672" spans="1:7" x14ac:dyDescent="0.35">
      <c r="A672" s="2" t="s">
        <v>141</v>
      </c>
      <c r="B672" s="2" t="s">
        <v>118</v>
      </c>
      <c r="C672" s="2" t="s">
        <v>5</v>
      </c>
      <c r="D672" s="2" t="s">
        <v>32</v>
      </c>
      <c r="E672">
        <v>0</v>
      </c>
      <c r="F672" s="1">
        <v>0</v>
      </c>
      <c r="G672" s="1">
        <v>36</v>
      </c>
    </row>
    <row r="673" spans="1:7" x14ac:dyDescent="0.35">
      <c r="A673" s="2" t="s">
        <v>141</v>
      </c>
      <c r="B673" s="2" t="s">
        <v>116</v>
      </c>
      <c r="C673" s="2" t="s">
        <v>5</v>
      </c>
      <c r="D673" s="2" t="s">
        <v>32</v>
      </c>
      <c r="E673">
        <v>0</v>
      </c>
      <c r="F673" s="1">
        <v>0</v>
      </c>
      <c r="G673" s="1">
        <v>15</v>
      </c>
    </row>
    <row r="674" spans="1:7" x14ac:dyDescent="0.35">
      <c r="A674" s="2" t="s">
        <v>141</v>
      </c>
      <c r="B674" s="2" t="s">
        <v>111</v>
      </c>
      <c r="C674" s="2" t="s">
        <v>5</v>
      </c>
      <c r="D674" s="2" t="s">
        <v>22</v>
      </c>
      <c r="E674">
        <v>2487</v>
      </c>
      <c r="F674" s="1">
        <v>2233</v>
      </c>
      <c r="G674" s="1">
        <v>2947</v>
      </c>
    </row>
    <row r="675" spans="1:7" x14ac:dyDescent="0.35">
      <c r="A675" s="2" t="s">
        <v>141</v>
      </c>
      <c r="B675" s="2" t="s">
        <v>74</v>
      </c>
      <c r="C675" s="2" t="s">
        <v>5</v>
      </c>
      <c r="D675" s="2" t="s">
        <v>22</v>
      </c>
      <c r="E675">
        <v>389</v>
      </c>
      <c r="F675" s="1">
        <v>352</v>
      </c>
      <c r="G675" s="1">
        <v>425</v>
      </c>
    </row>
    <row r="676" spans="1:7" x14ac:dyDescent="0.35">
      <c r="A676" s="2" t="s">
        <v>141</v>
      </c>
      <c r="B676" s="2" t="s">
        <v>64</v>
      </c>
      <c r="C676" s="2" t="s">
        <v>5</v>
      </c>
      <c r="D676" s="2" t="s">
        <v>22</v>
      </c>
      <c r="E676">
        <v>331</v>
      </c>
      <c r="F676" s="1">
        <v>322</v>
      </c>
      <c r="G676" s="1">
        <v>279</v>
      </c>
    </row>
    <row r="677" spans="1:7" x14ac:dyDescent="0.35">
      <c r="A677" s="2" t="s">
        <v>141</v>
      </c>
      <c r="B677" s="2" t="s">
        <v>63</v>
      </c>
      <c r="C677" s="2" t="s">
        <v>5</v>
      </c>
      <c r="D677" s="2" t="s">
        <v>22</v>
      </c>
      <c r="E677">
        <v>96</v>
      </c>
      <c r="F677" s="1">
        <v>95</v>
      </c>
      <c r="G677" s="1">
        <v>66</v>
      </c>
    </row>
    <row r="678" spans="1:7" x14ac:dyDescent="0.35">
      <c r="A678" s="2" t="s">
        <v>141</v>
      </c>
      <c r="B678" s="2" t="s">
        <v>110</v>
      </c>
      <c r="C678" s="2" t="s">
        <v>5</v>
      </c>
      <c r="D678" s="2" t="s">
        <v>22</v>
      </c>
      <c r="E678">
        <v>86</v>
      </c>
      <c r="F678" s="1">
        <v>78</v>
      </c>
      <c r="G678" s="1">
        <v>41</v>
      </c>
    </row>
    <row r="679" spans="1:7" x14ac:dyDescent="0.35">
      <c r="A679" s="2" t="s">
        <v>141</v>
      </c>
      <c r="B679" s="2" t="s">
        <v>66</v>
      </c>
      <c r="C679" s="2" t="s">
        <v>5</v>
      </c>
      <c r="D679" s="2" t="s">
        <v>22</v>
      </c>
      <c r="E679">
        <v>73</v>
      </c>
      <c r="F679" s="1">
        <v>69</v>
      </c>
      <c r="G679" s="1">
        <v>62</v>
      </c>
    </row>
    <row r="680" spans="1:7" x14ac:dyDescent="0.35">
      <c r="A680" s="2" t="s">
        <v>141</v>
      </c>
      <c r="B680" s="2" t="s">
        <v>75</v>
      </c>
      <c r="C680" s="2" t="s">
        <v>5</v>
      </c>
      <c r="D680" s="2" t="s">
        <v>22</v>
      </c>
      <c r="E680">
        <v>72</v>
      </c>
      <c r="F680" s="1">
        <v>65</v>
      </c>
      <c r="G680" s="1">
        <v>69</v>
      </c>
    </row>
    <row r="681" spans="1:7" x14ac:dyDescent="0.35">
      <c r="A681" s="2" t="s">
        <v>141</v>
      </c>
      <c r="B681" s="2" t="s">
        <v>65</v>
      </c>
      <c r="C681" s="2" t="s">
        <v>5</v>
      </c>
      <c r="D681" s="2" t="s">
        <v>22</v>
      </c>
      <c r="E681">
        <v>53</v>
      </c>
      <c r="F681" s="1">
        <v>51</v>
      </c>
      <c r="G681" s="1">
        <v>42</v>
      </c>
    </row>
    <row r="682" spans="1:7" x14ac:dyDescent="0.35">
      <c r="A682" s="2" t="s">
        <v>141</v>
      </c>
      <c r="B682" s="2" t="s">
        <v>77</v>
      </c>
      <c r="C682" s="2" t="s">
        <v>5</v>
      </c>
      <c r="D682" s="2" t="s">
        <v>22</v>
      </c>
      <c r="E682">
        <v>52</v>
      </c>
      <c r="F682" s="1">
        <v>46</v>
      </c>
      <c r="G682" s="1">
        <v>0</v>
      </c>
    </row>
    <row r="683" spans="1:7" x14ac:dyDescent="0.35">
      <c r="A683" s="2" t="s">
        <v>141</v>
      </c>
      <c r="B683" s="2" t="s">
        <v>70</v>
      </c>
      <c r="C683" s="2" t="s">
        <v>5</v>
      </c>
      <c r="D683" s="2" t="s">
        <v>22</v>
      </c>
      <c r="E683">
        <v>19</v>
      </c>
      <c r="F683" s="1">
        <v>15</v>
      </c>
      <c r="G683" s="1">
        <v>21</v>
      </c>
    </row>
    <row r="684" spans="1:7" x14ac:dyDescent="0.35">
      <c r="A684" s="2" t="s">
        <v>141</v>
      </c>
      <c r="B684" s="2" t="s">
        <v>67</v>
      </c>
      <c r="C684" s="2" t="s">
        <v>5</v>
      </c>
      <c r="D684" s="2" t="s">
        <v>22</v>
      </c>
      <c r="E684">
        <v>17</v>
      </c>
      <c r="F684" s="1">
        <v>15</v>
      </c>
      <c r="G684" s="1">
        <v>14</v>
      </c>
    </row>
    <row r="685" spans="1:7" x14ac:dyDescent="0.35">
      <c r="A685" s="2" t="s">
        <v>141</v>
      </c>
      <c r="B685" s="2" t="s">
        <v>71</v>
      </c>
      <c r="C685" s="2" t="s">
        <v>5</v>
      </c>
      <c r="D685" s="2" t="s">
        <v>22</v>
      </c>
      <c r="E685">
        <v>5</v>
      </c>
      <c r="F685" s="1">
        <v>4</v>
      </c>
      <c r="G685" s="1">
        <v>7</v>
      </c>
    </row>
    <row r="686" spans="1:7" x14ac:dyDescent="0.35">
      <c r="A686" s="2" t="s">
        <v>141</v>
      </c>
      <c r="B686" s="2" t="s">
        <v>81</v>
      </c>
      <c r="C686" s="2" t="s">
        <v>5</v>
      </c>
      <c r="D686" s="2" t="s">
        <v>22</v>
      </c>
      <c r="E686">
        <v>0</v>
      </c>
      <c r="F686" s="1">
        <v>0</v>
      </c>
      <c r="G686" s="1">
        <v>17</v>
      </c>
    </row>
    <row r="687" spans="1:7" x14ac:dyDescent="0.35">
      <c r="A687" s="2" t="s">
        <v>141</v>
      </c>
      <c r="B687" s="2" t="s">
        <v>118</v>
      </c>
      <c r="C687" s="2" t="s">
        <v>5</v>
      </c>
      <c r="D687" s="2" t="s">
        <v>22</v>
      </c>
      <c r="E687">
        <v>0</v>
      </c>
      <c r="F687" s="1">
        <v>0</v>
      </c>
      <c r="G687" s="1">
        <v>8</v>
      </c>
    </row>
    <row r="688" spans="1:7" x14ac:dyDescent="0.35">
      <c r="A688" s="2" t="s">
        <v>141</v>
      </c>
      <c r="B688" s="2" t="s">
        <v>72</v>
      </c>
      <c r="C688" s="2" t="s">
        <v>5</v>
      </c>
      <c r="D688" s="2" t="s">
        <v>22</v>
      </c>
      <c r="E688">
        <v>0</v>
      </c>
      <c r="F688" s="1">
        <v>0</v>
      </c>
      <c r="G688" s="1">
        <v>7</v>
      </c>
    </row>
    <row r="689" spans="1:7" x14ac:dyDescent="0.35">
      <c r="A689" s="2" t="s">
        <v>141</v>
      </c>
      <c r="B689" s="2" t="s">
        <v>116</v>
      </c>
      <c r="C689" s="2" t="s">
        <v>5</v>
      </c>
      <c r="D689" s="2" t="s">
        <v>22</v>
      </c>
      <c r="E689">
        <v>0</v>
      </c>
      <c r="F689" s="1">
        <v>0</v>
      </c>
      <c r="G689" s="1">
        <v>1</v>
      </c>
    </row>
    <row r="690" spans="1:7" x14ac:dyDescent="0.35">
      <c r="A690" s="2" t="s">
        <v>141</v>
      </c>
      <c r="B690" s="2" t="s">
        <v>117</v>
      </c>
      <c r="C690" s="2" t="s">
        <v>5</v>
      </c>
      <c r="D690" s="2" t="s">
        <v>22</v>
      </c>
      <c r="E690">
        <v>0</v>
      </c>
      <c r="F690" s="1">
        <v>0</v>
      </c>
      <c r="G690" s="1">
        <v>1</v>
      </c>
    </row>
    <row r="691" spans="1:7" x14ac:dyDescent="0.35">
      <c r="A691" s="2" t="s">
        <v>141</v>
      </c>
      <c r="B691" s="2" t="s">
        <v>111</v>
      </c>
      <c r="C691" s="2" t="s">
        <v>5</v>
      </c>
      <c r="D691" s="2" t="s">
        <v>24</v>
      </c>
      <c r="E691">
        <v>11051</v>
      </c>
      <c r="F691" s="1">
        <v>9565</v>
      </c>
      <c r="G691" s="1">
        <v>13098</v>
      </c>
    </row>
    <row r="692" spans="1:7" x14ac:dyDescent="0.35">
      <c r="A692" s="2" t="s">
        <v>141</v>
      </c>
      <c r="B692" s="2" t="s">
        <v>74</v>
      </c>
      <c r="C692" s="2" t="s">
        <v>5</v>
      </c>
      <c r="D692" s="2" t="s">
        <v>24</v>
      </c>
      <c r="E692">
        <v>1014</v>
      </c>
      <c r="F692" s="1">
        <v>917</v>
      </c>
      <c r="G692" s="1">
        <v>1220</v>
      </c>
    </row>
    <row r="693" spans="1:7" x14ac:dyDescent="0.35">
      <c r="A693" s="2" t="s">
        <v>141</v>
      </c>
      <c r="B693" s="2" t="s">
        <v>64</v>
      </c>
      <c r="C693" s="2" t="s">
        <v>5</v>
      </c>
      <c r="D693" s="2" t="s">
        <v>24</v>
      </c>
      <c r="E693">
        <v>831</v>
      </c>
      <c r="F693" s="1">
        <v>798</v>
      </c>
      <c r="G693" s="1">
        <v>692</v>
      </c>
    </row>
    <row r="694" spans="1:7" x14ac:dyDescent="0.35">
      <c r="A694" s="2" t="s">
        <v>141</v>
      </c>
      <c r="B694" s="2" t="s">
        <v>63</v>
      </c>
      <c r="C694" s="2" t="s">
        <v>5</v>
      </c>
      <c r="D694" s="2" t="s">
        <v>24</v>
      </c>
      <c r="E694">
        <v>250</v>
      </c>
      <c r="F694" s="1">
        <v>243</v>
      </c>
      <c r="G694" s="1">
        <v>214</v>
      </c>
    </row>
    <row r="695" spans="1:7" x14ac:dyDescent="0.35">
      <c r="A695" s="2" t="s">
        <v>141</v>
      </c>
      <c r="B695" s="2" t="s">
        <v>77</v>
      </c>
      <c r="C695" s="2" t="s">
        <v>5</v>
      </c>
      <c r="D695" s="2" t="s">
        <v>24</v>
      </c>
      <c r="E695">
        <v>248</v>
      </c>
      <c r="F695" s="1">
        <v>215</v>
      </c>
      <c r="G695" s="1">
        <v>0</v>
      </c>
    </row>
    <row r="696" spans="1:7" x14ac:dyDescent="0.35">
      <c r="A696" s="2" t="s">
        <v>141</v>
      </c>
      <c r="B696" s="2" t="s">
        <v>66</v>
      </c>
      <c r="C696" s="2" t="s">
        <v>5</v>
      </c>
      <c r="D696" s="2" t="s">
        <v>24</v>
      </c>
      <c r="E696">
        <v>220</v>
      </c>
      <c r="F696" s="1">
        <v>204</v>
      </c>
      <c r="G696" s="1">
        <v>195</v>
      </c>
    </row>
    <row r="697" spans="1:7" x14ac:dyDescent="0.35">
      <c r="A697" s="2" t="s">
        <v>141</v>
      </c>
      <c r="B697" s="2" t="s">
        <v>75</v>
      </c>
      <c r="C697" s="2" t="s">
        <v>5</v>
      </c>
      <c r="D697" s="2" t="s">
        <v>24</v>
      </c>
      <c r="E697">
        <v>209</v>
      </c>
      <c r="F697" s="1">
        <v>188</v>
      </c>
      <c r="G697" s="1">
        <v>185</v>
      </c>
    </row>
    <row r="698" spans="1:7" x14ac:dyDescent="0.35">
      <c r="A698" s="2" t="s">
        <v>141</v>
      </c>
      <c r="B698" s="2" t="s">
        <v>65</v>
      </c>
      <c r="C698" s="2" t="s">
        <v>5</v>
      </c>
      <c r="D698" s="2" t="s">
        <v>24</v>
      </c>
      <c r="E698">
        <v>179</v>
      </c>
      <c r="F698" s="1">
        <v>167</v>
      </c>
      <c r="G698" s="1">
        <v>158</v>
      </c>
    </row>
    <row r="699" spans="1:7" x14ac:dyDescent="0.35">
      <c r="A699" s="2" t="s">
        <v>141</v>
      </c>
      <c r="B699" s="2" t="s">
        <v>110</v>
      </c>
      <c r="C699" s="2" t="s">
        <v>5</v>
      </c>
      <c r="D699" s="2" t="s">
        <v>24</v>
      </c>
      <c r="E699">
        <v>77</v>
      </c>
      <c r="F699" s="1">
        <v>76</v>
      </c>
      <c r="G699" s="1">
        <v>75</v>
      </c>
    </row>
    <row r="700" spans="1:7" x14ac:dyDescent="0.35">
      <c r="A700" s="2" t="s">
        <v>141</v>
      </c>
      <c r="B700" s="2" t="s">
        <v>70</v>
      </c>
      <c r="C700" s="2" t="s">
        <v>5</v>
      </c>
      <c r="D700" s="2" t="s">
        <v>24</v>
      </c>
      <c r="E700">
        <v>72</v>
      </c>
      <c r="F700" s="1">
        <v>61</v>
      </c>
      <c r="G700" s="1">
        <v>95</v>
      </c>
    </row>
    <row r="701" spans="1:7" x14ac:dyDescent="0.35">
      <c r="A701" s="2" t="s">
        <v>141</v>
      </c>
      <c r="B701" s="2" t="s">
        <v>67</v>
      </c>
      <c r="C701" s="2" t="s">
        <v>5</v>
      </c>
      <c r="D701" s="2" t="s">
        <v>24</v>
      </c>
      <c r="E701">
        <v>66</v>
      </c>
      <c r="F701" s="1">
        <v>65</v>
      </c>
      <c r="G701" s="1">
        <v>44</v>
      </c>
    </row>
    <row r="702" spans="1:7" x14ac:dyDescent="0.35">
      <c r="A702" s="2" t="s">
        <v>141</v>
      </c>
      <c r="B702" s="2" t="s">
        <v>71</v>
      </c>
      <c r="C702" s="2" t="s">
        <v>5</v>
      </c>
      <c r="D702" s="2" t="s">
        <v>24</v>
      </c>
      <c r="E702">
        <v>27</v>
      </c>
      <c r="F702" s="1">
        <v>26</v>
      </c>
      <c r="G702" s="1">
        <v>34</v>
      </c>
    </row>
    <row r="703" spans="1:7" x14ac:dyDescent="0.35">
      <c r="A703" s="2" t="s">
        <v>141</v>
      </c>
      <c r="B703" s="2" t="s">
        <v>72</v>
      </c>
      <c r="C703" s="2" t="s">
        <v>5</v>
      </c>
      <c r="D703" s="2" t="s">
        <v>24</v>
      </c>
      <c r="E703">
        <v>0</v>
      </c>
      <c r="F703" s="1">
        <v>0</v>
      </c>
      <c r="G703" s="1">
        <v>70</v>
      </c>
    </row>
    <row r="704" spans="1:7" x14ac:dyDescent="0.35">
      <c r="A704" s="2" t="s">
        <v>141</v>
      </c>
      <c r="B704" s="2" t="s">
        <v>81</v>
      </c>
      <c r="C704" s="2" t="s">
        <v>5</v>
      </c>
      <c r="D704" s="2" t="s">
        <v>24</v>
      </c>
      <c r="E704">
        <v>0</v>
      </c>
      <c r="F704" s="1">
        <v>0</v>
      </c>
      <c r="G704" s="1">
        <v>60</v>
      </c>
    </row>
    <row r="705" spans="1:7" x14ac:dyDescent="0.35">
      <c r="A705" s="2" t="s">
        <v>141</v>
      </c>
      <c r="B705" s="2" t="s">
        <v>118</v>
      </c>
      <c r="C705" s="2" t="s">
        <v>5</v>
      </c>
      <c r="D705" s="2" t="s">
        <v>24</v>
      </c>
      <c r="E705">
        <v>0</v>
      </c>
      <c r="F705" s="1">
        <v>0</v>
      </c>
      <c r="G705" s="1">
        <v>18</v>
      </c>
    </row>
    <row r="706" spans="1:7" x14ac:dyDescent="0.35">
      <c r="A706" s="2" t="s">
        <v>141</v>
      </c>
      <c r="B706" s="2" t="s">
        <v>116</v>
      </c>
      <c r="C706" s="2" t="s">
        <v>5</v>
      </c>
      <c r="D706" s="2" t="s">
        <v>24</v>
      </c>
      <c r="E706">
        <v>0</v>
      </c>
      <c r="F706" s="1">
        <v>0</v>
      </c>
      <c r="G706" s="1">
        <v>7</v>
      </c>
    </row>
    <row r="707" spans="1:7" x14ac:dyDescent="0.35">
      <c r="A707" s="2" t="s">
        <v>141</v>
      </c>
      <c r="B707" s="2" t="s">
        <v>117</v>
      </c>
      <c r="C707" s="2" t="s">
        <v>5</v>
      </c>
      <c r="D707" s="2" t="s">
        <v>24</v>
      </c>
      <c r="E707">
        <v>0</v>
      </c>
      <c r="F707" s="1">
        <v>0</v>
      </c>
      <c r="G707" s="1">
        <v>2</v>
      </c>
    </row>
    <row r="708" spans="1:7" x14ac:dyDescent="0.35">
      <c r="A708" s="2" t="s">
        <v>141</v>
      </c>
      <c r="B708" s="2" t="s">
        <v>71</v>
      </c>
      <c r="C708" s="2" t="s">
        <v>5</v>
      </c>
      <c r="D708" s="2" t="s">
        <v>77</v>
      </c>
      <c r="E708">
        <v>1</v>
      </c>
      <c r="F708" s="1">
        <v>1</v>
      </c>
      <c r="G708" s="1">
        <v>56</v>
      </c>
    </row>
    <row r="709" spans="1:7" x14ac:dyDescent="0.35">
      <c r="A709" s="2" t="s">
        <v>141</v>
      </c>
      <c r="B709" s="2" t="s">
        <v>74</v>
      </c>
      <c r="C709" s="2" t="s">
        <v>5</v>
      </c>
      <c r="D709" s="2" t="s">
        <v>77</v>
      </c>
      <c r="E709">
        <v>0</v>
      </c>
      <c r="F709" s="1">
        <v>0</v>
      </c>
      <c r="G709" s="1">
        <v>1607</v>
      </c>
    </row>
    <row r="710" spans="1:7" x14ac:dyDescent="0.35">
      <c r="A710" s="2" t="s">
        <v>141</v>
      </c>
      <c r="B710" s="2" t="s">
        <v>111</v>
      </c>
      <c r="C710" s="2" t="s">
        <v>5</v>
      </c>
      <c r="D710" s="2" t="s">
        <v>77</v>
      </c>
      <c r="E710">
        <v>0</v>
      </c>
      <c r="F710" s="1">
        <v>0</v>
      </c>
      <c r="G710" s="1">
        <v>1116</v>
      </c>
    </row>
    <row r="711" spans="1:7" x14ac:dyDescent="0.35">
      <c r="A711" s="2" t="s">
        <v>141</v>
      </c>
      <c r="B711" s="2" t="s">
        <v>75</v>
      </c>
      <c r="C711" s="2" t="s">
        <v>5</v>
      </c>
      <c r="D711" s="2" t="s">
        <v>77</v>
      </c>
      <c r="E711">
        <v>0</v>
      </c>
      <c r="F711" s="1">
        <v>0</v>
      </c>
      <c r="G711" s="1">
        <v>512</v>
      </c>
    </row>
    <row r="712" spans="1:7" x14ac:dyDescent="0.35">
      <c r="A712" s="2" t="s">
        <v>141</v>
      </c>
      <c r="B712" s="2" t="s">
        <v>64</v>
      </c>
      <c r="C712" s="2" t="s">
        <v>5</v>
      </c>
      <c r="D712" s="2" t="s">
        <v>77</v>
      </c>
      <c r="E712">
        <v>0</v>
      </c>
      <c r="F712" s="1">
        <v>0</v>
      </c>
      <c r="G712" s="1">
        <v>353</v>
      </c>
    </row>
    <row r="713" spans="1:7" x14ac:dyDescent="0.35">
      <c r="A713" s="2" t="s">
        <v>141</v>
      </c>
      <c r="B713" s="2" t="s">
        <v>65</v>
      </c>
      <c r="C713" s="2" t="s">
        <v>5</v>
      </c>
      <c r="D713" s="2" t="s">
        <v>77</v>
      </c>
      <c r="E713">
        <v>0</v>
      </c>
      <c r="F713" s="1">
        <v>0</v>
      </c>
      <c r="G713" s="1">
        <v>232</v>
      </c>
    </row>
    <row r="714" spans="1:7" x14ac:dyDescent="0.35">
      <c r="A714" s="2" t="s">
        <v>141</v>
      </c>
      <c r="B714" s="2" t="s">
        <v>66</v>
      </c>
      <c r="C714" s="2" t="s">
        <v>5</v>
      </c>
      <c r="D714" s="2" t="s">
        <v>77</v>
      </c>
      <c r="E714">
        <v>0</v>
      </c>
      <c r="F714" s="1">
        <v>0</v>
      </c>
      <c r="G714" s="1">
        <v>208</v>
      </c>
    </row>
    <row r="715" spans="1:7" x14ac:dyDescent="0.35">
      <c r="A715" s="2" t="s">
        <v>141</v>
      </c>
      <c r="B715" s="2" t="s">
        <v>81</v>
      </c>
      <c r="C715" s="2" t="s">
        <v>5</v>
      </c>
      <c r="D715" s="2" t="s">
        <v>77</v>
      </c>
      <c r="E715">
        <v>0</v>
      </c>
      <c r="F715" s="1">
        <v>0</v>
      </c>
      <c r="G715" s="1">
        <v>195</v>
      </c>
    </row>
    <row r="716" spans="1:7" x14ac:dyDescent="0.35">
      <c r="A716" s="2" t="s">
        <v>141</v>
      </c>
      <c r="B716" s="2" t="s">
        <v>110</v>
      </c>
      <c r="C716" s="2" t="s">
        <v>5</v>
      </c>
      <c r="D716" s="2" t="s">
        <v>77</v>
      </c>
      <c r="E716">
        <v>0</v>
      </c>
      <c r="F716" s="1">
        <v>0</v>
      </c>
      <c r="G716" s="1">
        <v>147</v>
      </c>
    </row>
    <row r="717" spans="1:7" x14ac:dyDescent="0.35">
      <c r="A717" s="2" t="s">
        <v>141</v>
      </c>
      <c r="B717" s="2" t="s">
        <v>63</v>
      </c>
      <c r="C717" s="2" t="s">
        <v>5</v>
      </c>
      <c r="D717" s="2" t="s">
        <v>77</v>
      </c>
      <c r="E717">
        <v>0</v>
      </c>
      <c r="F717" s="1">
        <v>0</v>
      </c>
      <c r="G717" s="1">
        <v>116</v>
      </c>
    </row>
    <row r="718" spans="1:7" x14ac:dyDescent="0.35">
      <c r="A718" s="2" t="s">
        <v>141</v>
      </c>
      <c r="B718" s="2" t="s">
        <v>72</v>
      </c>
      <c r="C718" s="2" t="s">
        <v>5</v>
      </c>
      <c r="D718" s="2" t="s">
        <v>77</v>
      </c>
      <c r="E718">
        <v>0</v>
      </c>
      <c r="F718" s="1">
        <v>0</v>
      </c>
      <c r="G718" s="1">
        <v>87</v>
      </c>
    </row>
    <row r="719" spans="1:7" x14ac:dyDescent="0.35">
      <c r="A719" s="2" t="s">
        <v>141</v>
      </c>
      <c r="B719" s="2" t="s">
        <v>67</v>
      </c>
      <c r="C719" s="2" t="s">
        <v>5</v>
      </c>
      <c r="D719" s="2" t="s">
        <v>77</v>
      </c>
      <c r="E719">
        <v>0</v>
      </c>
      <c r="F719" s="1">
        <v>0</v>
      </c>
      <c r="G719" s="1">
        <v>83</v>
      </c>
    </row>
    <row r="720" spans="1:7" x14ac:dyDescent="0.35">
      <c r="A720" s="2" t="s">
        <v>141</v>
      </c>
      <c r="B720" s="2" t="s">
        <v>116</v>
      </c>
      <c r="C720" s="2" t="s">
        <v>5</v>
      </c>
      <c r="D720" s="2" t="s">
        <v>77</v>
      </c>
      <c r="E720">
        <v>0</v>
      </c>
      <c r="F720" s="1">
        <v>0</v>
      </c>
      <c r="G720" s="1">
        <v>52</v>
      </c>
    </row>
    <row r="721" spans="1:7" x14ac:dyDescent="0.35">
      <c r="A721" s="2" t="s">
        <v>141</v>
      </c>
      <c r="B721" s="2" t="s">
        <v>118</v>
      </c>
      <c r="C721" s="2" t="s">
        <v>5</v>
      </c>
      <c r="D721" s="2" t="s">
        <v>77</v>
      </c>
      <c r="E721">
        <v>0</v>
      </c>
      <c r="F721" s="1">
        <v>0</v>
      </c>
      <c r="G721" s="1">
        <v>43</v>
      </c>
    </row>
    <row r="722" spans="1:7" x14ac:dyDescent="0.35">
      <c r="A722" s="2" t="s">
        <v>141</v>
      </c>
      <c r="B722" s="2" t="s">
        <v>70</v>
      </c>
      <c r="C722" s="2" t="s">
        <v>5</v>
      </c>
      <c r="D722" s="2" t="s">
        <v>77</v>
      </c>
      <c r="E722">
        <v>0</v>
      </c>
      <c r="F722" s="1">
        <v>0</v>
      </c>
      <c r="G722" s="1">
        <v>31</v>
      </c>
    </row>
    <row r="723" spans="1:7" x14ac:dyDescent="0.35">
      <c r="A723" s="2" t="s">
        <v>141</v>
      </c>
      <c r="B723" s="2" t="s">
        <v>117</v>
      </c>
      <c r="C723" s="2" t="s">
        <v>5</v>
      </c>
      <c r="D723" s="2" t="s">
        <v>77</v>
      </c>
      <c r="E723">
        <v>0</v>
      </c>
      <c r="F723" s="1">
        <v>0</v>
      </c>
      <c r="G723" s="1">
        <v>1</v>
      </c>
    </row>
    <row r="724" spans="1:7" x14ac:dyDescent="0.35">
      <c r="A724" s="2" t="s">
        <v>141</v>
      </c>
      <c r="B724" s="2" t="s">
        <v>111</v>
      </c>
      <c r="C724" s="2" t="s">
        <v>5</v>
      </c>
      <c r="D724" s="2" t="s">
        <v>20</v>
      </c>
      <c r="E724">
        <v>34430</v>
      </c>
      <c r="F724" s="1">
        <v>31143</v>
      </c>
      <c r="G724" s="1">
        <v>39504</v>
      </c>
    </row>
    <row r="725" spans="1:7" x14ac:dyDescent="0.35">
      <c r="A725" s="2" t="s">
        <v>141</v>
      </c>
      <c r="B725" s="2" t="s">
        <v>64</v>
      </c>
      <c r="C725" s="2" t="s">
        <v>5</v>
      </c>
      <c r="D725" s="2" t="s">
        <v>20</v>
      </c>
      <c r="E725">
        <v>7985</v>
      </c>
      <c r="F725" s="1">
        <v>7748</v>
      </c>
      <c r="G725" s="1">
        <v>6703</v>
      </c>
    </row>
    <row r="726" spans="1:7" x14ac:dyDescent="0.35">
      <c r="A726" s="2" t="s">
        <v>141</v>
      </c>
      <c r="B726" s="2" t="s">
        <v>74</v>
      </c>
      <c r="C726" s="2" t="s">
        <v>5</v>
      </c>
      <c r="D726" s="2" t="s">
        <v>20</v>
      </c>
      <c r="E726">
        <v>4625</v>
      </c>
      <c r="F726" s="1">
        <v>4298</v>
      </c>
      <c r="G726" s="1">
        <v>5493</v>
      </c>
    </row>
    <row r="727" spans="1:7" x14ac:dyDescent="0.35">
      <c r="A727" s="2" t="s">
        <v>141</v>
      </c>
      <c r="B727" s="2" t="s">
        <v>65</v>
      </c>
      <c r="C727" s="2" t="s">
        <v>5</v>
      </c>
      <c r="D727" s="2" t="s">
        <v>20</v>
      </c>
      <c r="E727">
        <v>2227</v>
      </c>
      <c r="F727" s="1">
        <v>2127</v>
      </c>
      <c r="G727" s="1">
        <v>1943</v>
      </c>
    </row>
    <row r="728" spans="1:7" x14ac:dyDescent="0.35">
      <c r="A728" s="2" t="s">
        <v>141</v>
      </c>
      <c r="B728" s="2" t="s">
        <v>66</v>
      </c>
      <c r="C728" s="2" t="s">
        <v>5</v>
      </c>
      <c r="D728" s="2" t="s">
        <v>20</v>
      </c>
      <c r="E728">
        <v>1865</v>
      </c>
      <c r="F728" s="1">
        <v>1788</v>
      </c>
      <c r="G728" s="1">
        <v>1701</v>
      </c>
    </row>
    <row r="729" spans="1:7" x14ac:dyDescent="0.35">
      <c r="A729" s="2" t="s">
        <v>141</v>
      </c>
      <c r="B729" s="2" t="s">
        <v>63</v>
      </c>
      <c r="C729" s="2" t="s">
        <v>5</v>
      </c>
      <c r="D729" s="2" t="s">
        <v>20</v>
      </c>
      <c r="E729">
        <v>1636</v>
      </c>
      <c r="F729" s="1">
        <v>1593</v>
      </c>
      <c r="G729" s="1">
        <v>1449</v>
      </c>
    </row>
    <row r="730" spans="1:7" x14ac:dyDescent="0.35">
      <c r="A730" s="2" t="s">
        <v>141</v>
      </c>
      <c r="B730" s="2" t="s">
        <v>77</v>
      </c>
      <c r="C730" s="2" t="s">
        <v>5</v>
      </c>
      <c r="D730" s="2" t="s">
        <v>20</v>
      </c>
      <c r="E730">
        <v>1471</v>
      </c>
      <c r="F730" s="1">
        <v>1359</v>
      </c>
      <c r="G730" s="1">
        <v>0</v>
      </c>
    </row>
    <row r="731" spans="1:7" x14ac:dyDescent="0.35">
      <c r="A731" s="2" t="s">
        <v>141</v>
      </c>
      <c r="B731" s="2" t="s">
        <v>75</v>
      </c>
      <c r="C731" s="2" t="s">
        <v>5</v>
      </c>
      <c r="D731" s="2" t="s">
        <v>20</v>
      </c>
      <c r="E731">
        <v>1122</v>
      </c>
      <c r="F731" s="1">
        <v>1040</v>
      </c>
      <c r="G731" s="1">
        <v>1257</v>
      </c>
    </row>
    <row r="732" spans="1:7" x14ac:dyDescent="0.35">
      <c r="A732" s="2" t="s">
        <v>141</v>
      </c>
      <c r="B732" s="2" t="s">
        <v>70</v>
      </c>
      <c r="C732" s="2" t="s">
        <v>5</v>
      </c>
      <c r="D732" s="2" t="s">
        <v>20</v>
      </c>
      <c r="E732">
        <v>658</v>
      </c>
      <c r="F732" s="1">
        <v>563</v>
      </c>
      <c r="G732" s="1">
        <v>820</v>
      </c>
    </row>
    <row r="733" spans="1:7" x14ac:dyDescent="0.35">
      <c r="A733" s="2" t="s">
        <v>141</v>
      </c>
      <c r="B733" s="2" t="s">
        <v>67</v>
      </c>
      <c r="C733" s="2" t="s">
        <v>5</v>
      </c>
      <c r="D733" s="2" t="s">
        <v>20</v>
      </c>
      <c r="E733">
        <v>550</v>
      </c>
      <c r="F733" s="1">
        <v>516</v>
      </c>
      <c r="G733" s="1">
        <v>461</v>
      </c>
    </row>
    <row r="734" spans="1:7" x14ac:dyDescent="0.35">
      <c r="A734" s="2" t="s">
        <v>141</v>
      </c>
      <c r="B734" s="2" t="s">
        <v>110</v>
      </c>
      <c r="C734" s="2" t="s">
        <v>5</v>
      </c>
      <c r="D734" s="2" t="s">
        <v>20</v>
      </c>
      <c r="E734">
        <v>512</v>
      </c>
      <c r="F734" s="1">
        <v>480</v>
      </c>
      <c r="G734" s="1">
        <v>457</v>
      </c>
    </row>
    <row r="735" spans="1:7" x14ac:dyDescent="0.35">
      <c r="A735" s="2" t="s">
        <v>141</v>
      </c>
      <c r="B735" s="2" t="s">
        <v>71</v>
      </c>
      <c r="C735" s="2" t="s">
        <v>5</v>
      </c>
      <c r="D735" s="2" t="s">
        <v>20</v>
      </c>
      <c r="E735">
        <v>400</v>
      </c>
      <c r="F735" s="1">
        <v>378</v>
      </c>
      <c r="G735" s="1">
        <v>439</v>
      </c>
    </row>
    <row r="736" spans="1:7" x14ac:dyDescent="0.35">
      <c r="A736" s="2" t="s">
        <v>141</v>
      </c>
      <c r="B736" s="2" t="s">
        <v>81</v>
      </c>
      <c r="C736" s="2" t="s">
        <v>5</v>
      </c>
      <c r="D736" s="2" t="s">
        <v>20</v>
      </c>
      <c r="E736">
        <v>0</v>
      </c>
      <c r="F736" s="1">
        <v>0</v>
      </c>
      <c r="G736" s="1">
        <v>661</v>
      </c>
    </row>
    <row r="737" spans="1:7" x14ac:dyDescent="0.35">
      <c r="A737" s="2" t="s">
        <v>141</v>
      </c>
      <c r="B737" s="2" t="s">
        <v>72</v>
      </c>
      <c r="C737" s="2" t="s">
        <v>5</v>
      </c>
      <c r="D737" s="2" t="s">
        <v>20</v>
      </c>
      <c r="E737">
        <v>0</v>
      </c>
      <c r="F737" s="1">
        <v>0</v>
      </c>
      <c r="G737" s="1">
        <v>446</v>
      </c>
    </row>
    <row r="738" spans="1:7" x14ac:dyDescent="0.35">
      <c r="A738" s="2" t="s">
        <v>141</v>
      </c>
      <c r="B738" s="2" t="s">
        <v>118</v>
      </c>
      <c r="C738" s="2" t="s">
        <v>5</v>
      </c>
      <c r="D738" s="2" t="s">
        <v>20</v>
      </c>
      <c r="E738">
        <v>0</v>
      </c>
      <c r="F738" s="1">
        <v>0</v>
      </c>
      <c r="G738" s="1">
        <v>102</v>
      </c>
    </row>
    <row r="739" spans="1:7" x14ac:dyDescent="0.35">
      <c r="A739" s="2" t="s">
        <v>141</v>
      </c>
      <c r="B739" s="2" t="s">
        <v>116</v>
      </c>
      <c r="C739" s="2" t="s">
        <v>5</v>
      </c>
      <c r="D739" s="2" t="s">
        <v>20</v>
      </c>
      <c r="E739">
        <v>0</v>
      </c>
      <c r="F739" s="1">
        <v>0</v>
      </c>
      <c r="G739" s="1">
        <v>8</v>
      </c>
    </row>
    <row r="740" spans="1:7" x14ac:dyDescent="0.35">
      <c r="A740" s="2" t="s">
        <v>141</v>
      </c>
      <c r="B740" s="2" t="s">
        <v>111</v>
      </c>
      <c r="C740" s="2" t="s">
        <v>5</v>
      </c>
      <c r="D740" s="2" t="s">
        <v>29</v>
      </c>
      <c r="E740">
        <v>3890</v>
      </c>
      <c r="F740" s="1">
        <v>3291</v>
      </c>
      <c r="G740" s="1">
        <v>4491</v>
      </c>
    </row>
    <row r="741" spans="1:7" x14ac:dyDescent="0.35">
      <c r="A741" s="2" t="s">
        <v>141</v>
      </c>
      <c r="B741" s="2" t="s">
        <v>74</v>
      </c>
      <c r="C741" s="2" t="s">
        <v>5</v>
      </c>
      <c r="D741" s="2" t="s">
        <v>29</v>
      </c>
      <c r="E741">
        <v>423</v>
      </c>
      <c r="F741" s="1">
        <v>373</v>
      </c>
      <c r="G741" s="1">
        <v>435</v>
      </c>
    </row>
    <row r="742" spans="1:7" x14ac:dyDescent="0.35">
      <c r="A742" s="2" t="s">
        <v>141</v>
      </c>
      <c r="B742" s="2" t="s">
        <v>64</v>
      </c>
      <c r="C742" s="2" t="s">
        <v>5</v>
      </c>
      <c r="D742" s="2" t="s">
        <v>29</v>
      </c>
      <c r="E742">
        <v>270</v>
      </c>
      <c r="F742" s="1">
        <v>249</v>
      </c>
      <c r="G742" s="1">
        <v>219</v>
      </c>
    </row>
    <row r="743" spans="1:7" x14ac:dyDescent="0.35">
      <c r="A743" s="2" t="s">
        <v>141</v>
      </c>
      <c r="B743" s="2" t="s">
        <v>63</v>
      </c>
      <c r="C743" s="2" t="s">
        <v>5</v>
      </c>
      <c r="D743" s="2" t="s">
        <v>29</v>
      </c>
      <c r="E743">
        <v>113</v>
      </c>
      <c r="F743" s="1">
        <v>113</v>
      </c>
      <c r="G743" s="1">
        <v>81</v>
      </c>
    </row>
    <row r="744" spans="1:7" x14ac:dyDescent="0.35">
      <c r="A744" s="2" t="s">
        <v>141</v>
      </c>
      <c r="B744" s="2" t="s">
        <v>75</v>
      </c>
      <c r="C744" s="2" t="s">
        <v>5</v>
      </c>
      <c r="D744" s="2" t="s">
        <v>29</v>
      </c>
      <c r="E744">
        <v>48</v>
      </c>
      <c r="F744" s="1">
        <v>44</v>
      </c>
      <c r="G744" s="1">
        <v>56</v>
      </c>
    </row>
    <row r="745" spans="1:7" x14ac:dyDescent="0.35">
      <c r="A745" s="2" t="s">
        <v>141</v>
      </c>
      <c r="B745" s="2" t="s">
        <v>77</v>
      </c>
      <c r="C745" s="2" t="s">
        <v>5</v>
      </c>
      <c r="D745" s="2" t="s">
        <v>29</v>
      </c>
      <c r="E745">
        <v>48</v>
      </c>
      <c r="F745" s="1">
        <v>41</v>
      </c>
      <c r="G745" s="1">
        <v>0</v>
      </c>
    </row>
    <row r="746" spans="1:7" x14ac:dyDescent="0.35">
      <c r="A746" s="2" t="s">
        <v>141</v>
      </c>
      <c r="B746" s="2" t="s">
        <v>66</v>
      </c>
      <c r="C746" s="2" t="s">
        <v>5</v>
      </c>
      <c r="D746" s="2" t="s">
        <v>29</v>
      </c>
      <c r="E746">
        <v>46</v>
      </c>
      <c r="F746" s="1">
        <v>44</v>
      </c>
      <c r="G746" s="1">
        <v>46</v>
      </c>
    </row>
    <row r="747" spans="1:7" x14ac:dyDescent="0.35">
      <c r="A747" s="2" t="s">
        <v>141</v>
      </c>
      <c r="B747" s="2" t="s">
        <v>65</v>
      </c>
      <c r="C747" s="2" t="s">
        <v>5</v>
      </c>
      <c r="D747" s="2" t="s">
        <v>29</v>
      </c>
      <c r="E747">
        <v>37</v>
      </c>
      <c r="F747" s="1">
        <v>34</v>
      </c>
      <c r="G747" s="1">
        <v>34</v>
      </c>
    </row>
    <row r="748" spans="1:7" x14ac:dyDescent="0.35">
      <c r="A748" s="2" t="s">
        <v>141</v>
      </c>
      <c r="B748" s="2" t="s">
        <v>70</v>
      </c>
      <c r="C748" s="2" t="s">
        <v>5</v>
      </c>
      <c r="D748" s="2" t="s">
        <v>29</v>
      </c>
      <c r="E748">
        <v>21</v>
      </c>
      <c r="F748" s="1">
        <v>19</v>
      </c>
      <c r="G748" s="1">
        <v>19</v>
      </c>
    </row>
    <row r="749" spans="1:7" x14ac:dyDescent="0.35">
      <c r="A749" s="2" t="s">
        <v>141</v>
      </c>
      <c r="B749" s="2" t="s">
        <v>110</v>
      </c>
      <c r="C749" s="2" t="s">
        <v>5</v>
      </c>
      <c r="D749" s="2" t="s">
        <v>29</v>
      </c>
      <c r="E749">
        <v>21</v>
      </c>
      <c r="F749" s="1">
        <v>18</v>
      </c>
      <c r="G749" s="1">
        <v>18</v>
      </c>
    </row>
    <row r="750" spans="1:7" x14ac:dyDescent="0.35">
      <c r="A750" s="2" t="s">
        <v>141</v>
      </c>
      <c r="B750" s="2" t="s">
        <v>67</v>
      </c>
      <c r="C750" s="2" t="s">
        <v>5</v>
      </c>
      <c r="D750" s="2" t="s">
        <v>29</v>
      </c>
      <c r="E750">
        <v>20</v>
      </c>
      <c r="F750" s="1">
        <v>19</v>
      </c>
      <c r="G750" s="1">
        <v>9</v>
      </c>
    </row>
    <row r="751" spans="1:7" x14ac:dyDescent="0.35">
      <c r="A751" s="2" t="s">
        <v>141</v>
      </c>
      <c r="B751" s="2" t="s">
        <v>71</v>
      </c>
      <c r="C751" s="2" t="s">
        <v>5</v>
      </c>
      <c r="D751" s="2" t="s">
        <v>29</v>
      </c>
      <c r="E751">
        <v>3</v>
      </c>
      <c r="F751" s="1">
        <v>3</v>
      </c>
      <c r="G751" s="1">
        <v>5</v>
      </c>
    </row>
    <row r="752" spans="1:7" x14ac:dyDescent="0.35">
      <c r="A752" s="2" t="s">
        <v>141</v>
      </c>
      <c r="B752" s="2" t="s">
        <v>81</v>
      </c>
      <c r="C752" s="2" t="s">
        <v>5</v>
      </c>
      <c r="D752" s="2" t="s">
        <v>29</v>
      </c>
      <c r="E752">
        <v>0</v>
      </c>
      <c r="F752" s="1">
        <v>0</v>
      </c>
      <c r="G752" s="1">
        <v>17</v>
      </c>
    </row>
    <row r="753" spans="1:7" x14ac:dyDescent="0.35">
      <c r="A753" s="2" t="s">
        <v>141</v>
      </c>
      <c r="B753" s="2" t="s">
        <v>72</v>
      </c>
      <c r="C753" s="2" t="s">
        <v>5</v>
      </c>
      <c r="D753" s="2" t="s">
        <v>29</v>
      </c>
      <c r="E753">
        <v>0</v>
      </c>
      <c r="F753" s="1">
        <v>0</v>
      </c>
      <c r="G753" s="1">
        <v>9</v>
      </c>
    </row>
    <row r="754" spans="1:7" x14ac:dyDescent="0.35">
      <c r="A754" s="2" t="s">
        <v>141</v>
      </c>
      <c r="B754" s="2" t="s">
        <v>118</v>
      </c>
      <c r="C754" s="2" t="s">
        <v>5</v>
      </c>
      <c r="D754" s="2" t="s">
        <v>29</v>
      </c>
      <c r="E754">
        <v>0</v>
      </c>
      <c r="F754" s="1">
        <v>0</v>
      </c>
      <c r="G754" s="1">
        <v>3</v>
      </c>
    </row>
    <row r="755" spans="1:7" x14ac:dyDescent="0.35">
      <c r="A755" s="2" t="s">
        <v>141</v>
      </c>
      <c r="B755" s="2" t="s">
        <v>116</v>
      </c>
      <c r="C755" s="2" t="s">
        <v>5</v>
      </c>
      <c r="D755" s="2" t="s">
        <v>29</v>
      </c>
      <c r="E755">
        <v>0</v>
      </c>
      <c r="F755" s="1">
        <v>0</v>
      </c>
      <c r="G755" s="1">
        <v>1</v>
      </c>
    </row>
    <row r="756" spans="1:7" x14ac:dyDescent="0.35">
      <c r="A756" s="2" t="s">
        <v>141</v>
      </c>
      <c r="B756" s="2" t="s">
        <v>111</v>
      </c>
      <c r="C756" s="2" t="s">
        <v>5</v>
      </c>
      <c r="D756" s="2" t="s">
        <v>18</v>
      </c>
      <c r="E756">
        <v>42965</v>
      </c>
      <c r="F756" s="1">
        <v>40694</v>
      </c>
      <c r="G756" s="1">
        <v>47519</v>
      </c>
    </row>
    <row r="757" spans="1:7" x14ac:dyDescent="0.35">
      <c r="A757" s="2" t="s">
        <v>141</v>
      </c>
      <c r="B757" s="2" t="s">
        <v>65</v>
      </c>
      <c r="C757" s="2" t="s">
        <v>5</v>
      </c>
      <c r="D757" s="2" t="s">
        <v>18</v>
      </c>
      <c r="E757">
        <v>13537</v>
      </c>
      <c r="F757" s="1">
        <v>13025</v>
      </c>
      <c r="G757" s="1">
        <v>13501</v>
      </c>
    </row>
    <row r="758" spans="1:7" x14ac:dyDescent="0.35">
      <c r="A758" s="2" t="s">
        <v>141</v>
      </c>
      <c r="B758" s="2" t="s">
        <v>74</v>
      </c>
      <c r="C758" s="2" t="s">
        <v>5</v>
      </c>
      <c r="D758" s="2" t="s">
        <v>18</v>
      </c>
      <c r="E758">
        <v>10998</v>
      </c>
      <c r="F758" s="1">
        <v>10424</v>
      </c>
      <c r="G758" s="1">
        <v>12726</v>
      </c>
    </row>
    <row r="759" spans="1:7" x14ac:dyDescent="0.35">
      <c r="A759" s="2" t="s">
        <v>141</v>
      </c>
      <c r="B759" s="2" t="s">
        <v>64</v>
      </c>
      <c r="C759" s="2" t="s">
        <v>5</v>
      </c>
      <c r="D759" s="2" t="s">
        <v>18</v>
      </c>
      <c r="E759">
        <v>10415</v>
      </c>
      <c r="F759" s="1">
        <v>10170</v>
      </c>
      <c r="G759" s="1">
        <v>10245</v>
      </c>
    </row>
    <row r="760" spans="1:7" x14ac:dyDescent="0.35">
      <c r="A760" s="2" t="s">
        <v>141</v>
      </c>
      <c r="B760" s="2" t="s">
        <v>66</v>
      </c>
      <c r="C760" s="2" t="s">
        <v>5</v>
      </c>
      <c r="D760" s="2" t="s">
        <v>18</v>
      </c>
      <c r="E760">
        <v>6923</v>
      </c>
      <c r="F760" s="1">
        <v>6746</v>
      </c>
      <c r="G760" s="1">
        <v>6681</v>
      </c>
    </row>
    <row r="761" spans="1:7" x14ac:dyDescent="0.35">
      <c r="A761" s="2" t="s">
        <v>141</v>
      </c>
      <c r="B761" s="2" t="s">
        <v>63</v>
      </c>
      <c r="C761" s="2" t="s">
        <v>5</v>
      </c>
      <c r="D761" s="2" t="s">
        <v>18</v>
      </c>
      <c r="E761">
        <v>5384</v>
      </c>
      <c r="F761" s="1">
        <v>5275</v>
      </c>
      <c r="G761" s="1">
        <v>5046</v>
      </c>
    </row>
    <row r="762" spans="1:7" x14ac:dyDescent="0.35">
      <c r="A762" s="2" t="s">
        <v>141</v>
      </c>
      <c r="B762" s="2" t="s">
        <v>75</v>
      </c>
      <c r="C762" s="2" t="s">
        <v>5</v>
      </c>
      <c r="D762" s="2" t="s">
        <v>18</v>
      </c>
      <c r="E762">
        <v>1920</v>
      </c>
      <c r="F762" s="1">
        <v>1845</v>
      </c>
      <c r="G762" s="1">
        <v>2084</v>
      </c>
    </row>
    <row r="763" spans="1:7" x14ac:dyDescent="0.35">
      <c r="A763" s="2" t="s">
        <v>141</v>
      </c>
      <c r="B763" s="2" t="s">
        <v>71</v>
      </c>
      <c r="C763" s="2" t="s">
        <v>5</v>
      </c>
      <c r="D763" s="2" t="s">
        <v>18</v>
      </c>
      <c r="E763">
        <v>1442</v>
      </c>
      <c r="F763" s="1">
        <v>1359</v>
      </c>
      <c r="G763" s="1">
        <v>1755</v>
      </c>
    </row>
    <row r="764" spans="1:7" x14ac:dyDescent="0.35">
      <c r="A764" s="2" t="s">
        <v>141</v>
      </c>
      <c r="B764" s="2" t="s">
        <v>77</v>
      </c>
      <c r="C764" s="2" t="s">
        <v>5</v>
      </c>
      <c r="D764" s="2" t="s">
        <v>18</v>
      </c>
      <c r="E764">
        <v>1322</v>
      </c>
      <c r="F764" s="1">
        <v>1243</v>
      </c>
      <c r="G764" s="1">
        <v>0</v>
      </c>
    </row>
    <row r="765" spans="1:7" x14ac:dyDescent="0.35">
      <c r="A765" s="2" t="s">
        <v>141</v>
      </c>
      <c r="B765" s="2" t="s">
        <v>110</v>
      </c>
      <c r="C765" s="2" t="s">
        <v>5</v>
      </c>
      <c r="D765" s="2" t="s">
        <v>18</v>
      </c>
      <c r="E765">
        <v>1266</v>
      </c>
      <c r="F765" s="1">
        <v>1228</v>
      </c>
      <c r="G765" s="1">
        <v>1245</v>
      </c>
    </row>
    <row r="766" spans="1:7" x14ac:dyDescent="0.35">
      <c r="A766" s="2" t="s">
        <v>141</v>
      </c>
      <c r="B766" s="2" t="s">
        <v>67</v>
      </c>
      <c r="C766" s="2" t="s">
        <v>5</v>
      </c>
      <c r="D766" s="2" t="s">
        <v>18</v>
      </c>
      <c r="E766">
        <v>1055</v>
      </c>
      <c r="F766" s="1">
        <v>1029</v>
      </c>
      <c r="G766" s="1">
        <v>992</v>
      </c>
    </row>
    <row r="767" spans="1:7" x14ac:dyDescent="0.35">
      <c r="A767" s="2" t="s">
        <v>141</v>
      </c>
      <c r="B767" s="2" t="s">
        <v>70</v>
      </c>
      <c r="C767" s="2" t="s">
        <v>5</v>
      </c>
      <c r="D767" s="2" t="s">
        <v>18</v>
      </c>
      <c r="E767">
        <v>1031</v>
      </c>
      <c r="F767" s="1">
        <v>930</v>
      </c>
      <c r="G767" s="1">
        <v>1136</v>
      </c>
    </row>
    <row r="768" spans="1:7" x14ac:dyDescent="0.35">
      <c r="A768" s="2" t="s">
        <v>141</v>
      </c>
      <c r="B768" s="2" t="s">
        <v>72</v>
      </c>
      <c r="C768" s="2" t="s">
        <v>5</v>
      </c>
      <c r="D768" s="2" t="s">
        <v>18</v>
      </c>
      <c r="E768">
        <v>0</v>
      </c>
      <c r="F768" s="1">
        <v>0</v>
      </c>
      <c r="G768" s="1">
        <v>362</v>
      </c>
    </row>
    <row r="769" spans="1:7" x14ac:dyDescent="0.35">
      <c r="A769" s="2" t="s">
        <v>141</v>
      </c>
      <c r="B769" s="2" t="s">
        <v>81</v>
      </c>
      <c r="C769" s="2" t="s">
        <v>5</v>
      </c>
      <c r="D769" s="2" t="s">
        <v>18</v>
      </c>
      <c r="E769">
        <v>0</v>
      </c>
      <c r="F769" s="1">
        <v>0</v>
      </c>
      <c r="G769" s="1">
        <v>135</v>
      </c>
    </row>
    <row r="770" spans="1:7" x14ac:dyDescent="0.35">
      <c r="A770" s="2" t="s">
        <v>141</v>
      </c>
      <c r="B770" s="2" t="s">
        <v>118</v>
      </c>
      <c r="C770" s="2" t="s">
        <v>5</v>
      </c>
      <c r="D770" s="2" t="s">
        <v>18</v>
      </c>
      <c r="E770">
        <v>0</v>
      </c>
      <c r="F770" s="1">
        <v>0</v>
      </c>
      <c r="G770" s="1">
        <v>51</v>
      </c>
    </row>
    <row r="771" spans="1:7" x14ac:dyDescent="0.35">
      <c r="A771" s="2" t="s">
        <v>141</v>
      </c>
      <c r="B771" s="2" t="s">
        <v>116</v>
      </c>
      <c r="C771" s="2" t="s">
        <v>5</v>
      </c>
      <c r="D771" s="2" t="s">
        <v>18</v>
      </c>
      <c r="E771">
        <v>0</v>
      </c>
      <c r="F771" s="1">
        <v>0</v>
      </c>
      <c r="G771" s="1">
        <v>38</v>
      </c>
    </row>
    <row r="772" spans="1:7" x14ac:dyDescent="0.35">
      <c r="A772" s="2" t="s">
        <v>141</v>
      </c>
      <c r="B772" s="2" t="s">
        <v>111</v>
      </c>
      <c r="C772" s="2" t="s">
        <v>5</v>
      </c>
      <c r="D772" s="2" t="s">
        <v>34</v>
      </c>
      <c r="E772">
        <v>2740</v>
      </c>
      <c r="F772" s="1">
        <v>2223</v>
      </c>
      <c r="G772" s="1">
        <v>3348</v>
      </c>
    </row>
    <row r="773" spans="1:7" x14ac:dyDescent="0.35">
      <c r="A773" s="2" t="s">
        <v>141</v>
      </c>
      <c r="B773" s="2" t="s">
        <v>74</v>
      </c>
      <c r="C773" s="2" t="s">
        <v>5</v>
      </c>
      <c r="D773" s="2" t="s">
        <v>34</v>
      </c>
      <c r="E773">
        <v>229</v>
      </c>
      <c r="F773" s="1">
        <v>208</v>
      </c>
      <c r="G773" s="1">
        <v>300</v>
      </c>
    </row>
    <row r="774" spans="1:7" x14ac:dyDescent="0.35">
      <c r="A774" s="2" t="s">
        <v>141</v>
      </c>
      <c r="B774" s="2" t="s">
        <v>64</v>
      </c>
      <c r="C774" s="2" t="s">
        <v>5</v>
      </c>
      <c r="D774" s="2" t="s">
        <v>34</v>
      </c>
      <c r="E774">
        <v>166</v>
      </c>
      <c r="F774" s="1">
        <v>159</v>
      </c>
      <c r="G774" s="1">
        <v>184</v>
      </c>
    </row>
    <row r="775" spans="1:7" x14ac:dyDescent="0.35">
      <c r="A775" s="2" t="s">
        <v>141</v>
      </c>
      <c r="B775" s="2" t="s">
        <v>63</v>
      </c>
      <c r="C775" s="2" t="s">
        <v>5</v>
      </c>
      <c r="D775" s="2" t="s">
        <v>34</v>
      </c>
      <c r="E775">
        <v>68</v>
      </c>
      <c r="F775" s="1">
        <v>62</v>
      </c>
      <c r="G775" s="1">
        <v>72</v>
      </c>
    </row>
    <row r="776" spans="1:7" x14ac:dyDescent="0.35">
      <c r="A776" s="2" t="s">
        <v>141</v>
      </c>
      <c r="B776" s="2" t="s">
        <v>75</v>
      </c>
      <c r="C776" s="2" t="s">
        <v>5</v>
      </c>
      <c r="D776" s="2" t="s">
        <v>34</v>
      </c>
      <c r="E776">
        <v>66</v>
      </c>
      <c r="F776" s="1">
        <v>58</v>
      </c>
      <c r="G776" s="1">
        <v>76</v>
      </c>
    </row>
    <row r="777" spans="1:7" x14ac:dyDescent="0.35">
      <c r="A777" s="2" t="s">
        <v>141</v>
      </c>
      <c r="B777" s="2" t="s">
        <v>65</v>
      </c>
      <c r="C777" s="2" t="s">
        <v>5</v>
      </c>
      <c r="D777" s="2" t="s">
        <v>34</v>
      </c>
      <c r="E777">
        <v>49</v>
      </c>
      <c r="F777" s="1">
        <v>45</v>
      </c>
      <c r="G777" s="1">
        <v>45</v>
      </c>
    </row>
    <row r="778" spans="1:7" x14ac:dyDescent="0.35">
      <c r="A778" s="2" t="s">
        <v>141</v>
      </c>
      <c r="B778" s="2" t="s">
        <v>66</v>
      </c>
      <c r="C778" s="2" t="s">
        <v>5</v>
      </c>
      <c r="D778" s="2" t="s">
        <v>34</v>
      </c>
      <c r="E778">
        <v>48</v>
      </c>
      <c r="F778" s="1">
        <v>46</v>
      </c>
      <c r="G778" s="1">
        <v>37</v>
      </c>
    </row>
    <row r="779" spans="1:7" x14ac:dyDescent="0.35">
      <c r="A779" s="2" t="s">
        <v>141</v>
      </c>
      <c r="B779" s="2" t="s">
        <v>77</v>
      </c>
      <c r="C779" s="2" t="s">
        <v>5</v>
      </c>
      <c r="D779" s="2" t="s">
        <v>34</v>
      </c>
      <c r="E779">
        <v>33</v>
      </c>
      <c r="F779" s="1">
        <v>28</v>
      </c>
      <c r="G779" s="1">
        <v>0</v>
      </c>
    </row>
    <row r="780" spans="1:7" x14ac:dyDescent="0.35">
      <c r="A780" s="2" t="s">
        <v>141</v>
      </c>
      <c r="B780" s="2" t="s">
        <v>110</v>
      </c>
      <c r="C780" s="2" t="s">
        <v>5</v>
      </c>
      <c r="D780" s="2" t="s">
        <v>34</v>
      </c>
      <c r="E780">
        <v>24</v>
      </c>
      <c r="F780" s="1">
        <v>21</v>
      </c>
      <c r="G780" s="1">
        <v>34</v>
      </c>
    </row>
    <row r="781" spans="1:7" x14ac:dyDescent="0.35">
      <c r="A781" s="2" t="s">
        <v>141</v>
      </c>
      <c r="B781" s="2" t="s">
        <v>67</v>
      </c>
      <c r="C781" s="2" t="s">
        <v>5</v>
      </c>
      <c r="D781" s="2" t="s">
        <v>34</v>
      </c>
      <c r="E781">
        <v>22</v>
      </c>
      <c r="F781" s="1">
        <v>21</v>
      </c>
      <c r="G781" s="1">
        <v>9</v>
      </c>
    </row>
    <row r="782" spans="1:7" x14ac:dyDescent="0.35">
      <c r="A782" s="2" t="s">
        <v>141</v>
      </c>
      <c r="B782" s="2" t="s">
        <v>70</v>
      </c>
      <c r="C782" s="2" t="s">
        <v>5</v>
      </c>
      <c r="D782" s="2" t="s">
        <v>34</v>
      </c>
      <c r="E782">
        <v>18</v>
      </c>
      <c r="F782" s="1">
        <v>17</v>
      </c>
      <c r="G782" s="1">
        <v>17</v>
      </c>
    </row>
    <row r="783" spans="1:7" x14ac:dyDescent="0.35">
      <c r="A783" s="2" t="s">
        <v>141</v>
      </c>
      <c r="B783" s="2" t="s">
        <v>71</v>
      </c>
      <c r="C783" s="2" t="s">
        <v>5</v>
      </c>
      <c r="D783" s="2" t="s">
        <v>34</v>
      </c>
      <c r="E783">
        <v>3</v>
      </c>
      <c r="F783" s="1">
        <v>3</v>
      </c>
      <c r="G783" s="1">
        <v>6</v>
      </c>
    </row>
    <row r="784" spans="1:7" x14ac:dyDescent="0.35">
      <c r="A784" s="2" t="s">
        <v>141</v>
      </c>
      <c r="B784" s="2" t="s">
        <v>72</v>
      </c>
      <c r="C784" s="2" t="s">
        <v>5</v>
      </c>
      <c r="D784" s="2" t="s">
        <v>34</v>
      </c>
      <c r="E784">
        <v>0</v>
      </c>
      <c r="F784" s="1">
        <v>0</v>
      </c>
      <c r="G784" s="1">
        <v>24</v>
      </c>
    </row>
    <row r="785" spans="1:7" x14ac:dyDescent="0.35">
      <c r="A785" s="2" t="s">
        <v>141</v>
      </c>
      <c r="B785" s="2" t="s">
        <v>81</v>
      </c>
      <c r="C785" s="2" t="s">
        <v>5</v>
      </c>
      <c r="D785" s="2" t="s">
        <v>34</v>
      </c>
      <c r="E785">
        <v>0</v>
      </c>
      <c r="F785" s="1">
        <v>0</v>
      </c>
      <c r="G785" s="1">
        <v>2</v>
      </c>
    </row>
    <row r="786" spans="1:7" x14ac:dyDescent="0.35">
      <c r="A786" s="2" t="s">
        <v>141</v>
      </c>
      <c r="B786" s="2" t="s">
        <v>116</v>
      </c>
      <c r="C786" s="2" t="s">
        <v>5</v>
      </c>
      <c r="D786" s="2" t="s">
        <v>34</v>
      </c>
      <c r="E786">
        <v>0</v>
      </c>
      <c r="F786" s="1">
        <v>0</v>
      </c>
      <c r="G786" s="1">
        <v>1</v>
      </c>
    </row>
    <row r="787" spans="1:7" x14ac:dyDescent="0.35">
      <c r="A787" s="2" t="s">
        <v>141</v>
      </c>
      <c r="B787" s="2" t="s">
        <v>118</v>
      </c>
      <c r="C787" s="2" t="s">
        <v>5</v>
      </c>
      <c r="D787" s="2" t="s">
        <v>34</v>
      </c>
      <c r="E787">
        <v>0</v>
      </c>
      <c r="F787" s="1">
        <v>0</v>
      </c>
      <c r="G787" s="1">
        <v>1</v>
      </c>
    </row>
    <row r="788" spans="1:7" x14ac:dyDescent="0.35">
      <c r="A788" s="2" t="s">
        <v>141</v>
      </c>
      <c r="B788" s="2" t="s">
        <v>111</v>
      </c>
      <c r="C788" s="2" t="s">
        <v>5</v>
      </c>
      <c r="D788" s="2" t="s">
        <v>26</v>
      </c>
      <c r="E788">
        <v>5194</v>
      </c>
      <c r="F788" s="1">
        <v>4467</v>
      </c>
      <c r="G788" s="1">
        <v>6052</v>
      </c>
    </row>
    <row r="789" spans="1:7" x14ac:dyDescent="0.35">
      <c r="A789" s="2" t="s">
        <v>141</v>
      </c>
      <c r="B789" s="2" t="s">
        <v>74</v>
      </c>
      <c r="C789" s="2" t="s">
        <v>5</v>
      </c>
      <c r="D789" s="2" t="s">
        <v>26</v>
      </c>
      <c r="E789">
        <v>469</v>
      </c>
      <c r="F789" s="1">
        <v>422</v>
      </c>
      <c r="G789" s="1">
        <v>567</v>
      </c>
    </row>
    <row r="790" spans="1:7" x14ac:dyDescent="0.35">
      <c r="A790" s="2" t="s">
        <v>141</v>
      </c>
      <c r="B790" s="2" t="s">
        <v>64</v>
      </c>
      <c r="C790" s="2" t="s">
        <v>5</v>
      </c>
      <c r="D790" s="2" t="s">
        <v>26</v>
      </c>
      <c r="E790">
        <v>361</v>
      </c>
      <c r="F790" s="1">
        <v>348</v>
      </c>
      <c r="G790" s="1">
        <v>311</v>
      </c>
    </row>
    <row r="791" spans="1:7" x14ac:dyDescent="0.35">
      <c r="A791" s="2" t="s">
        <v>141</v>
      </c>
      <c r="B791" s="2" t="s">
        <v>75</v>
      </c>
      <c r="C791" s="2" t="s">
        <v>5</v>
      </c>
      <c r="D791" s="2" t="s">
        <v>26</v>
      </c>
      <c r="E791">
        <v>156</v>
      </c>
      <c r="F791" s="1">
        <v>133</v>
      </c>
      <c r="G791" s="1">
        <v>161</v>
      </c>
    </row>
    <row r="792" spans="1:7" x14ac:dyDescent="0.35">
      <c r="A792" s="2" t="s">
        <v>141</v>
      </c>
      <c r="B792" s="2" t="s">
        <v>65</v>
      </c>
      <c r="C792" s="2" t="s">
        <v>5</v>
      </c>
      <c r="D792" s="2" t="s">
        <v>26</v>
      </c>
      <c r="E792">
        <v>120</v>
      </c>
      <c r="F792" s="1">
        <v>118</v>
      </c>
      <c r="G792" s="1">
        <v>108</v>
      </c>
    </row>
    <row r="793" spans="1:7" x14ac:dyDescent="0.35">
      <c r="A793" s="2" t="s">
        <v>141</v>
      </c>
      <c r="B793" s="2" t="s">
        <v>63</v>
      </c>
      <c r="C793" s="2" t="s">
        <v>5</v>
      </c>
      <c r="D793" s="2" t="s">
        <v>26</v>
      </c>
      <c r="E793">
        <v>115</v>
      </c>
      <c r="F793" s="1">
        <v>113</v>
      </c>
      <c r="G793" s="1">
        <v>97</v>
      </c>
    </row>
    <row r="794" spans="1:7" x14ac:dyDescent="0.35">
      <c r="A794" s="2" t="s">
        <v>141</v>
      </c>
      <c r="B794" s="2" t="s">
        <v>77</v>
      </c>
      <c r="C794" s="2" t="s">
        <v>5</v>
      </c>
      <c r="D794" s="2" t="s">
        <v>26</v>
      </c>
      <c r="E794">
        <v>88</v>
      </c>
      <c r="F794" s="1">
        <v>75</v>
      </c>
      <c r="G794" s="1">
        <v>0</v>
      </c>
    </row>
    <row r="795" spans="1:7" x14ac:dyDescent="0.35">
      <c r="A795" s="2" t="s">
        <v>141</v>
      </c>
      <c r="B795" s="2" t="s">
        <v>66</v>
      </c>
      <c r="C795" s="2" t="s">
        <v>5</v>
      </c>
      <c r="D795" s="2" t="s">
        <v>26</v>
      </c>
      <c r="E795">
        <v>73</v>
      </c>
      <c r="F795" s="1">
        <v>68</v>
      </c>
      <c r="G795" s="1">
        <v>73</v>
      </c>
    </row>
    <row r="796" spans="1:7" x14ac:dyDescent="0.35">
      <c r="A796" s="2" t="s">
        <v>141</v>
      </c>
      <c r="B796" s="2" t="s">
        <v>110</v>
      </c>
      <c r="C796" s="2" t="s">
        <v>5</v>
      </c>
      <c r="D796" s="2" t="s">
        <v>26</v>
      </c>
      <c r="E796">
        <v>35</v>
      </c>
      <c r="F796" s="1">
        <v>32</v>
      </c>
      <c r="G796" s="1">
        <v>30</v>
      </c>
    </row>
    <row r="797" spans="1:7" x14ac:dyDescent="0.35">
      <c r="A797" s="2" t="s">
        <v>141</v>
      </c>
      <c r="B797" s="2" t="s">
        <v>67</v>
      </c>
      <c r="C797" s="2" t="s">
        <v>5</v>
      </c>
      <c r="D797" s="2" t="s">
        <v>26</v>
      </c>
      <c r="E797">
        <v>34</v>
      </c>
      <c r="F797" s="1">
        <v>33</v>
      </c>
      <c r="G797" s="1">
        <v>27</v>
      </c>
    </row>
    <row r="798" spans="1:7" x14ac:dyDescent="0.35">
      <c r="A798" s="2" t="s">
        <v>141</v>
      </c>
      <c r="B798" s="2" t="s">
        <v>70</v>
      </c>
      <c r="C798" s="2" t="s">
        <v>5</v>
      </c>
      <c r="D798" s="2" t="s">
        <v>26</v>
      </c>
      <c r="E798">
        <v>19</v>
      </c>
      <c r="F798" s="1">
        <v>18</v>
      </c>
      <c r="G798" s="1">
        <v>24</v>
      </c>
    </row>
    <row r="799" spans="1:7" x14ac:dyDescent="0.35">
      <c r="A799" s="2" t="s">
        <v>141</v>
      </c>
      <c r="B799" s="2" t="s">
        <v>71</v>
      </c>
      <c r="C799" s="2" t="s">
        <v>5</v>
      </c>
      <c r="D799" s="2" t="s">
        <v>26</v>
      </c>
      <c r="E799">
        <v>8</v>
      </c>
      <c r="F799" s="1">
        <v>8</v>
      </c>
      <c r="G799" s="1">
        <v>10</v>
      </c>
    </row>
    <row r="800" spans="1:7" x14ac:dyDescent="0.35">
      <c r="A800" s="2" t="s">
        <v>141</v>
      </c>
      <c r="B800" s="2" t="s">
        <v>72</v>
      </c>
      <c r="C800" s="2" t="s">
        <v>5</v>
      </c>
      <c r="D800" s="2" t="s">
        <v>26</v>
      </c>
      <c r="E800">
        <v>0</v>
      </c>
      <c r="F800" s="1">
        <v>0</v>
      </c>
      <c r="G800" s="1">
        <v>16</v>
      </c>
    </row>
    <row r="801" spans="1:7" x14ac:dyDescent="0.35">
      <c r="A801" s="2" t="s">
        <v>141</v>
      </c>
      <c r="B801" s="2" t="s">
        <v>116</v>
      </c>
      <c r="C801" s="2" t="s">
        <v>5</v>
      </c>
      <c r="D801" s="2" t="s">
        <v>26</v>
      </c>
      <c r="E801">
        <v>0</v>
      </c>
      <c r="F801" s="1">
        <v>0</v>
      </c>
      <c r="G801" s="1">
        <v>13</v>
      </c>
    </row>
    <row r="802" spans="1:7" x14ac:dyDescent="0.35">
      <c r="A802" s="2" t="s">
        <v>141</v>
      </c>
      <c r="B802" s="2" t="s">
        <v>81</v>
      </c>
      <c r="C802" s="2" t="s">
        <v>5</v>
      </c>
      <c r="D802" s="2" t="s">
        <v>26</v>
      </c>
      <c r="E802">
        <v>0</v>
      </c>
      <c r="F802" s="1">
        <v>0</v>
      </c>
      <c r="G802" s="1">
        <v>8</v>
      </c>
    </row>
    <row r="803" spans="1:7" x14ac:dyDescent="0.35">
      <c r="A803" s="2" t="s">
        <v>141</v>
      </c>
      <c r="B803" s="2" t="s">
        <v>118</v>
      </c>
      <c r="C803" s="2" t="s">
        <v>5</v>
      </c>
      <c r="D803" s="2" t="s">
        <v>26</v>
      </c>
      <c r="E803">
        <v>0</v>
      </c>
      <c r="F803" s="1">
        <v>0</v>
      </c>
      <c r="G803" s="1">
        <v>6</v>
      </c>
    </row>
    <row r="804" spans="1:7" x14ac:dyDescent="0.35">
      <c r="A804" s="2" t="s">
        <v>141</v>
      </c>
      <c r="B804" s="2" t="s">
        <v>111</v>
      </c>
      <c r="C804" s="2" t="s">
        <v>4</v>
      </c>
      <c r="D804" s="2" t="s">
        <v>16</v>
      </c>
      <c r="E804">
        <v>29937</v>
      </c>
      <c r="F804" s="1">
        <v>29314</v>
      </c>
      <c r="G804" s="1">
        <v>33146</v>
      </c>
    </row>
    <row r="805" spans="1:7" x14ac:dyDescent="0.35">
      <c r="A805" s="2" t="s">
        <v>141</v>
      </c>
      <c r="B805" s="2" t="s">
        <v>65</v>
      </c>
      <c r="C805" s="2" t="s">
        <v>4</v>
      </c>
      <c r="D805" s="2" t="s">
        <v>16</v>
      </c>
      <c r="E805">
        <v>12160</v>
      </c>
      <c r="F805" s="1">
        <v>11785</v>
      </c>
      <c r="G805" s="1">
        <v>12081</v>
      </c>
    </row>
    <row r="806" spans="1:7" x14ac:dyDescent="0.35">
      <c r="A806" s="2" t="s">
        <v>141</v>
      </c>
      <c r="B806" s="2" t="s">
        <v>64</v>
      </c>
      <c r="C806" s="2" t="s">
        <v>4</v>
      </c>
      <c r="D806" s="2" t="s">
        <v>16</v>
      </c>
      <c r="E806">
        <v>11067</v>
      </c>
      <c r="F806" s="1">
        <v>10894</v>
      </c>
      <c r="G806" s="1">
        <v>11469</v>
      </c>
    </row>
    <row r="807" spans="1:7" x14ac:dyDescent="0.35">
      <c r="A807" s="2" t="s">
        <v>141</v>
      </c>
      <c r="B807" s="2" t="s">
        <v>74</v>
      </c>
      <c r="C807" s="2" t="s">
        <v>4</v>
      </c>
      <c r="D807" s="2" t="s">
        <v>16</v>
      </c>
      <c r="E807">
        <v>9872</v>
      </c>
      <c r="F807" s="1">
        <v>9623</v>
      </c>
      <c r="G807" s="1">
        <v>11295</v>
      </c>
    </row>
    <row r="808" spans="1:7" x14ac:dyDescent="0.35">
      <c r="A808" s="2" t="s">
        <v>141</v>
      </c>
      <c r="B808" s="2" t="s">
        <v>66</v>
      </c>
      <c r="C808" s="2" t="s">
        <v>4</v>
      </c>
      <c r="D808" s="2" t="s">
        <v>16</v>
      </c>
      <c r="E808">
        <v>5870</v>
      </c>
      <c r="F808" s="1">
        <v>5702</v>
      </c>
      <c r="G808" s="1">
        <v>5886</v>
      </c>
    </row>
    <row r="809" spans="1:7" x14ac:dyDescent="0.35">
      <c r="A809" s="2" t="s">
        <v>141</v>
      </c>
      <c r="B809" s="2" t="s">
        <v>63</v>
      </c>
      <c r="C809" s="2" t="s">
        <v>4</v>
      </c>
      <c r="D809" s="2" t="s">
        <v>16</v>
      </c>
      <c r="E809">
        <v>5848</v>
      </c>
      <c r="F809" s="1">
        <v>5759</v>
      </c>
      <c r="G809" s="1">
        <v>5069</v>
      </c>
    </row>
    <row r="810" spans="1:7" x14ac:dyDescent="0.35">
      <c r="A810" s="2" t="s">
        <v>141</v>
      </c>
      <c r="B810" s="2" t="s">
        <v>77</v>
      </c>
      <c r="C810" s="2" t="s">
        <v>4</v>
      </c>
      <c r="D810" s="2" t="s">
        <v>16</v>
      </c>
      <c r="E810">
        <v>2348</v>
      </c>
      <c r="F810" s="1">
        <v>2163</v>
      </c>
      <c r="G810" s="1">
        <v>0</v>
      </c>
    </row>
    <row r="811" spans="1:7" x14ac:dyDescent="0.35">
      <c r="A811" s="2" t="s">
        <v>141</v>
      </c>
      <c r="B811" s="2" t="s">
        <v>110</v>
      </c>
      <c r="C811" s="2" t="s">
        <v>4</v>
      </c>
      <c r="D811" s="2" t="s">
        <v>16</v>
      </c>
      <c r="E811">
        <v>2153</v>
      </c>
      <c r="F811" s="1">
        <v>2094</v>
      </c>
      <c r="G811" s="1">
        <v>2023</v>
      </c>
    </row>
    <row r="812" spans="1:7" x14ac:dyDescent="0.35">
      <c r="A812" s="2" t="s">
        <v>141</v>
      </c>
      <c r="B812" s="2" t="s">
        <v>75</v>
      </c>
      <c r="C812" s="2" t="s">
        <v>4</v>
      </c>
      <c r="D812" s="2" t="s">
        <v>16</v>
      </c>
      <c r="E812">
        <v>1580</v>
      </c>
      <c r="F812" s="1">
        <v>1535</v>
      </c>
      <c r="G812" s="1">
        <v>1787</v>
      </c>
    </row>
    <row r="813" spans="1:7" x14ac:dyDescent="0.35">
      <c r="A813" s="2" t="s">
        <v>141</v>
      </c>
      <c r="B813" s="2" t="s">
        <v>71</v>
      </c>
      <c r="C813" s="2" t="s">
        <v>4</v>
      </c>
      <c r="D813" s="2" t="s">
        <v>16</v>
      </c>
      <c r="E813">
        <v>1541</v>
      </c>
      <c r="F813" s="1">
        <v>1494</v>
      </c>
      <c r="G813" s="1">
        <v>1645</v>
      </c>
    </row>
    <row r="814" spans="1:7" x14ac:dyDescent="0.35">
      <c r="A814" s="2" t="s">
        <v>141</v>
      </c>
      <c r="B814" s="2" t="s">
        <v>70</v>
      </c>
      <c r="C814" s="2" t="s">
        <v>4</v>
      </c>
      <c r="D814" s="2" t="s">
        <v>16</v>
      </c>
      <c r="E814">
        <v>767</v>
      </c>
      <c r="F814" s="1">
        <v>730</v>
      </c>
      <c r="G814" s="1">
        <v>897</v>
      </c>
    </row>
    <row r="815" spans="1:7" x14ac:dyDescent="0.35">
      <c r="A815" s="2" t="s">
        <v>141</v>
      </c>
      <c r="B815" s="2" t="s">
        <v>67</v>
      </c>
      <c r="C815" s="2" t="s">
        <v>4</v>
      </c>
      <c r="D815" s="2" t="s">
        <v>16</v>
      </c>
      <c r="E815">
        <v>760</v>
      </c>
      <c r="F815" s="1">
        <v>748</v>
      </c>
      <c r="G815" s="1">
        <v>717</v>
      </c>
    </row>
    <row r="816" spans="1:7" x14ac:dyDescent="0.35">
      <c r="A816" s="2" t="s">
        <v>141</v>
      </c>
      <c r="B816" s="2" t="s">
        <v>72</v>
      </c>
      <c r="C816" s="2" t="s">
        <v>4</v>
      </c>
      <c r="D816" s="2" t="s">
        <v>16</v>
      </c>
      <c r="E816">
        <v>0</v>
      </c>
      <c r="F816" s="1">
        <v>0</v>
      </c>
      <c r="G816" s="1">
        <v>294</v>
      </c>
    </row>
    <row r="817" spans="1:7" x14ac:dyDescent="0.35">
      <c r="A817" s="2" t="s">
        <v>141</v>
      </c>
      <c r="B817" s="2" t="s">
        <v>81</v>
      </c>
      <c r="C817" s="2" t="s">
        <v>4</v>
      </c>
      <c r="D817" s="2" t="s">
        <v>16</v>
      </c>
      <c r="E817">
        <v>0</v>
      </c>
      <c r="F817" s="1">
        <v>0</v>
      </c>
      <c r="G817" s="1">
        <v>270</v>
      </c>
    </row>
    <row r="818" spans="1:7" x14ac:dyDescent="0.35">
      <c r="A818" s="2" t="s">
        <v>141</v>
      </c>
      <c r="B818" s="2" t="s">
        <v>118</v>
      </c>
      <c r="C818" s="2" t="s">
        <v>4</v>
      </c>
      <c r="D818" s="2" t="s">
        <v>16</v>
      </c>
      <c r="E818">
        <v>0</v>
      </c>
      <c r="F818" s="1">
        <v>0</v>
      </c>
      <c r="G818" s="1">
        <v>137</v>
      </c>
    </row>
    <row r="819" spans="1:7" x14ac:dyDescent="0.35">
      <c r="A819" s="2" t="s">
        <v>141</v>
      </c>
      <c r="B819" s="2" t="s">
        <v>116</v>
      </c>
      <c r="C819" s="2" t="s">
        <v>4</v>
      </c>
      <c r="D819" s="2" t="s">
        <v>16</v>
      </c>
      <c r="E819">
        <v>0</v>
      </c>
      <c r="F819" s="1">
        <v>0</v>
      </c>
      <c r="G819" s="1">
        <v>19</v>
      </c>
    </row>
    <row r="820" spans="1:7" x14ac:dyDescent="0.35">
      <c r="A820" s="2" t="s">
        <v>141</v>
      </c>
      <c r="B820" s="2" t="s">
        <v>117</v>
      </c>
      <c r="C820" s="2" t="s">
        <v>4</v>
      </c>
      <c r="D820" s="2" t="s">
        <v>16</v>
      </c>
      <c r="E820">
        <v>0</v>
      </c>
      <c r="F820" s="1">
        <v>0</v>
      </c>
      <c r="G820" s="1">
        <v>5</v>
      </c>
    </row>
    <row r="821" spans="1:7" x14ac:dyDescent="0.35">
      <c r="A821" s="2" t="s">
        <v>141</v>
      </c>
      <c r="B821" s="2" t="s">
        <v>37</v>
      </c>
      <c r="C821" s="2" t="s">
        <v>4</v>
      </c>
      <c r="D821" s="2" t="s">
        <v>16</v>
      </c>
      <c r="E821">
        <v>0</v>
      </c>
      <c r="F821" s="1">
        <v>0</v>
      </c>
      <c r="G821" s="1">
        <v>1</v>
      </c>
    </row>
    <row r="822" spans="1:7" x14ac:dyDescent="0.35">
      <c r="A822" s="2" t="s">
        <v>141</v>
      </c>
      <c r="B822" s="2" t="s">
        <v>111</v>
      </c>
      <c r="C822" s="2" t="s">
        <v>4</v>
      </c>
      <c r="D822" s="2" t="s">
        <v>21</v>
      </c>
      <c r="E822">
        <v>21018</v>
      </c>
      <c r="F822" s="1">
        <v>19326</v>
      </c>
      <c r="G822" s="1">
        <v>24236</v>
      </c>
    </row>
    <row r="823" spans="1:7" x14ac:dyDescent="0.35">
      <c r="A823" s="2" t="s">
        <v>141</v>
      </c>
      <c r="B823" s="2" t="s">
        <v>74</v>
      </c>
      <c r="C823" s="2" t="s">
        <v>4</v>
      </c>
      <c r="D823" s="2" t="s">
        <v>21</v>
      </c>
      <c r="E823">
        <v>4508</v>
      </c>
      <c r="F823" s="1">
        <v>4207</v>
      </c>
      <c r="G823" s="1">
        <v>5122</v>
      </c>
    </row>
    <row r="824" spans="1:7" x14ac:dyDescent="0.35">
      <c r="A824" s="2" t="s">
        <v>141</v>
      </c>
      <c r="B824" s="2" t="s">
        <v>64</v>
      </c>
      <c r="C824" s="2" t="s">
        <v>4</v>
      </c>
      <c r="D824" s="2" t="s">
        <v>21</v>
      </c>
      <c r="E824">
        <v>1806</v>
      </c>
      <c r="F824" s="1">
        <v>1727</v>
      </c>
      <c r="G824" s="1">
        <v>1521</v>
      </c>
    </row>
    <row r="825" spans="1:7" x14ac:dyDescent="0.35">
      <c r="A825" s="2" t="s">
        <v>141</v>
      </c>
      <c r="B825" s="2" t="s">
        <v>66</v>
      </c>
      <c r="C825" s="2" t="s">
        <v>4</v>
      </c>
      <c r="D825" s="2" t="s">
        <v>21</v>
      </c>
      <c r="E825">
        <v>1090</v>
      </c>
      <c r="F825" s="1">
        <v>1049</v>
      </c>
      <c r="G825" s="1">
        <v>884</v>
      </c>
    </row>
    <row r="826" spans="1:7" x14ac:dyDescent="0.35">
      <c r="A826" s="2" t="s">
        <v>141</v>
      </c>
      <c r="B826" s="2" t="s">
        <v>63</v>
      </c>
      <c r="C826" s="2" t="s">
        <v>4</v>
      </c>
      <c r="D826" s="2" t="s">
        <v>21</v>
      </c>
      <c r="E826">
        <v>920</v>
      </c>
      <c r="F826" s="1">
        <v>891</v>
      </c>
      <c r="G826" s="1">
        <v>715</v>
      </c>
    </row>
    <row r="827" spans="1:7" x14ac:dyDescent="0.35">
      <c r="A827" s="2" t="s">
        <v>141</v>
      </c>
      <c r="B827" s="2" t="s">
        <v>65</v>
      </c>
      <c r="C827" s="2" t="s">
        <v>4</v>
      </c>
      <c r="D827" s="2" t="s">
        <v>21</v>
      </c>
      <c r="E827">
        <v>604</v>
      </c>
      <c r="F827" s="1">
        <v>565</v>
      </c>
      <c r="G827" s="1">
        <v>617</v>
      </c>
    </row>
    <row r="828" spans="1:7" x14ac:dyDescent="0.35">
      <c r="A828" s="2" t="s">
        <v>141</v>
      </c>
      <c r="B828" s="2" t="s">
        <v>110</v>
      </c>
      <c r="C828" s="2" t="s">
        <v>4</v>
      </c>
      <c r="D828" s="2" t="s">
        <v>21</v>
      </c>
      <c r="E828">
        <v>602</v>
      </c>
      <c r="F828" s="1">
        <v>555</v>
      </c>
      <c r="G828" s="1">
        <v>511</v>
      </c>
    </row>
    <row r="829" spans="1:7" x14ac:dyDescent="0.35">
      <c r="A829" s="2" t="s">
        <v>141</v>
      </c>
      <c r="B829" s="2" t="s">
        <v>77</v>
      </c>
      <c r="C829" s="2" t="s">
        <v>4</v>
      </c>
      <c r="D829" s="2" t="s">
        <v>21</v>
      </c>
      <c r="E829">
        <v>291</v>
      </c>
      <c r="F829" s="1">
        <v>265</v>
      </c>
      <c r="G829" s="1">
        <v>0</v>
      </c>
    </row>
    <row r="830" spans="1:7" x14ac:dyDescent="0.35">
      <c r="A830" s="2" t="s">
        <v>141</v>
      </c>
      <c r="B830" s="2" t="s">
        <v>67</v>
      </c>
      <c r="C830" s="2" t="s">
        <v>4</v>
      </c>
      <c r="D830" s="2" t="s">
        <v>21</v>
      </c>
      <c r="E830">
        <v>201</v>
      </c>
      <c r="F830" s="1">
        <v>195</v>
      </c>
      <c r="G830" s="1">
        <v>170</v>
      </c>
    </row>
    <row r="831" spans="1:7" x14ac:dyDescent="0.35">
      <c r="A831" s="2" t="s">
        <v>141</v>
      </c>
      <c r="B831" s="2" t="s">
        <v>70</v>
      </c>
      <c r="C831" s="2" t="s">
        <v>4</v>
      </c>
      <c r="D831" s="2" t="s">
        <v>21</v>
      </c>
      <c r="E831">
        <v>145</v>
      </c>
      <c r="F831" s="1">
        <v>127</v>
      </c>
      <c r="G831" s="1">
        <v>183</v>
      </c>
    </row>
    <row r="832" spans="1:7" x14ac:dyDescent="0.35">
      <c r="A832" s="2" t="s">
        <v>141</v>
      </c>
      <c r="B832" s="2" t="s">
        <v>75</v>
      </c>
      <c r="C832" s="2" t="s">
        <v>4</v>
      </c>
      <c r="D832" s="2" t="s">
        <v>21</v>
      </c>
      <c r="E832">
        <v>134</v>
      </c>
      <c r="F832" s="1">
        <v>120</v>
      </c>
      <c r="G832" s="1">
        <v>164</v>
      </c>
    </row>
    <row r="833" spans="1:7" x14ac:dyDescent="0.35">
      <c r="A833" s="2" t="s">
        <v>141</v>
      </c>
      <c r="B833" s="2" t="s">
        <v>71</v>
      </c>
      <c r="C833" s="2" t="s">
        <v>4</v>
      </c>
      <c r="D833" s="2" t="s">
        <v>21</v>
      </c>
      <c r="E833">
        <v>68</v>
      </c>
      <c r="F833" s="1">
        <v>64</v>
      </c>
      <c r="G833" s="1">
        <v>72</v>
      </c>
    </row>
    <row r="834" spans="1:7" x14ac:dyDescent="0.35">
      <c r="A834" s="2" t="s">
        <v>141</v>
      </c>
      <c r="B834" s="2" t="s">
        <v>81</v>
      </c>
      <c r="C834" s="2" t="s">
        <v>4</v>
      </c>
      <c r="D834" s="2" t="s">
        <v>21</v>
      </c>
      <c r="E834">
        <v>0</v>
      </c>
      <c r="F834" s="1">
        <v>0</v>
      </c>
      <c r="G834" s="1">
        <v>50</v>
      </c>
    </row>
    <row r="835" spans="1:7" x14ac:dyDescent="0.35">
      <c r="A835" s="2" t="s">
        <v>141</v>
      </c>
      <c r="B835" s="2" t="s">
        <v>72</v>
      </c>
      <c r="C835" s="2" t="s">
        <v>4</v>
      </c>
      <c r="D835" s="2" t="s">
        <v>21</v>
      </c>
      <c r="E835">
        <v>0</v>
      </c>
      <c r="F835" s="1">
        <v>0</v>
      </c>
      <c r="G835" s="1">
        <v>44</v>
      </c>
    </row>
    <row r="836" spans="1:7" x14ac:dyDescent="0.35">
      <c r="A836" s="2" t="s">
        <v>141</v>
      </c>
      <c r="B836" s="2" t="s">
        <v>118</v>
      </c>
      <c r="C836" s="2" t="s">
        <v>4</v>
      </c>
      <c r="D836" s="2" t="s">
        <v>21</v>
      </c>
      <c r="E836">
        <v>0</v>
      </c>
      <c r="F836" s="1">
        <v>0</v>
      </c>
      <c r="G836" s="1">
        <v>16</v>
      </c>
    </row>
    <row r="837" spans="1:7" x14ac:dyDescent="0.35">
      <c r="A837" s="2" t="s">
        <v>141</v>
      </c>
      <c r="B837" s="2" t="s">
        <v>116</v>
      </c>
      <c r="C837" s="2" t="s">
        <v>4</v>
      </c>
      <c r="D837" s="2" t="s">
        <v>21</v>
      </c>
      <c r="E837">
        <v>0</v>
      </c>
      <c r="F837" s="1">
        <v>0</v>
      </c>
      <c r="G837" s="1">
        <v>4</v>
      </c>
    </row>
    <row r="838" spans="1:7" x14ac:dyDescent="0.35">
      <c r="A838" s="2" t="s">
        <v>141</v>
      </c>
      <c r="B838" s="2" t="s">
        <v>117</v>
      </c>
      <c r="C838" s="2" t="s">
        <v>4</v>
      </c>
      <c r="D838" s="2" t="s">
        <v>21</v>
      </c>
      <c r="E838">
        <v>0</v>
      </c>
      <c r="F838" s="1">
        <v>0</v>
      </c>
      <c r="G838" s="1">
        <v>1</v>
      </c>
    </row>
    <row r="839" spans="1:7" x14ac:dyDescent="0.35">
      <c r="A839" s="2" t="s">
        <v>141</v>
      </c>
      <c r="B839" s="2" t="s">
        <v>111</v>
      </c>
      <c r="C839" s="2" t="s">
        <v>4</v>
      </c>
      <c r="D839" s="2" t="s">
        <v>35</v>
      </c>
      <c r="E839">
        <v>59051</v>
      </c>
      <c r="F839" s="1">
        <v>55891</v>
      </c>
      <c r="G839" s="1">
        <v>64688</v>
      </c>
    </row>
    <row r="840" spans="1:7" x14ac:dyDescent="0.35">
      <c r="A840" s="2" t="s">
        <v>141</v>
      </c>
      <c r="B840" s="2" t="s">
        <v>74</v>
      </c>
      <c r="C840" s="2" t="s">
        <v>4</v>
      </c>
      <c r="D840" s="2" t="s">
        <v>35</v>
      </c>
      <c r="E840">
        <v>9600</v>
      </c>
      <c r="F840" s="1">
        <v>9047</v>
      </c>
      <c r="G840" s="1">
        <v>10411</v>
      </c>
    </row>
    <row r="841" spans="1:7" x14ac:dyDescent="0.35">
      <c r="A841" s="2" t="s">
        <v>141</v>
      </c>
      <c r="B841" s="2" t="s">
        <v>63</v>
      </c>
      <c r="C841" s="2" t="s">
        <v>4</v>
      </c>
      <c r="D841" s="2" t="s">
        <v>35</v>
      </c>
      <c r="E841">
        <v>5740</v>
      </c>
      <c r="F841" s="1">
        <v>5618</v>
      </c>
      <c r="G841" s="1">
        <v>4996</v>
      </c>
    </row>
    <row r="842" spans="1:7" x14ac:dyDescent="0.35">
      <c r="A842" s="2" t="s">
        <v>141</v>
      </c>
      <c r="B842" s="2" t="s">
        <v>65</v>
      </c>
      <c r="C842" s="2" t="s">
        <v>4</v>
      </c>
      <c r="D842" s="2" t="s">
        <v>35</v>
      </c>
      <c r="E842">
        <v>5133</v>
      </c>
      <c r="F842" s="1">
        <v>4904</v>
      </c>
      <c r="G842" s="1">
        <v>4959</v>
      </c>
    </row>
    <row r="843" spans="1:7" x14ac:dyDescent="0.35">
      <c r="A843" s="2" t="s">
        <v>141</v>
      </c>
      <c r="B843" s="2" t="s">
        <v>66</v>
      </c>
      <c r="C843" s="2" t="s">
        <v>4</v>
      </c>
      <c r="D843" s="2" t="s">
        <v>35</v>
      </c>
      <c r="E843">
        <v>3594</v>
      </c>
      <c r="F843" s="1">
        <v>3451</v>
      </c>
      <c r="G843" s="1">
        <v>3572</v>
      </c>
    </row>
    <row r="844" spans="1:7" x14ac:dyDescent="0.35">
      <c r="A844" s="2" t="s">
        <v>141</v>
      </c>
      <c r="B844" s="2" t="s">
        <v>64</v>
      </c>
      <c r="C844" s="2" t="s">
        <v>4</v>
      </c>
      <c r="D844" s="2" t="s">
        <v>35</v>
      </c>
      <c r="E844">
        <v>3369</v>
      </c>
      <c r="F844" s="1">
        <v>3264</v>
      </c>
      <c r="G844" s="1">
        <v>2942</v>
      </c>
    </row>
    <row r="845" spans="1:7" x14ac:dyDescent="0.35">
      <c r="A845" s="2" t="s">
        <v>141</v>
      </c>
      <c r="B845" s="2" t="s">
        <v>75</v>
      </c>
      <c r="C845" s="2" t="s">
        <v>4</v>
      </c>
      <c r="D845" s="2" t="s">
        <v>35</v>
      </c>
      <c r="E845">
        <v>2193</v>
      </c>
      <c r="F845" s="1">
        <v>2081</v>
      </c>
      <c r="G845" s="1">
        <v>2456</v>
      </c>
    </row>
    <row r="846" spans="1:7" x14ac:dyDescent="0.35">
      <c r="A846" s="2" t="s">
        <v>141</v>
      </c>
      <c r="B846" s="2" t="s">
        <v>77</v>
      </c>
      <c r="C846" s="2" t="s">
        <v>4</v>
      </c>
      <c r="D846" s="2" t="s">
        <v>35</v>
      </c>
      <c r="E846">
        <v>1726</v>
      </c>
      <c r="F846" s="1">
        <v>1615</v>
      </c>
      <c r="G846" s="1">
        <v>0</v>
      </c>
    </row>
    <row r="847" spans="1:7" x14ac:dyDescent="0.35">
      <c r="A847" s="2" t="s">
        <v>141</v>
      </c>
      <c r="B847" s="2" t="s">
        <v>110</v>
      </c>
      <c r="C847" s="2" t="s">
        <v>4</v>
      </c>
      <c r="D847" s="2" t="s">
        <v>35</v>
      </c>
      <c r="E847">
        <v>1205</v>
      </c>
      <c r="F847" s="1">
        <v>1141</v>
      </c>
      <c r="G847" s="1">
        <v>1064</v>
      </c>
    </row>
    <row r="848" spans="1:7" x14ac:dyDescent="0.35">
      <c r="A848" s="2" t="s">
        <v>141</v>
      </c>
      <c r="B848" s="2" t="s">
        <v>67</v>
      </c>
      <c r="C848" s="2" t="s">
        <v>4</v>
      </c>
      <c r="D848" s="2" t="s">
        <v>35</v>
      </c>
      <c r="E848">
        <v>774</v>
      </c>
      <c r="F848" s="1">
        <v>746</v>
      </c>
      <c r="G848" s="1">
        <v>768</v>
      </c>
    </row>
    <row r="849" spans="1:7" x14ac:dyDescent="0.35">
      <c r="A849" s="2" t="s">
        <v>141</v>
      </c>
      <c r="B849" s="2" t="s">
        <v>71</v>
      </c>
      <c r="C849" s="2" t="s">
        <v>4</v>
      </c>
      <c r="D849" s="2" t="s">
        <v>35</v>
      </c>
      <c r="E849">
        <v>611</v>
      </c>
      <c r="F849" s="1">
        <v>580</v>
      </c>
      <c r="G849" s="1">
        <v>619</v>
      </c>
    </row>
    <row r="850" spans="1:7" x14ac:dyDescent="0.35">
      <c r="A850" s="2" t="s">
        <v>141</v>
      </c>
      <c r="B850" s="2" t="s">
        <v>70</v>
      </c>
      <c r="C850" s="2" t="s">
        <v>4</v>
      </c>
      <c r="D850" s="2" t="s">
        <v>35</v>
      </c>
      <c r="E850">
        <v>589</v>
      </c>
      <c r="F850" s="1">
        <v>541</v>
      </c>
      <c r="G850" s="1">
        <v>618</v>
      </c>
    </row>
    <row r="851" spans="1:7" x14ac:dyDescent="0.35">
      <c r="A851" s="2" t="s">
        <v>141</v>
      </c>
      <c r="B851" s="2" t="s">
        <v>81</v>
      </c>
      <c r="C851" s="2" t="s">
        <v>4</v>
      </c>
      <c r="D851" s="2" t="s">
        <v>35</v>
      </c>
      <c r="E851">
        <v>0</v>
      </c>
      <c r="F851" s="1">
        <v>0</v>
      </c>
      <c r="G851" s="1">
        <v>624</v>
      </c>
    </row>
    <row r="852" spans="1:7" x14ac:dyDescent="0.35">
      <c r="A852" s="2" t="s">
        <v>141</v>
      </c>
      <c r="B852" s="2" t="s">
        <v>72</v>
      </c>
      <c r="C852" s="2" t="s">
        <v>4</v>
      </c>
      <c r="D852" s="2" t="s">
        <v>35</v>
      </c>
      <c r="E852">
        <v>0</v>
      </c>
      <c r="F852" s="1">
        <v>0</v>
      </c>
      <c r="G852" s="1">
        <v>417</v>
      </c>
    </row>
    <row r="853" spans="1:7" x14ac:dyDescent="0.35">
      <c r="A853" s="2" t="s">
        <v>141</v>
      </c>
      <c r="B853" s="2" t="s">
        <v>118</v>
      </c>
      <c r="C853" s="2" t="s">
        <v>4</v>
      </c>
      <c r="D853" s="2" t="s">
        <v>35</v>
      </c>
      <c r="E853">
        <v>0</v>
      </c>
      <c r="F853" s="1">
        <v>0</v>
      </c>
      <c r="G853" s="1">
        <v>238</v>
      </c>
    </row>
    <row r="854" spans="1:7" x14ac:dyDescent="0.35">
      <c r="A854" s="2" t="s">
        <v>141</v>
      </c>
      <c r="B854" s="2" t="s">
        <v>116</v>
      </c>
      <c r="C854" s="2" t="s">
        <v>4</v>
      </c>
      <c r="D854" s="2" t="s">
        <v>35</v>
      </c>
      <c r="E854">
        <v>0</v>
      </c>
      <c r="F854" s="1">
        <v>0</v>
      </c>
      <c r="G854" s="1">
        <v>22</v>
      </c>
    </row>
    <row r="855" spans="1:7" x14ac:dyDescent="0.35">
      <c r="A855" s="2" t="s">
        <v>141</v>
      </c>
      <c r="B855" s="2" t="s">
        <v>117</v>
      </c>
      <c r="C855" s="2" t="s">
        <v>4</v>
      </c>
      <c r="D855" s="2" t="s">
        <v>35</v>
      </c>
      <c r="E855">
        <v>0</v>
      </c>
      <c r="F855" s="1">
        <v>0</v>
      </c>
      <c r="G855" s="1">
        <v>4</v>
      </c>
    </row>
    <row r="856" spans="1:7" x14ac:dyDescent="0.35">
      <c r="A856" s="2" t="s">
        <v>141</v>
      </c>
      <c r="B856" s="2" t="s">
        <v>111</v>
      </c>
      <c r="C856" s="2" t="s">
        <v>4</v>
      </c>
      <c r="D856" s="2" t="s">
        <v>31</v>
      </c>
      <c r="E856">
        <v>28017</v>
      </c>
      <c r="F856" s="1">
        <v>27180</v>
      </c>
      <c r="G856" s="1">
        <v>30350</v>
      </c>
    </row>
    <row r="857" spans="1:7" x14ac:dyDescent="0.35">
      <c r="A857" s="2" t="s">
        <v>141</v>
      </c>
      <c r="B857" s="2" t="s">
        <v>74</v>
      </c>
      <c r="C857" s="2" t="s">
        <v>4</v>
      </c>
      <c r="D857" s="2" t="s">
        <v>31</v>
      </c>
      <c r="E857">
        <v>8297</v>
      </c>
      <c r="F857" s="1">
        <v>8038</v>
      </c>
      <c r="G857" s="1">
        <v>9112</v>
      </c>
    </row>
    <row r="858" spans="1:7" x14ac:dyDescent="0.35">
      <c r="A858" s="2" t="s">
        <v>141</v>
      </c>
      <c r="B858" s="2" t="s">
        <v>64</v>
      </c>
      <c r="C858" s="2" t="s">
        <v>4</v>
      </c>
      <c r="D858" s="2" t="s">
        <v>31</v>
      </c>
      <c r="E858">
        <v>3620</v>
      </c>
      <c r="F858" s="1">
        <v>3563</v>
      </c>
      <c r="G858" s="1">
        <v>3561</v>
      </c>
    </row>
    <row r="859" spans="1:7" x14ac:dyDescent="0.35">
      <c r="A859" s="2" t="s">
        <v>141</v>
      </c>
      <c r="B859" s="2" t="s">
        <v>65</v>
      </c>
      <c r="C859" s="2" t="s">
        <v>4</v>
      </c>
      <c r="D859" s="2" t="s">
        <v>31</v>
      </c>
      <c r="E859">
        <v>2954</v>
      </c>
      <c r="F859" s="1">
        <v>2875</v>
      </c>
      <c r="G859" s="1">
        <v>2953</v>
      </c>
    </row>
    <row r="860" spans="1:7" x14ac:dyDescent="0.35">
      <c r="A860" s="2" t="s">
        <v>141</v>
      </c>
      <c r="B860" s="2" t="s">
        <v>63</v>
      </c>
      <c r="C860" s="2" t="s">
        <v>4</v>
      </c>
      <c r="D860" s="2" t="s">
        <v>31</v>
      </c>
      <c r="E860">
        <v>2454</v>
      </c>
      <c r="F860" s="1">
        <v>2399</v>
      </c>
      <c r="G860" s="1">
        <v>2148</v>
      </c>
    </row>
    <row r="861" spans="1:7" x14ac:dyDescent="0.35">
      <c r="A861" s="2" t="s">
        <v>141</v>
      </c>
      <c r="B861" s="2" t="s">
        <v>66</v>
      </c>
      <c r="C861" s="2" t="s">
        <v>4</v>
      </c>
      <c r="D861" s="2" t="s">
        <v>31</v>
      </c>
      <c r="E861">
        <v>1765</v>
      </c>
      <c r="F861" s="1">
        <v>1715</v>
      </c>
      <c r="G861" s="1">
        <v>1759</v>
      </c>
    </row>
    <row r="862" spans="1:7" x14ac:dyDescent="0.35">
      <c r="A862" s="2" t="s">
        <v>141</v>
      </c>
      <c r="B862" s="2" t="s">
        <v>75</v>
      </c>
      <c r="C862" s="2" t="s">
        <v>4</v>
      </c>
      <c r="D862" s="2" t="s">
        <v>31</v>
      </c>
      <c r="E862">
        <v>1261</v>
      </c>
      <c r="F862" s="1">
        <v>1220</v>
      </c>
      <c r="G862" s="1">
        <v>1447</v>
      </c>
    </row>
    <row r="863" spans="1:7" x14ac:dyDescent="0.35">
      <c r="A863" s="2" t="s">
        <v>141</v>
      </c>
      <c r="B863" s="2" t="s">
        <v>77</v>
      </c>
      <c r="C863" s="2" t="s">
        <v>4</v>
      </c>
      <c r="D863" s="2" t="s">
        <v>31</v>
      </c>
      <c r="E863">
        <v>1195</v>
      </c>
      <c r="F863" s="1">
        <v>1137</v>
      </c>
      <c r="G863" s="1">
        <v>0</v>
      </c>
    </row>
    <row r="864" spans="1:7" x14ac:dyDescent="0.35">
      <c r="A864" s="2" t="s">
        <v>141</v>
      </c>
      <c r="B864" s="2" t="s">
        <v>110</v>
      </c>
      <c r="C864" s="2" t="s">
        <v>4</v>
      </c>
      <c r="D864" s="2" t="s">
        <v>31</v>
      </c>
      <c r="E864">
        <v>744</v>
      </c>
      <c r="F864" s="1">
        <v>721</v>
      </c>
      <c r="G864" s="1">
        <v>717</v>
      </c>
    </row>
    <row r="865" spans="1:7" x14ac:dyDescent="0.35">
      <c r="A865" s="2" t="s">
        <v>141</v>
      </c>
      <c r="B865" s="2" t="s">
        <v>71</v>
      </c>
      <c r="C865" s="2" t="s">
        <v>4</v>
      </c>
      <c r="D865" s="2" t="s">
        <v>31</v>
      </c>
      <c r="E865">
        <v>708</v>
      </c>
      <c r="F865" s="1">
        <v>655</v>
      </c>
      <c r="G865" s="1">
        <v>771</v>
      </c>
    </row>
    <row r="866" spans="1:7" x14ac:dyDescent="0.35">
      <c r="A866" s="2" t="s">
        <v>141</v>
      </c>
      <c r="B866" s="2" t="s">
        <v>67</v>
      </c>
      <c r="C866" s="2" t="s">
        <v>4</v>
      </c>
      <c r="D866" s="2" t="s">
        <v>31</v>
      </c>
      <c r="E866">
        <v>545</v>
      </c>
      <c r="F866" s="1">
        <v>533</v>
      </c>
      <c r="G866" s="1">
        <v>494</v>
      </c>
    </row>
    <row r="867" spans="1:7" x14ac:dyDescent="0.35">
      <c r="A867" s="2" t="s">
        <v>141</v>
      </c>
      <c r="B867" s="2" t="s">
        <v>70</v>
      </c>
      <c r="C867" s="2" t="s">
        <v>4</v>
      </c>
      <c r="D867" s="2" t="s">
        <v>31</v>
      </c>
      <c r="E867">
        <v>523</v>
      </c>
      <c r="F867" s="1">
        <v>494</v>
      </c>
      <c r="G867" s="1">
        <v>560</v>
      </c>
    </row>
    <row r="868" spans="1:7" x14ac:dyDescent="0.35">
      <c r="A868" s="2" t="s">
        <v>141</v>
      </c>
      <c r="B868" s="2" t="s">
        <v>81</v>
      </c>
      <c r="C868" s="2" t="s">
        <v>4</v>
      </c>
      <c r="D868" s="2" t="s">
        <v>31</v>
      </c>
      <c r="E868">
        <v>0</v>
      </c>
      <c r="F868" s="1">
        <v>0</v>
      </c>
      <c r="G868" s="1">
        <v>419</v>
      </c>
    </row>
    <row r="869" spans="1:7" x14ac:dyDescent="0.35">
      <c r="A869" s="2" t="s">
        <v>141</v>
      </c>
      <c r="B869" s="2" t="s">
        <v>72</v>
      </c>
      <c r="C869" s="2" t="s">
        <v>4</v>
      </c>
      <c r="D869" s="2" t="s">
        <v>31</v>
      </c>
      <c r="E869">
        <v>0</v>
      </c>
      <c r="F869" s="1">
        <v>0</v>
      </c>
      <c r="G869" s="1">
        <v>167</v>
      </c>
    </row>
    <row r="870" spans="1:7" x14ac:dyDescent="0.35">
      <c r="A870" s="2" t="s">
        <v>141</v>
      </c>
      <c r="B870" s="2" t="s">
        <v>118</v>
      </c>
      <c r="C870" s="2" t="s">
        <v>4</v>
      </c>
      <c r="D870" s="2" t="s">
        <v>31</v>
      </c>
      <c r="E870">
        <v>0</v>
      </c>
      <c r="F870" s="1">
        <v>0</v>
      </c>
      <c r="G870" s="1">
        <v>153</v>
      </c>
    </row>
    <row r="871" spans="1:7" x14ac:dyDescent="0.35">
      <c r="A871" s="2" t="s">
        <v>141</v>
      </c>
      <c r="B871" s="2" t="s">
        <v>116</v>
      </c>
      <c r="C871" s="2" t="s">
        <v>4</v>
      </c>
      <c r="D871" s="2" t="s">
        <v>31</v>
      </c>
      <c r="E871">
        <v>0</v>
      </c>
      <c r="F871" s="1">
        <v>0</v>
      </c>
      <c r="G871" s="1">
        <v>63</v>
      </c>
    </row>
    <row r="872" spans="1:7" x14ac:dyDescent="0.35">
      <c r="A872" s="2" t="s">
        <v>141</v>
      </c>
      <c r="B872" s="2" t="s">
        <v>117</v>
      </c>
      <c r="C872" s="2" t="s">
        <v>4</v>
      </c>
      <c r="D872" s="2" t="s">
        <v>31</v>
      </c>
      <c r="E872">
        <v>0</v>
      </c>
      <c r="F872" s="1">
        <v>0</v>
      </c>
      <c r="G872" s="1">
        <v>2</v>
      </c>
    </row>
    <row r="873" spans="1:7" x14ac:dyDescent="0.35">
      <c r="A873" s="2" t="s">
        <v>141</v>
      </c>
      <c r="B873" s="2" t="s">
        <v>111</v>
      </c>
      <c r="C873" s="2" t="s">
        <v>4</v>
      </c>
      <c r="D873" s="2" t="s">
        <v>17</v>
      </c>
      <c r="E873">
        <v>22907</v>
      </c>
      <c r="F873" s="1">
        <v>22114</v>
      </c>
      <c r="G873" s="1">
        <v>25904</v>
      </c>
    </row>
    <row r="874" spans="1:7" x14ac:dyDescent="0.35">
      <c r="A874" s="2" t="s">
        <v>141</v>
      </c>
      <c r="B874" s="2" t="s">
        <v>64</v>
      </c>
      <c r="C874" s="2" t="s">
        <v>4</v>
      </c>
      <c r="D874" s="2" t="s">
        <v>17</v>
      </c>
      <c r="E874">
        <v>15424</v>
      </c>
      <c r="F874" s="1">
        <v>15155</v>
      </c>
      <c r="G874" s="1">
        <v>14811</v>
      </c>
    </row>
    <row r="875" spans="1:7" x14ac:dyDescent="0.35">
      <c r="A875" s="2" t="s">
        <v>141</v>
      </c>
      <c r="B875" s="2" t="s">
        <v>65</v>
      </c>
      <c r="C875" s="2" t="s">
        <v>4</v>
      </c>
      <c r="D875" s="2" t="s">
        <v>17</v>
      </c>
      <c r="E875">
        <v>11496</v>
      </c>
      <c r="F875" s="1">
        <v>11206</v>
      </c>
      <c r="G875" s="1">
        <v>11365</v>
      </c>
    </row>
    <row r="876" spans="1:7" x14ac:dyDescent="0.35">
      <c r="A876" s="2" t="s">
        <v>141</v>
      </c>
      <c r="B876" s="2" t="s">
        <v>74</v>
      </c>
      <c r="C876" s="2" t="s">
        <v>4</v>
      </c>
      <c r="D876" s="2" t="s">
        <v>17</v>
      </c>
      <c r="E876">
        <v>6841</v>
      </c>
      <c r="F876" s="1">
        <v>6596</v>
      </c>
      <c r="G876" s="1">
        <v>7832</v>
      </c>
    </row>
    <row r="877" spans="1:7" x14ac:dyDescent="0.35">
      <c r="A877" s="2" t="s">
        <v>141</v>
      </c>
      <c r="B877" s="2" t="s">
        <v>63</v>
      </c>
      <c r="C877" s="2" t="s">
        <v>4</v>
      </c>
      <c r="D877" s="2" t="s">
        <v>17</v>
      </c>
      <c r="E877">
        <v>5976</v>
      </c>
      <c r="F877" s="1">
        <v>5929</v>
      </c>
      <c r="G877" s="1">
        <v>5014</v>
      </c>
    </row>
    <row r="878" spans="1:7" x14ac:dyDescent="0.35">
      <c r="A878" s="2" t="s">
        <v>141</v>
      </c>
      <c r="B878" s="2" t="s">
        <v>66</v>
      </c>
      <c r="C878" s="2" t="s">
        <v>4</v>
      </c>
      <c r="D878" s="2" t="s">
        <v>17</v>
      </c>
      <c r="E878">
        <v>4232</v>
      </c>
      <c r="F878" s="1">
        <v>4158</v>
      </c>
      <c r="G878" s="1">
        <v>4049</v>
      </c>
    </row>
    <row r="879" spans="1:7" x14ac:dyDescent="0.35">
      <c r="A879" s="2" t="s">
        <v>141</v>
      </c>
      <c r="B879" s="2" t="s">
        <v>71</v>
      </c>
      <c r="C879" s="2" t="s">
        <v>4</v>
      </c>
      <c r="D879" s="2" t="s">
        <v>17</v>
      </c>
      <c r="E879">
        <v>1275</v>
      </c>
      <c r="F879" s="1">
        <v>1215</v>
      </c>
      <c r="G879" s="1">
        <v>1342</v>
      </c>
    </row>
    <row r="880" spans="1:7" x14ac:dyDescent="0.35">
      <c r="A880" s="2" t="s">
        <v>141</v>
      </c>
      <c r="B880" s="2" t="s">
        <v>77</v>
      </c>
      <c r="C880" s="2" t="s">
        <v>4</v>
      </c>
      <c r="D880" s="2" t="s">
        <v>17</v>
      </c>
      <c r="E880">
        <v>1131</v>
      </c>
      <c r="F880" s="1">
        <v>1053</v>
      </c>
      <c r="G880" s="1">
        <v>0</v>
      </c>
    </row>
    <row r="881" spans="1:7" x14ac:dyDescent="0.35">
      <c r="A881" s="2" t="s">
        <v>141</v>
      </c>
      <c r="B881" s="2" t="s">
        <v>75</v>
      </c>
      <c r="C881" s="2" t="s">
        <v>4</v>
      </c>
      <c r="D881" s="2" t="s">
        <v>17</v>
      </c>
      <c r="E881">
        <v>993</v>
      </c>
      <c r="F881" s="1">
        <v>967</v>
      </c>
      <c r="G881" s="1">
        <v>1148</v>
      </c>
    </row>
    <row r="882" spans="1:7" x14ac:dyDescent="0.35">
      <c r="A882" s="2" t="s">
        <v>141</v>
      </c>
      <c r="B882" s="2" t="s">
        <v>67</v>
      </c>
      <c r="C882" s="2" t="s">
        <v>4</v>
      </c>
      <c r="D882" s="2" t="s">
        <v>17</v>
      </c>
      <c r="E882">
        <v>874</v>
      </c>
      <c r="F882" s="1">
        <v>856</v>
      </c>
      <c r="G882" s="1">
        <v>906</v>
      </c>
    </row>
    <row r="883" spans="1:7" x14ac:dyDescent="0.35">
      <c r="A883" s="2" t="s">
        <v>141</v>
      </c>
      <c r="B883" s="2" t="s">
        <v>70</v>
      </c>
      <c r="C883" s="2" t="s">
        <v>4</v>
      </c>
      <c r="D883" s="2" t="s">
        <v>17</v>
      </c>
      <c r="E883">
        <v>791</v>
      </c>
      <c r="F883" s="1">
        <v>756</v>
      </c>
      <c r="G883" s="1">
        <v>930</v>
      </c>
    </row>
    <row r="884" spans="1:7" x14ac:dyDescent="0.35">
      <c r="A884" s="2" t="s">
        <v>141</v>
      </c>
      <c r="B884" s="2" t="s">
        <v>110</v>
      </c>
      <c r="C884" s="2" t="s">
        <v>4</v>
      </c>
      <c r="D884" s="2" t="s">
        <v>17</v>
      </c>
      <c r="E884">
        <v>548</v>
      </c>
      <c r="F884" s="1">
        <v>530</v>
      </c>
      <c r="G884" s="1">
        <v>534</v>
      </c>
    </row>
    <row r="885" spans="1:7" x14ac:dyDescent="0.35">
      <c r="A885" s="2" t="s">
        <v>141</v>
      </c>
      <c r="B885" s="2" t="s">
        <v>81</v>
      </c>
      <c r="C885" s="2" t="s">
        <v>4</v>
      </c>
      <c r="D885" s="2" t="s">
        <v>17</v>
      </c>
      <c r="E885">
        <v>0</v>
      </c>
      <c r="F885" s="1">
        <v>0</v>
      </c>
      <c r="G885" s="1">
        <v>275</v>
      </c>
    </row>
    <row r="886" spans="1:7" x14ac:dyDescent="0.35">
      <c r="A886" s="2" t="s">
        <v>141</v>
      </c>
      <c r="B886" s="2" t="s">
        <v>72</v>
      </c>
      <c r="C886" s="2" t="s">
        <v>4</v>
      </c>
      <c r="D886" s="2" t="s">
        <v>17</v>
      </c>
      <c r="E886">
        <v>0</v>
      </c>
      <c r="F886" s="1">
        <v>0</v>
      </c>
      <c r="G886" s="1">
        <v>261</v>
      </c>
    </row>
    <row r="887" spans="1:7" x14ac:dyDescent="0.35">
      <c r="A887" s="2" t="s">
        <v>141</v>
      </c>
      <c r="B887" s="2" t="s">
        <v>118</v>
      </c>
      <c r="C887" s="2" t="s">
        <v>4</v>
      </c>
      <c r="D887" s="2" t="s">
        <v>17</v>
      </c>
      <c r="E887">
        <v>0</v>
      </c>
      <c r="F887" s="1">
        <v>0</v>
      </c>
      <c r="G887" s="1">
        <v>200</v>
      </c>
    </row>
    <row r="888" spans="1:7" x14ac:dyDescent="0.35">
      <c r="A888" s="2" t="s">
        <v>141</v>
      </c>
      <c r="B888" s="2" t="s">
        <v>116</v>
      </c>
      <c r="C888" s="2" t="s">
        <v>4</v>
      </c>
      <c r="D888" s="2" t="s">
        <v>17</v>
      </c>
      <c r="E888">
        <v>0</v>
      </c>
      <c r="F888" s="1">
        <v>0</v>
      </c>
      <c r="G888" s="1">
        <v>11</v>
      </c>
    </row>
    <row r="889" spans="1:7" x14ac:dyDescent="0.35">
      <c r="A889" s="2" t="s">
        <v>141</v>
      </c>
      <c r="B889" s="2" t="s">
        <v>111</v>
      </c>
      <c r="C889" s="2" t="s">
        <v>4</v>
      </c>
      <c r="D889" s="2" t="s">
        <v>27</v>
      </c>
      <c r="E889">
        <v>14495</v>
      </c>
      <c r="F889" s="1">
        <v>13542</v>
      </c>
      <c r="G889" s="1">
        <v>16654</v>
      </c>
    </row>
    <row r="890" spans="1:7" x14ac:dyDescent="0.35">
      <c r="A890" s="2" t="s">
        <v>141</v>
      </c>
      <c r="B890" s="2" t="s">
        <v>74</v>
      </c>
      <c r="C890" s="2" t="s">
        <v>4</v>
      </c>
      <c r="D890" s="2" t="s">
        <v>27</v>
      </c>
      <c r="E890">
        <v>2006</v>
      </c>
      <c r="F890" s="1">
        <v>1877</v>
      </c>
      <c r="G890" s="1">
        <v>2368</v>
      </c>
    </row>
    <row r="891" spans="1:7" x14ac:dyDescent="0.35">
      <c r="A891" s="2" t="s">
        <v>141</v>
      </c>
      <c r="B891" s="2" t="s">
        <v>64</v>
      </c>
      <c r="C891" s="2" t="s">
        <v>4</v>
      </c>
      <c r="D891" s="2" t="s">
        <v>27</v>
      </c>
      <c r="E891">
        <v>877</v>
      </c>
      <c r="F891" s="1">
        <v>847</v>
      </c>
      <c r="G891" s="1">
        <v>767</v>
      </c>
    </row>
    <row r="892" spans="1:7" x14ac:dyDescent="0.35">
      <c r="A892" s="2" t="s">
        <v>141</v>
      </c>
      <c r="B892" s="2" t="s">
        <v>63</v>
      </c>
      <c r="C892" s="2" t="s">
        <v>4</v>
      </c>
      <c r="D892" s="2" t="s">
        <v>27</v>
      </c>
      <c r="E892">
        <v>638</v>
      </c>
      <c r="F892" s="1">
        <v>619</v>
      </c>
      <c r="G892" s="1">
        <v>381</v>
      </c>
    </row>
    <row r="893" spans="1:7" x14ac:dyDescent="0.35">
      <c r="A893" s="2" t="s">
        <v>141</v>
      </c>
      <c r="B893" s="2" t="s">
        <v>66</v>
      </c>
      <c r="C893" s="2" t="s">
        <v>4</v>
      </c>
      <c r="D893" s="2" t="s">
        <v>27</v>
      </c>
      <c r="E893">
        <v>443</v>
      </c>
      <c r="F893" s="1">
        <v>425</v>
      </c>
      <c r="G893" s="1">
        <v>387</v>
      </c>
    </row>
    <row r="894" spans="1:7" x14ac:dyDescent="0.35">
      <c r="A894" s="2" t="s">
        <v>141</v>
      </c>
      <c r="B894" s="2" t="s">
        <v>75</v>
      </c>
      <c r="C894" s="2" t="s">
        <v>4</v>
      </c>
      <c r="D894" s="2" t="s">
        <v>27</v>
      </c>
      <c r="E894">
        <v>403</v>
      </c>
      <c r="F894" s="1">
        <v>380</v>
      </c>
      <c r="G894" s="1">
        <v>477</v>
      </c>
    </row>
    <row r="895" spans="1:7" x14ac:dyDescent="0.35">
      <c r="A895" s="2" t="s">
        <v>141</v>
      </c>
      <c r="B895" s="2" t="s">
        <v>77</v>
      </c>
      <c r="C895" s="2" t="s">
        <v>4</v>
      </c>
      <c r="D895" s="2" t="s">
        <v>27</v>
      </c>
      <c r="E895">
        <v>355</v>
      </c>
      <c r="F895" s="1">
        <v>322</v>
      </c>
      <c r="G895" s="1">
        <v>0</v>
      </c>
    </row>
    <row r="896" spans="1:7" x14ac:dyDescent="0.35">
      <c r="A896" s="2" t="s">
        <v>141</v>
      </c>
      <c r="B896" s="2" t="s">
        <v>65</v>
      </c>
      <c r="C896" s="2" t="s">
        <v>4</v>
      </c>
      <c r="D896" s="2" t="s">
        <v>27</v>
      </c>
      <c r="E896">
        <v>273</v>
      </c>
      <c r="F896" s="1">
        <v>261</v>
      </c>
      <c r="G896" s="1">
        <v>269</v>
      </c>
    </row>
    <row r="897" spans="1:7" x14ac:dyDescent="0.35">
      <c r="A897" s="2" t="s">
        <v>141</v>
      </c>
      <c r="B897" s="2" t="s">
        <v>110</v>
      </c>
      <c r="C897" s="2" t="s">
        <v>4</v>
      </c>
      <c r="D897" s="2" t="s">
        <v>27</v>
      </c>
      <c r="E897">
        <v>167</v>
      </c>
      <c r="F897" s="1">
        <v>155</v>
      </c>
      <c r="G897" s="1">
        <v>140</v>
      </c>
    </row>
    <row r="898" spans="1:7" x14ac:dyDescent="0.35">
      <c r="A898" s="2" t="s">
        <v>141</v>
      </c>
      <c r="B898" s="2" t="s">
        <v>67</v>
      </c>
      <c r="C898" s="2" t="s">
        <v>4</v>
      </c>
      <c r="D898" s="2" t="s">
        <v>27</v>
      </c>
      <c r="E898">
        <v>155</v>
      </c>
      <c r="F898" s="1">
        <v>149</v>
      </c>
      <c r="G898" s="1">
        <v>144</v>
      </c>
    </row>
    <row r="899" spans="1:7" x14ac:dyDescent="0.35">
      <c r="A899" s="2" t="s">
        <v>141</v>
      </c>
      <c r="B899" s="2" t="s">
        <v>70</v>
      </c>
      <c r="C899" s="2" t="s">
        <v>4</v>
      </c>
      <c r="D899" s="2" t="s">
        <v>27</v>
      </c>
      <c r="E899">
        <v>96</v>
      </c>
      <c r="F899" s="1">
        <v>84</v>
      </c>
      <c r="G899" s="1">
        <v>116</v>
      </c>
    </row>
    <row r="900" spans="1:7" x14ac:dyDescent="0.35">
      <c r="A900" s="2" t="s">
        <v>141</v>
      </c>
      <c r="B900" s="2" t="s">
        <v>71</v>
      </c>
      <c r="C900" s="2" t="s">
        <v>4</v>
      </c>
      <c r="D900" s="2" t="s">
        <v>27</v>
      </c>
      <c r="E900">
        <v>63</v>
      </c>
      <c r="F900" s="1">
        <v>59</v>
      </c>
      <c r="G900" s="1">
        <v>66</v>
      </c>
    </row>
    <row r="901" spans="1:7" x14ac:dyDescent="0.35">
      <c r="A901" s="2" t="s">
        <v>141</v>
      </c>
      <c r="B901" s="2" t="s">
        <v>81</v>
      </c>
      <c r="C901" s="2" t="s">
        <v>4</v>
      </c>
      <c r="D901" s="2" t="s">
        <v>27</v>
      </c>
      <c r="E901">
        <v>0</v>
      </c>
      <c r="F901" s="1">
        <v>0</v>
      </c>
      <c r="G901" s="1">
        <v>69</v>
      </c>
    </row>
    <row r="902" spans="1:7" x14ac:dyDescent="0.35">
      <c r="A902" s="2" t="s">
        <v>141</v>
      </c>
      <c r="B902" s="2" t="s">
        <v>72</v>
      </c>
      <c r="C902" s="2" t="s">
        <v>4</v>
      </c>
      <c r="D902" s="2" t="s">
        <v>27</v>
      </c>
      <c r="E902">
        <v>0</v>
      </c>
      <c r="F902" s="1">
        <v>0</v>
      </c>
      <c r="G902" s="1">
        <v>60</v>
      </c>
    </row>
    <row r="903" spans="1:7" x14ac:dyDescent="0.35">
      <c r="A903" s="2" t="s">
        <v>141</v>
      </c>
      <c r="B903" s="2" t="s">
        <v>118</v>
      </c>
      <c r="C903" s="2" t="s">
        <v>4</v>
      </c>
      <c r="D903" s="2" t="s">
        <v>27</v>
      </c>
      <c r="E903">
        <v>0</v>
      </c>
      <c r="F903" s="1">
        <v>0</v>
      </c>
      <c r="G903" s="1">
        <v>35</v>
      </c>
    </row>
    <row r="904" spans="1:7" x14ac:dyDescent="0.35">
      <c r="A904" s="2" t="s">
        <v>141</v>
      </c>
      <c r="B904" s="2" t="s">
        <v>116</v>
      </c>
      <c r="C904" s="2" t="s">
        <v>4</v>
      </c>
      <c r="D904" s="2" t="s">
        <v>27</v>
      </c>
      <c r="E904">
        <v>0</v>
      </c>
      <c r="F904" s="1">
        <v>0</v>
      </c>
      <c r="G904" s="1">
        <v>6</v>
      </c>
    </row>
    <row r="905" spans="1:7" x14ac:dyDescent="0.35">
      <c r="A905" s="2" t="s">
        <v>141</v>
      </c>
      <c r="B905" s="2" t="s">
        <v>111</v>
      </c>
      <c r="C905" s="2" t="s">
        <v>4</v>
      </c>
      <c r="D905" s="2" t="s">
        <v>30</v>
      </c>
      <c r="E905">
        <v>14481</v>
      </c>
      <c r="F905" s="1">
        <v>13797</v>
      </c>
      <c r="G905" s="1">
        <v>15789</v>
      </c>
    </row>
    <row r="906" spans="1:7" x14ac:dyDescent="0.35">
      <c r="A906" s="2" t="s">
        <v>141</v>
      </c>
      <c r="B906" s="2" t="s">
        <v>74</v>
      </c>
      <c r="C906" s="2" t="s">
        <v>4</v>
      </c>
      <c r="D906" s="2" t="s">
        <v>30</v>
      </c>
      <c r="E906">
        <v>2377</v>
      </c>
      <c r="F906" s="1">
        <v>2289</v>
      </c>
      <c r="G906" s="1">
        <v>2606</v>
      </c>
    </row>
    <row r="907" spans="1:7" x14ac:dyDescent="0.35">
      <c r="A907" s="2" t="s">
        <v>141</v>
      </c>
      <c r="B907" s="2" t="s">
        <v>64</v>
      </c>
      <c r="C907" s="2" t="s">
        <v>4</v>
      </c>
      <c r="D907" s="2" t="s">
        <v>30</v>
      </c>
      <c r="E907">
        <v>2151</v>
      </c>
      <c r="F907" s="1">
        <v>2111</v>
      </c>
      <c r="G907" s="1">
        <v>1976</v>
      </c>
    </row>
    <row r="908" spans="1:7" x14ac:dyDescent="0.35">
      <c r="A908" s="2" t="s">
        <v>141</v>
      </c>
      <c r="B908" s="2" t="s">
        <v>65</v>
      </c>
      <c r="C908" s="2" t="s">
        <v>4</v>
      </c>
      <c r="D908" s="2" t="s">
        <v>30</v>
      </c>
      <c r="E908">
        <v>1190</v>
      </c>
      <c r="F908" s="1">
        <v>1141</v>
      </c>
      <c r="G908" s="1">
        <v>1236</v>
      </c>
    </row>
    <row r="909" spans="1:7" x14ac:dyDescent="0.35">
      <c r="A909" s="2" t="s">
        <v>141</v>
      </c>
      <c r="B909" s="2" t="s">
        <v>63</v>
      </c>
      <c r="C909" s="2" t="s">
        <v>4</v>
      </c>
      <c r="D909" s="2" t="s">
        <v>30</v>
      </c>
      <c r="E909">
        <v>1148</v>
      </c>
      <c r="F909" s="1">
        <v>1131</v>
      </c>
      <c r="G909" s="1">
        <v>993</v>
      </c>
    </row>
    <row r="910" spans="1:7" x14ac:dyDescent="0.35">
      <c r="A910" s="2" t="s">
        <v>141</v>
      </c>
      <c r="B910" s="2" t="s">
        <v>66</v>
      </c>
      <c r="C910" s="2" t="s">
        <v>4</v>
      </c>
      <c r="D910" s="2" t="s">
        <v>30</v>
      </c>
      <c r="E910">
        <v>915</v>
      </c>
      <c r="F910" s="1">
        <v>880</v>
      </c>
      <c r="G910" s="1">
        <v>886</v>
      </c>
    </row>
    <row r="911" spans="1:7" x14ac:dyDescent="0.35">
      <c r="A911" s="2" t="s">
        <v>141</v>
      </c>
      <c r="B911" s="2" t="s">
        <v>75</v>
      </c>
      <c r="C911" s="2" t="s">
        <v>4</v>
      </c>
      <c r="D911" s="2" t="s">
        <v>30</v>
      </c>
      <c r="E911">
        <v>365</v>
      </c>
      <c r="F911" s="1">
        <v>357</v>
      </c>
      <c r="G911" s="1">
        <v>405</v>
      </c>
    </row>
    <row r="912" spans="1:7" x14ac:dyDescent="0.35">
      <c r="A912" s="2" t="s">
        <v>141</v>
      </c>
      <c r="B912" s="2" t="s">
        <v>77</v>
      </c>
      <c r="C912" s="2" t="s">
        <v>4</v>
      </c>
      <c r="D912" s="2" t="s">
        <v>30</v>
      </c>
      <c r="E912">
        <v>269</v>
      </c>
      <c r="F912" s="1">
        <v>253</v>
      </c>
      <c r="G912" s="1">
        <v>0</v>
      </c>
    </row>
    <row r="913" spans="1:7" x14ac:dyDescent="0.35">
      <c r="A913" s="2" t="s">
        <v>141</v>
      </c>
      <c r="B913" s="2" t="s">
        <v>110</v>
      </c>
      <c r="C913" s="2" t="s">
        <v>4</v>
      </c>
      <c r="D913" s="2" t="s">
        <v>30</v>
      </c>
      <c r="E913">
        <v>246</v>
      </c>
      <c r="F913" s="1">
        <v>231</v>
      </c>
      <c r="G913" s="1">
        <v>234</v>
      </c>
    </row>
    <row r="914" spans="1:7" x14ac:dyDescent="0.35">
      <c r="A914" s="2" t="s">
        <v>141</v>
      </c>
      <c r="B914" s="2" t="s">
        <v>70</v>
      </c>
      <c r="C914" s="2" t="s">
        <v>4</v>
      </c>
      <c r="D914" s="2" t="s">
        <v>30</v>
      </c>
      <c r="E914">
        <v>234</v>
      </c>
      <c r="F914" s="1">
        <v>221</v>
      </c>
      <c r="G914" s="1">
        <v>258</v>
      </c>
    </row>
    <row r="915" spans="1:7" x14ac:dyDescent="0.35">
      <c r="A915" s="2" t="s">
        <v>141</v>
      </c>
      <c r="B915" s="2" t="s">
        <v>67</v>
      </c>
      <c r="C915" s="2" t="s">
        <v>4</v>
      </c>
      <c r="D915" s="2" t="s">
        <v>30</v>
      </c>
      <c r="E915">
        <v>200</v>
      </c>
      <c r="F915" s="1">
        <v>198</v>
      </c>
      <c r="G915" s="1">
        <v>173</v>
      </c>
    </row>
    <row r="916" spans="1:7" x14ac:dyDescent="0.35">
      <c r="A916" s="2" t="s">
        <v>141</v>
      </c>
      <c r="B916" s="2" t="s">
        <v>71</v>
      </c>
      <c r="C916" s="2" t="s">
        <v>4</v>
      </c>
      <c r="D916" s="2" t="s">
        <v>30</v>
      </c>
      <c r="E916">
        <v>158</v>
      </c>
      <c r="F916" s="1">
        <v>148</v>
      </c>
      <c r="G916" s="1">
        <v>149</v>
      </c>
    </row>
    <row r="917" spans="1:7" x14ac:dyDescent="0.35">
      <c r="A917" s="2" t="s">
        <v>141</v>
      </c>
      <c r="B917" s="2" t="s">
        <v>81</v>
      </c>
      <c r="C917" s="2" t="s">
        <v>4</v>
      </c>
      <c r="D917" s="2" t="s">
        <v>30</v>
      </c>
      <c r="E917">
        <v>0</v>
      </c>
      <c r="F917" s="1">
        <v>0</v>
      </c>
      <c r="G917" s="1">
        <v>76</v>
      </c>
    </row>
    <row r="918" spans="1:7" x14ac:dyDescent="0.35">
      <c r="A918" s="2" t="s">
        <v>141</v>
      </c>
      <c r="B918" s="2" t="s">
        <v>72</v>
      </c>
      <c r="C918" s="2" t="s">
        <v>4</v>
      </c>
      <c r="D918" s="2" t="s">
        <v>30</v>
      </c>
      <c r="E918">
        <v>0</v>
      </c>
      <c r="F918" s="1">
        <v>0</v>
      </c>
      <c r="G918" s="1">
        <v>57</v>
      </c>
    </row>
    <row r="919" spans="1:7" x14ac:dyDescent="0.35">
      <c r="A919" s="2" t="s">
        <v>141</v>
      </c>
      <c r="B919" s="2" t="s">
        <v>118</v>
      </c>
      <c r="C919" s="2" t="s">
        <v>4</v>
      </c>
      <c r="D919" s="2" t="s">
        <v>30</v>
      </c>
      <c r="E919">
        <v>0</v>
      </c>
      <c r="F919" s="1">
        <v>0</v>
      </c>
      <c r="G919" s="1">
        <v>21</v>
      </c>
    </row>
    <row r="920" spans="1:7" x14ac:dyDescent="0.35">
      <c r="A920" s="2" t="s">
        <v>141</v>
      </c>
      <c r="B920" s="2" t="s">
        <v>116</v>
      </c>
      <c r="C920" s="2" t="s">
        <v>4</v>
      </c>
      <c r="D920" s="2" t="s">
        <v>30</v>
      </c>
      <c r="E920">
        <v>0</v>
      </c>
      <c r="F920" s="1">
        <v>0</v>
      </c>
      <c r="G920" s="1">
        <v>8</v>
      </c>
    </row>
    <row r="921" spans="1:7" x14ac:dyDescent="0.35">
      <c r="A921" s="2" t="s">
        <v>141</v>
      </c>
      <c r="B921" s="2" t="s">
        <v>117</v>
      </c>
      <c r="C921" s="2" t="s">
        <v>4</v>
      </c>
      <c r="D921" s="2" t="s">
        <v>30</v>
      </c>
      <c r="E921">
        <v>0</v>
      </c>
      <c r="F921" s="1">
        <v>0</v>
      </c>
      <c r="G921" s="1">
        <v>2</v>
      </c>
    </row>
    <row r="922" spans="1:7" x14ac:dyDescent="0.35">
      <c r="A922" s="2" t="s">
        <v>141</v>
      </c>
      <c r="B922" s="2" t="s">
        <v>111</v>
      </c>
      <c r="C922" s="2" t="s">
        <v>4</v>
      </c>
      <c r="D922" s="2" t="s">
        <v>23</v>
      </c>
      <c r="E922">
        <v>7728</v>
      </c>
      <c r="F922" s="1">
        <v>7204</v>
      </c>
      <c r="G922" s="1">
        <v>8960</v>
      </c>
    </row>
    <row r="923" spans="1:7" x14ac:dyDescent="0.35">
      <c r="A923" s="2" t="s">
        <v>141</v>
      </c>
      <c r="B923" s="2" t="s">
        <v>74</v>
      </c>
      <c r="C923" s="2" t="s">
        <v>4</v>
      </c>
      <c r="D923" s="2" t="s">
        <v>23</v>
      </c>
      <c r="E923">
        <v>1363</v>
      </c>
      <c r="F923" s="1">
        <v>1284</v>
      </c>
      <c r="G923" s="1">
        <v>1605</v>
      </c>
    </row>
    <row r="924" spans="1:7" x14ac:dyDescent="0.35">
      <c r="A924" s="2" t="s">
        <v>141</v>
      </c>
      <c r="B924" s="2" t="s">
        <v>64</v>
      </c>
      <c r="C924" s="2" t="s">
        <v>4</v>
      </c>
      <c r="D924" s="2" t="s">
        <v>23</v>
      </c>
      <c r="E924">
        <v>664</v>
      </c>
      <c r="F924" s="1">
        <v>653</v>
      </c>
      <c r="G924" s="1">
        <v>569</v>
      </c>
    </row>
    <row r="925" spans="1:7" x14ac:dyDescent="0.35">
      <c r="A925" s="2" t="s">
        <v>141</v>
      </c>
      <c r="B925" s="2" t="s">
        <v>63</v>
      </c>
      <c r="C925" s="2" t="s">
        <v>4</v>
      </c>
      <c r="D925" s="2" t="s">
        <v>23</v>
      </c>
      <c r="E925">
        <v>539</v>
      </c>
      <c r="F925" s="1">
        <v>535</v>
      </c>
      <c r="G925" s="1">
        <v>455</v>
      </c>
    </row>
    <row r="926" spans="1:7" x14ac:dyDescent="0.35">
      <c r="A926" s="2" t="s">
        <v>141</v>
      </c>
      <c r="B926" s="2" t="s">
        <v>66</v>
      </c>
      <c r="C926" s="2" t="s">
        <v>4</v>
      </c>
      <c r="D926" s="2" t="s">
        <v>23</v>
      </c>
      <c r="E926">
        <v>427</v>
      </c>
      <c r="F926" s="1">
        <v>409</v>
      </c>
      <c r="G926" s="1">
        <v>415</v>
      </c>
    </row>
    <row r="927" spans="1:7" x14ac:dyDescent="0.35">
      <c r="A927" s="2" t="s">
        <v>141</v>
      </c>
      <c r="B927" s="2" t="s">
        <v>65</v>
      </c>
      <c r="C927" s="2" t="s">
        <v>4</v>
      </c>
      <c r="D927" s="2" t="s">
        <v>23</v>
      </c>
      <c r="E927">
        <v>344</v>
      </c>
      <c r="F927" s="1">
        <v>320</v>
      </c>
      <c r="G927" s="1">
        <v>370</v>
      </c>
    </row>
    <row r="928" spans="1:7" x14ac:dyDescent="0.35">
      <c r="A928" s="2" t="s">
        <v>141</v>
      </c>
      <c r="B928" s="2" t="s">
        <v>75</v>
      </c>
      <c r="C928" s="2" t="s">
        <v>4</v>
      </c>
      <c r="D928" s="2" t="s">
        <v>23</v>
      </c>
      <c r="E928">
        <v>295</v>
      </c>
      <c r="F928" s="1">
        <v>278</v>
      </c>
      <c r="G928" s="1">
        <v>345</v>
      </c>
    </row>
    <row r="929" spans="1:7" x14ac:dyDescent="0.35">
      <c r="A929" s="2" t="s">
        <v>141</v>
      </c>
      <c r="B929" s="2" t="s">
        <v>77</v>
      </c>
      <c r="C929" s="2" t="s">
        <v>4</v>
      </c>
      <c r="D929" s="2" t="s">
        <v>23</v>
      </c>
      <c r="E929">
        <v>258</v>
      </c>
      <c r="F929" s="1">
        <v>237</v>
      </c>
      <c r="G929" s="1">
        <v>0</v>
      </c>
    </row>
    <row r="930" spans="1:7" x14ac:dyDescent="0.35">
      <c r="A930" s="2" t="s">
        <v>141</v>
      </c>
      <c r="B930" s="2" t="s">
        <v>67</v>
      </c>
      <c r="C930" s="2" t="s">
        <v>4</v>
      </c>
      <c r="D930" s="2" t="s">
        <v>23</v>
      </c>
      <c r="E930">
        <v>257</v>
      </c>
      <c r="F930" s="1">
        <v>245</v>
      </c>
      <c r="G930" s="1">
        <v>194</v>
      </c>
    </row>
    <row r="931" spans="1:7" x14ac:dyDescent="0.35">
      <c r="A931" s="2" t="s">
        <v>141</v>
      </c>
      <c r="B931" s="2" t="s">
        <v>110</v>
      </c>
      <c r="C931" s="2" t="s">
        <v>4</v>
      </c>
      <c r="D931" s="2" t="s">
        <v>23</v>
      </c>
      <c r="E931">
        <v>105</v>
      </c>
      <c r="F931" s="1">
        <v>99</v>
      </c>
      <c r="G931" s="1">
        <v>100</v>
      </c>
    </row>
    <row r="932" spans="1:7" x14ac:dyDescent="0.35">
      <c r="A932" s="2" t="s">
        <v>141</v>
      </c>
      <c r="B932" s="2" t="s">
        <v>70</v>
      </c>
      <c r="C932" s="2" t="s">
        <v>4</v>
      </c>
      <c r="D932" s="2" t="s">
        <v>23</v>
      </c>
      <c r="E932">
        <v>86</v>
      </c>
      <c r="F932" s="1">
        <v>81</v>
      </c>
      <c r="G932" s="1">
        <v>92</v>
      </c>
    </row>
    <row r="933" spans="1:7" x14ac:dyDescent="0.35">
      <c r="A933" s="2" t="s">
        <v>141</v>
      </c>
      <c r="B933" s="2" t="s">
        <v>71</v>
      </c>
      <c r="C933" s="2" t="s">
        <v>4</v>
      </c>
      <c r="D933" s="2" t="s">
        <v>23</v>
      </c>
      <c r="E933">
        <v>47</v>
      </c>
      <c r="F933" s="1">
        <v>44</v>
      </c>
      <c r="G933" s="1">
        <v>45</v>
      </c>
    </row>
    <row r="934" spans="1:7" x14ac:dyDescent="0.35">
      <c r="A934" s="2" t="s">
        <v>141</v>
      </c>
      <c r="B934" s="2" t="s">
        <v>81</v>
      </c>
      <c r="C934" s="2" t="s">
        <v>4</v>
      </c>
      <c r="D934" s="2" t="s">
        <v>23</v>
      </c>
      <c r="E934">
        <v>0</v>
      </c>
      <c r="F934" s="1">
        <v>0</v>
      </c>
      <c r="G934" s="1">
        <v>136</v>
      </c>
    </row>
    <row r="935" spans="1:7" x14ac:dyDescent="0.35">
      <c r="A935" s="2" t="s">
        <v>141</v>
      </c>
      <c r="B935" s="2" t="s">
        <v>118</v>
      </c>
      <c r="C935" s="2" t="s">
        <v>4</v>
      </c>
      <c r="D935" s="2" t="s">
        <v>23</v>
      </c>
      <c r="E935">
        <v>0</v>
      </c>
      <c r="F935" s="1">
        <v>0</v>
      </c>
      <c r="G935" s="1">
        <v>46</v>
      </c>
    </row>
    <row r="936" spans="1:7" x14ac:dyDescent="0.35">
      <c r="A936" s="2" t="s">
        <v>141</v>
      </c>
      <c r="B936" s="2" t="s">
        <v>72</v>
      </c>
      <c r="C936" s="2" t="s">
        <v>4</v>
      </c>
      <c r="D936" s="2" t="s">
        <v>23</v>
      </c>
      <c r="E936">
        <v>0</v>
      </c>
      <c r="F936" s="1">
        <v>0</v>
      </c>
      <c r="G936" s="1">
        <v>32</v>
      </c>
    </row>
    <row r="937" spans="1:7" x14ac:dyDescent="0.35">
      <c r="A937" s="2" t="s">
        <v>141</v>
      </c>
      <c r="B937" s="2" t="s">
        <v>116</v>
      </c>
      <c r="C937" s="2" t="s">
        <v>4</v>
      </c>
      <c r="D937" s="2" t="s">
        <v>23</v>
      </c>
      <c r="E937">
        <v>0</v>
      </c>
      <c r="F937" s="1">
        <v>0</v>
      </c>
      <c r="G937" s="1">
        <v>1</v>
      </c>
    </row>
    <row r="938" spans="1:7" x14ac:dyDescent="0.35">
      <c r="A938" s="2" t="s">
        <v>141</v>
      </c>
      <c r="B938" s="2" t="s">
        <v>111</v>
      </c>
      <c r="C938" s="2" t="s">
        <v>4</v>
      </c>
      <c r="D938" s="2" t="s">
        <v>28</v>
      </c>
      <c r="E938">
        <v>16428</v>
      </c>
      <c r="F938" s="1">
        <v>15304</v>
      </c>
      <c r="G938" s="1">
        <v>18274</v>
      </c>
    </row>
    <row r="939" spans="1:7" x14ac:dyDescent="0.35">
      <c r="A939" s="2" t="s">
        <v>141</v>
      </c>
      <c r="B939" s="2" t="s">
        <v>74</v>
      </c>
      <c r="C939" s="2" t="s">
        <v>4</v>
      </c>
      <c r="D939" s="2" t="s">
        <v>28</v>
      </c>
      <c r="E939">
        <v>1794</v>
      </c>
      <c r="F939" s="1">
        <v>1703</v>
      </c>
      <c r="G939" s="1">
        <v>1994</v>
      </c>
    </row>
    <row r="940" spans="1:7" x14ac:dyDescent="0.35">
      <c r="A940" s="2" t="s">
        <v>141</v>
      </c>
      <c r="B940" s="2" t="s">
        <v>64</v>
      </c>
      <c r="C940" s="2" t="s">
        <v>4</v>
      </c>
      <c r="D940" s="2" t="s">
        <v>28</v>
      </c>
      <c r="E940">
        <v>970</v>
      </c>
      <c r="F940" s="1">
        <v>943</v>
      </c>
      <c r="G940" s="1">
        <v>861</v>
      </c>
    </row>
    <row r="941" spans="1:7" x14ac:dyDescent="0.35">
      <c r="A941" s="2" t="s">
        <v>141</v>
      </c>
      <c r="B941" s="2" t="s">
        <v>66</v>
      </c>
      <c r="C941" s="2" t="s">
        <v>4</v>
      </c>
      <c r="D941" s="2" t="s">
        <v>28</v>
      </c>
      <c r="E941">
        <v>751</v>
      </c>
      <c r="F941" s="1">
        <v>726</v>
      </c>
      <c r="G941" s="1">
        <v>690</v>
      </c>
    </row>
    <row r="942" spans="1:7" x14ac:dyDescent="0.35">
      <c r="A942" s="2" t="s">
        <v>141</v>
      </c>
      <c r="B942" s="2" t="s">
        <v>63</v>
      </c>
      <c r="C942" s="2" t="s">
        <v>4</v>
      </c>
      <c r="D942" s="2" t="s">
        <v>28</v>
      </c>
      <c r="E942">
        <v>720</v>
      </c>
      <c r="F942" s="1">
        <v>703</v>
      </c>
      <c r="G942" s="1">
        <v>588</v>
      </c>
    </row>
    <row r="943" spans="1:7" x14ac:dyDescent="0.35">
      <c r="A943" s="2" t="s">
        <v>141</v>
      </c>
      <c r="B943" s="2" t="s">
        <v>65</v>
      </c>
      <c r="C943" s="2" t="s">
        <v>4</v>
      </c>
      <c r="D943" s="2" t="s">
        <v>28</v>
      </c>
      <c r="E943">
        <v>618</v>
      </c>
      <c r="F943" s="1">
        <v>597</v>
      </c>
      <c r="G943" s="1">
        <v>619</v>
      </c>
    </row>
    <row r="944" spans="1:7" x14ac:dyDescent="0.35">
      <c r="A944" s="2" t="s">
        <v>141</v>
      </c>
      <c r="B944" s="2" t="s">
        <v>77</v>
      </c>
      <c r="C944" s="2" t="s">
        <v>4</v>
      </c>
      <c r="D944" s="2" t="s">
        <v>28</v>
      </c>
      <c r="E944">
        <v>580</v>
      </c>
      <c r="F944" s="1">
        <v>530</v>
      </c>
      <c r="G944" s="1">
        <v>0</v>
      </c>
    </row>
    <row r="945" spans="1:7" x14ac:dyDescent="0.35">
      <c r="A945" s="2" t="s">
        <v>141</v>
      </c>
      <c r="B945" s="2" t="s">
        <v>75</v>
      </c>
      <c r="C945" s="2" t="s">
        <v>4</v>
      </c>
      <c r="D945" s="2" t="s">
        <v>28</v>
      </c>
      <c r="E945">
        <v>487</v>
      </c>
      <c r="F945" s="1">
        <v>453</v>
      </c>
      <c r="G945" s="1">
        <v>558</v>
      </c>
    </row>
    <row r="946" spans="1:7" x14ac:dyDescent="0.35">
      <c r="A946" s="2" t="s">
        <v>141</v>
      </c>
      <c r="B946" s="2" t="s">
        <v>67</v>
      </c>
      <c r="C946" s="2" t="s">
        <v>4</v>
      </c>
      <c r="D946" s="2" t="s">
        <v>28</v>
      </c>
      <c r="E946">
        <v>269</v>
      </c>
      <c r="F946" s="1">
        <v>260</v>
      </c>
      <c r="G946" s="1">
        <v>267</v>
      </c>
    </row>
    <row r="947" spans="1:7" x14ac:dyDescent="0.35">
      <c r="A947" s="2" t="s">
        <v>141</v>
      </c>
      <c r="B947" s="2" t="s">
        <v>70</v>
      </c>
      <c r="C947" s="2" t="s">
        <v>4</v>
      </c>
      <c r="D947" s="2" t="s">
        <v>28</v>
      </c>
      <c r="E947">
        <v>175</v>
      </c>
      <c r="F947" s="1">
        <v>169</v>
      </c>
      <c r="G947" s="1">
        <v>191</v>
      </c>
    </row>
    <row r="948" spans="1:7" x14ac:dyDescent="0.35">
      <c r="A948" s="2" t="s">
        <v>141</v>
      </c>
      <c r="B948" s="2" t="s">
        <v>110</v>
      </c>
      <c r="C948" s="2" t="s">
        <v>4</v>
      </c>
      <c r="D948" s="2" t="s">
        <v>28</v>
      </c>
      <c r="E948">
        <v>155</v>
      </c>
      <c r="F948" s="1">
        <v>152</v>
      </c>
      <c r="G948" s="1">
        <v>156</v>
      </c>
    </row>
    <row r="949" spans="1:7" x14ac:dyDescent="0.35">
      <c r="A949" s="2" t="s">
        <v>141</v>
      </c>
      <c r="B949" s="2" t="s">
        <v>71</v>
      </c>
      <c r="C949" s="2" t="s">
        <v>4</v>
      </c>
      <c r="D949" s="2" t="s">
        <v>28</v>
      </c>
      <c r="E949">
        <v>145</v>
      </c>
      <c r="F949" s="1">
        <v>137</v>
      </c>
      <c r="G949" s="1">
        <v>131</v>
      </c>
    </row>
    <row r="950" spans="1:7" x14ac:dyDescent="0.35">
      <c r="A950" s="2" t="s">
        <v>141</v>
      </c>
      <c r="B950" s="2" t="s">
        <v>81</v>
      </c>
      <c r="C950" s="2" t="s">
        <v>4</v>
      </c>
      <c r="D950" s="2" t="s">
        <v>28</v>
      </c>
      <c r="E950">
        <v>0</v>
      </c>
      <c r="F950" s="1">
        <v>0</v>
      </c>
      <c r="G950" s="1">
        <v>172</v>
      </c>
    </row>
    <row r="951" spans="1:7" x14ac:dyDescent="0.35">
      <c r="A951" s="2" t="s">
        <v>141</v>
      </c>
      <c r="B951" s="2" t="s">
        <v>118</v>
      </c>
      <c r="C951" s="2" t="s">
        <v>4</v>
      </c>
      <c r="D951" s="2" t="s">
        <v>28</v>
      </c>
      <c r="E951">
        <v>0</v>
      </c>
      <c r="F951" s="1">
        <v>0</v>
      </c>
      <c r="G951" s="1">
        <v>109</v>
      </c>
    </row>
    <row r="952" spans="1:7" x14ac:dyDescent="0.35">
      <c r="A952" s="2" t="s">
        <v>141</v>
      </c>
      <c r="B952" s="2" t="s">
        <v>72</v>
      </c>
      <c r="C952" s="2" t="s">
        <v>4</v>
      </c>
      <c r="D952" s="2" t="s">
        <v>28</v>
      </c>
      <c r="E952">
        <v>0</v>
      </c>
      <c r="F952" s="1">
        <v>0</v>
      </c>
      <c r="G952" s="1">
        <v>73</v>
      </c>
    </row>
    <row r="953" spans="1:7" x14ac:dyDescent="0.35">
      <c r="A953" s="2" t="s">
        <v>141</v>
      </c>
      <c r="B953" s="2" t="s">
        <v>116</v>
      </c>
      <c r="C953" s="2" t="s">
        <v>4</v>
      </c>
      <c r="D953" s="2" t="s">
        <v>28</v>
      </c>
      <c r="E953">
        <v>0</v>
      </c>
      <c r="F953" s="1">
        <v>0</v>
      </c>
      <c r="G953" s="1">
        <v>50</v>
      </c>
    </row>
    <row r="954" spans="1:7" x14ac:dyDescent="0.35">
      <c r="A954" s="2" t="s">
        <v>141</v>
      </c>
      <c r="B954" s="2" t="s">
        <v>117</v>
      </c>
      <c r="C954" s="2" t="s">
        <v>4</v>
      </c>
      <c r="D954" s="2" t="s">
        <v>28</v>
      </c>
      <c r="E954">
        <v>0</v>
      </c>
      <c r="F954" s="1">
        <v>0</v>
      </c>
      <c r="G954" s="1">
        <v>1</v>
      </c>
    </row>
    <row r="955" spans="1:7" x14ac:dyDescent="0.35">
      <c r="A955" s="2" t="s">
        <v>141</v>
      </c>
      <c r="B955" s="2" t="s">
        <v>111</v>
      </c>
      <c r="C955" s="2" t="s">
        <v>4</v>
      </c>
      <c r="D955" s="2" t="s">
        <v>33</v>
      </c>
      <c r="E955">
        <v>16232</v>
      </c>
      <c r="F955" s="1">
        <v>14965</v>
      </c>
      <c r="G955" s="1">
        <v>19109</v>
      </c>
    </row>
    <row r="956" spans="1:7" x14ac:dyDescent="0.35">
      <c r="A956" s="2" t="s">
        <v>141</v>
      </c>
      <c r="B956" s="2" t="s">
        <v>74</v>
      </c>
      <c r="C956" s="2" t="s">
        <v>4</v>
      </c>
      <c r="D956" s="2" t="s">
        <v>33</v>
      </c>
      <c r="E956">
        <v>2448</v>
      </c>
      <c r="F956" s="1">
        <v>2279</v>
      </c>
      <c r="G956" s="1">
        <v>2822</v>
      </c>
    </row>
    <row r="957" spans="1:7" x14ac:dyDescent="0.35">
      <c r="A957" s="2" t="s">
        <v>141</v>
      </c>
      <c r="B957" s="2" t="s">
        <v>63</v>
      </c>
      <c r="C957" s="2" t="s">
        <v>4</v>
      </c>
      <c r="D957" s="2" t="s">
        <v>33</v>
      </c>
      <c r="E957">
        <v>729</v>
      </c>
      <c r="F957" s="1">
        <v>718</v>
      </c>
      <c r="G957" s="1">
        <v>484</v>
      </c>
    </row>
    <row r="958" spans="1:7" x14ac:dyDescent="0.35">
      <c r="A958" s="2" t="s">
        <v>141</v>
      </c>
      <c r="B958" s="2" t="s">
        <v>75</v>
      </c>
      <c r="C958" s="2" t="s">
        <v>4</v>
      </c>
      <c r="D958" s="2" t="s">
        <v>33</v>
      </c>
      <c r="E958">
        <v>703</v>
      </c>
      <c r="F958" s="1">
        <v>657</v>
      </c>
      <c r="G958" s="1">
        <v>811</v>
      </c>
    </row>
    <row r="959" spans="1:7" x14ac:dyDescent="0.35">
      <c r="A959" s="2" t="s">
        <v>141</v>
      </c>
      <c r="B959" s="2" t="s">
        <v>77</v>
      </c>
      <c r="C959" s="2" t="s">
        <v>4</v>
      </c>
      <c r="D959" s="2" t="s">
        <v>33</v>
      </c>
      <c r="E959">
        <v>622</v>
      </c>
      <c r="F959" s="1">
        <v>581</v>
      </c>
      <c r="G959" s="1">
        <v>0</v>
      </c>
    </row>
    <row r="960" spans="1:7" x14ac:dyDescent="0.35">
      <c r="A960" s="2" t="s">
        <v>141</v>
      </c>
      <c r="B960" s="2" t="s">
        <v>66</v>
      </c>
      <c r="C960" s="2" t="s">
        <v>4</v>
      </c>
      <c r="D960" s="2" t="s">
        <v>33</v>
      </c>
      <c r="E960">
        <v>575</v>
      </c>
      <c r="F960" s="1">
        <v>555</v>
      </c>
      <c r="G960" s="1">
        <v>547</v>
      </c>
    </row>
    <row r="961" spans="1:7" x14ac:dyDescent="0.35">
      <c r="A961" s="2" t="s">
        <v>141</v>
      </c>
      <c r="B961" s="2" t="s">
        <v>64</v>
      </c>
      <c r="C961" s="2" t="s">
        <v>4</v>
      </c>
      <c r="D961" s="2" t="s">
        <v>33</v>
      </c>
      <c r="E961">
        <v>408</v>
      </c>
      <c r="F961" s="1">
        <v>398</v>
      </c>
      <c r="G961" s="1">
        <v>335</v>
      </c>
    </row>
    <row r="962" spans="1:7" x14ac:dyDescent="0.35">
      <c r="A962" s="2" t="s">
        <v>141</v>
      </c>
      <c r="B962" s="2" t="s">
        <v>110</v>
      </c>
      <c r="C962" s="2" t="s">
        <v>4</v>
      </c>
      <c r="D962" s="2" t="s">
        <v>33</v>
      </c>
      <c r="E962">
        <v>302</v>
      </c>
      <c r="F962" s="1">
        <v>294</v>
      </c>
      <c r="G962" s="1">
        <v>274</v>
      </c>
    </row>
    <row r="963" spans="1:7" x14ac:dyDescent="0.35">
      <c r="A963" s="2" t="s">
        <v>141</v>
      </c>
      <c r="B963" s="2" t="s">
        <v>65</v>
      </c>
      <c r="C963" s="2" t="s">
        <v>4</v>
      </c>
      <c r="D963" s="2" t="s">
        <v>33</v>
      </c>
      <c r="E963">
        <v>246</v>
      </c>
      <c r="F963" s="1">
        <v>234</v>
      </c>
      <c r="G963" s="1">
        <v>235</v>
      </c>
    </row>
    <row r="964" spans="1:7" x14ac:dyDescent="0.35">
      <c r="A964" s="2" t="s">
        <v>141</v>
      </c>
      <c r="B964" s="2" t="s">
        <v>67</v>
      </c>
      <c r="C964" s="2" t="s">
        <v>4</v>
      </c>
      <c r="D964" s="2" t="s">
        <v>33</v>
      </c>
      <c r="E964">
        <v>214</v>
      </c>
      <c r="F964" s="1">
        <v>202</v>
      </c>
      <c r="G964" s="1">
        <v>216</v>
      </c>
    </row>
    <row r="965" spans="1:7" x14ac:dyDescent="0.35">
      <c r="A965" s="2" t="s">
        <v>141</v>
      </c>
      <c r="B965" s="2" t="s">
        <v>70</v>
      </c>
      <c r="C965" s="2" t="s">
        <v>4</v>
      </c>
      <c r="D965" s="2" t="s">
        <v>33</v>
      </c>
      <c r="E965">
        <v>82</v>
      </c>
      <c r="F965" s="1">
        <v>79</v>
      </c>
      <c r="G965" s="1">
        <v>85</v>
      </c>
    </row>
    <row r="966" spans="1:7" x14ac:dyDescent="0.35">
      <c r="A966" s="2" t="s">
        <v>141</v>
      </c>
      <c r="B966" s="2" t="s">
        <v>71</v>
      </c>
      <c r="C966" s="2" t="s">
        <v>4</v>
      </c>
      <c r="D966" s="2" t="s">
        <v>33</v>
      </c>
      <c r="E966">
        <v>67</v>
      </c>
      <c r="F966" s="1">
        <v>64</v>
      </c>
      <c r="G966" s="1">
        <v>71</v>
      </c>
    </row>
    <row r="967" spans="1:7" x14ac:dyDescent="0.35">
      <c r="A967" s="2" t="s">
        <v>141</v>
      </c>
      <c r="B967" s="2" t="s">
        <v>81</v>
      </c>
      <c r="C967" s="2" t="s">
        <v>4</v>
      </c>
      <c r="D967" s="2" t="s">
        <v>33</v>
      </c>
      <c r="E967">
        <v>0</v>
      </c>
      <c r="F967" s="1">
        <v>0</v>
      </c>
      <c r="G967" s="1">
        <v>217</v>
      </c>
    </row>
    <row r="968" spans="1:7" x14ac:dyDescent="0.35">
      <c r="A968" s="2" t="s">
        <v>141</v>
      </c>
      <c r="B968" s="2" t="s">
        <v>72</v>
      </c>
      <c r="C968" s="2" t="s">
        <v>4</v>
      </c>
      <c r="D968" s="2" t="s">
        <v>33</v>
      </c>
      <c r="E968">
        <v>0</v>
      </c>
      <c r="F968" s="1">
        <v>0</v>
      </c>
      <c r="G968" s="1">
        <v>198</v>
      </c>
    </row>
    <row r="969" spans="1:7" x14ac:dyDescent="0.35">
      <c r="A969" s="2" t="s">
        <v>141</v>
      </c>
      <c r="B969" s="2" t="s">
        <v>118</v>
      </c>
      <c r="C969" s="2" t="s">
        <v>4</v>
      </c>
      <c r="D969" s="2" t="s">
        <v>33</v>
      </c>
      <c r="E969">
        <v>0</v>
      </c>
      <c r="F969" s="1">
        <v>0</v>
      </c>
      <c r="G969" s="1">
        <v>30</v>
      </c>
    </row>
    <row r="970" spans="1:7" x14ac:dyDescent="0.35">
      <c r="A970" s="2" t="s">
        <v>141</v>
      </c>
      <c r="B970" s="2" t="s">
        <v>116</v>
      </c>
      <c r="C970" s="2" t="s">
        <v>4</v>
      </c>
      <c r="D970" s="2" t="s">
        <v>33</v>
      </c>
      <c r="E970">
        <v>0</v>
      </c>
      <c r="F970" s="1">
        <v>0</v>
      </c>
      <c r="G970" s="1">
        <v>10</v>
      </c>
    </row>
    <row r="971" spans="1:7" x14ac:dyDescent="0.35">
      <c r="A971" s="2" t="s">
        <v>141</v>
      </c>
      <c r="B971" s="2" t="s">
        <v>117</v>
      </c>
      <c r="C971" s="2" t="s">
        <v>4</v>
      </c>
      <c r="D971" s="2" t="s">
        <v>33</v>
      </c>
      <c r="E971">
        <v>0</v>
      </c>
      <c r="F971" s="1">
        <v>0</v>
      </c>
      <c r="G971" s="1">
        <v>4</v>
      </c>
    </row>
    <row r="972" spans="1:7" x14ac:dyDescent="0.35">
      <c r="A972" s="2" t="s">
        <v>141</v>
      </c>
      <c r="B972" s="2" t="s">
        <v>111</v>
      </c>
      <c r="C972" s="2" t="s">
        <v>4</v>
      </c>
      <c r="D972" s="2" t="s">
        <v>15</v>
      </c>
      <c r="E972">
        <v>12147</v>
      </c>
      <c r="F972" s="1">
        <v>11168</v>
      </c>
      <c r="G972" s="1">
        <v>14722</v>
      </c>
    </row>
    <row r="973" spans="1:7" x14ac:dyDescent="0.35">
      <c r="A973" s="2" t="s">
        <v>141</v>
      </c>
      <c r="B973" s="2" t="s">
        <v>74</v>
      </c>
      <c r="C973" s="2" t="s">
        <v>4</v>
      </c>
      <c r="D973" s="2" t="s">
        <v>15</v>
      </c>
      <c r="E973">
        <v>2554</v>
      </c>
      <c r="F973" s="1">
        <v>2391</v>
      </c>
      <c r="G973" s="1">
        <v>3092</v>
      </c>
    </row>
    <row r="974" spans="1:7" x14ac:dyDescent="0.35">
      <c r="A974" s="2" t="s">
        <v>141</v>
      </c>
      <c r="B974" s="2" t="s">
        <v>63</v>
      </c>
      <c r="C974" s="2" t="s">
        <v>4</v>
      </c>
      <c r="D974" s="2" t="s">
        <v>15</v>
      </c>
      <c r="E974">
        <v>598</v>
      </c>
      <c r="F974" s="1">
        <v>583</v>
      </c>
      <c r="G974" s="1">
        <v>463</v>
      </c>
    </row>
    <row r="975" spans="1:7" x14ac:dyDescent="0.35">
      <c r="A975" s="2" t="s">
        <v>141</v>
      </c>
      <c r="B975" s="2" t="s">
        <v>64</v>
      </c>
      <c r="C975" s="2" t="s">
        <v>4</v>
      </c>
      <c r="D975" s="2" t="s">
        <v>15</v>
      </c>
      <c r="E975">
        <v>586</v>
      </c>
      <c r="F975" s="1">
        <v>571</v>
      </c>
      <c r="G975" s="1">
        <v>557</v>
      </c>
    </row>
    <row r="976" spans="1:7" x14ac:dyDescent="0.35">
      <c r="A976" s="2" t="s">
        <v>141</v>
      </c>
      <c r="B976" s="2" t="s">
        <v>66</v>
      </c>
      <c r="C976" s="2" t="s">
        <v>4</v>
      </c>
      <c r="D976" s="2" t="s">
        <v>15</v>
      </c>
      <c r="E976">
        <v>479</v>
      </c>
      <c r="F976" s="1">
        <v>465</v>
      </c>
      <c r="G976" s="1">
        <v>420</v>
      </c>
    </row>
    <row r="977" spans="1:7" x14ac:dyDescent="0.35">
      <c r="A977" s="2" t="s">
        <v>141</v>
      </c>
      <c r="B977" s="2" t="s">
        <v>77</v>
      </c>
      <c r="C977" s="2" t="s">
        <v>4</v>
      </c>
      <c r="D977" s="2" t="s">
        <v>15</v>
      </c>
      <c r="E977">
        <v>279</v>
      </c>
      <c r="F977" s="1">
        <v>251</v>
      </c>
      <c r="G977" s="1">
        <v>0</v>
      </c>
    </row>
    <row r="978" spans="1:7" x14ac:dyDescent="0.35">
      <c r="A978" s="2" t="s">
        <v>141</v>
      </c>
      <c r="B978" s="2" t="s">
        <v>65</v>
      </c>
      <c r="C978" s="2" t="s">
        <v>4</v>
      </c>
      <c r="D978" s="2" t="s">
        <v>15</v>
      </c>
      <c r="E978">
        <v>215</v>
      </c>
      <c r="F978" s="1">
        <v>204</v>
      </c>
      <c r="G978" s="1">
        <v>206</v>
      </c>
    </row>
    <row r="979" spans="1:7" x14ac:dyDescent="0.35">
      <c r="A979" s="2" t="s">
        <v>141</v>
      </c>
      <c r="B979" s="2" t="s">
        <v>75</v>
      </c>
      <c r="C979" s="2" t="s">
        <v>4</v>
      </c>
      <c r="D979" s="2" t="s">
        <v>15</v>
      </c>
      <c r="E979">
        <v>165</v>
      </c>
      <c r="F979" s="1">
        <v>155</v>
      </c>
      <c r="G979" s="1">
        <v>199</v>
      </c>
    </row>
    <row r="980" spans="1:7" x14ac:dyDescent="0.35">
      <c r="A980" s="2" t="s">
        <v>141</v>
      </c>
      <c r="B980" s="2" t="s">
        <v>110</v>
      </c>
      <c r="C980" s="2" t="s">
        <v>4</v>
      </c>
      <c r="D980" s="2" t="s">
        <v>15</v>
      </c>
      <c r="E980">
        <v>108</v>
      </c>
      <c r="F980" s="1">
        <v>102</v>
      </c>
      <c r="G980" s="1">
        <v>101</v>
      </c>
    </row>
    <row r="981" spans="1:7" x14ac:dyDescent="0.35">
      <c r="A981" s="2" t="s">
        <v>141</v>
      </c>
      <c r="B981" s="2" t="s">
        <v>70</v>
      </c>
      <c r="C981" s="2" t="s">
        <v>4</v>
      </c>
      <c r="D981" s="2" t="s">
        <v>15</v>
      </c>
      <c r="E981">
        <v>97</v>
      </c>
      <c r="F981" s="1">
        <v>96</v>
      </c>
      <c r="G981" s="1">
        <v>101</v>
      </c>
    </row>
    <row r="982" spans="1:7" x14ac:dyDescent="0.35">
      <c r="A982" s="2" t="s">
        <v>141</v>
      </c>
      <c r="B982" s="2" t="s">
        <v>67</v>
      </c>
      <c r="C982" s="2" t="s">
        <v>4</v>
      </c>
      <c r="D982" s="2" t="s">
        <v>15</v>
      </c>
      <c r="E982">
        <v>63</v>
      </c>
      <c r="F982" s="1">
        <v>60</v>
      </c>
      <c r="G982" s="1">
        <v>56</v>
      </c>
    </row>
    <row r="983" spans="1:7" x14ac:dyDescent="0.35">
      <c r="A983" s="2" t="s">
        <v>141</v>
      </c>
      <c r="B983" s="2" t="s">
        <v>71</v>
      </c>
      <c r="C983" s="2" t="s">
        <v>4</v>
      </c>
      <c r="D983" s="2" t="s">
        <v>15</v>
      </c>
      <c r="E983">
        <v>52</v>
      </c>
      <c r="F983" s="1">
        <v>48</v>
      </c>
      <c r="G983" s="1">
        <v>58</v>
      </c>
    </row>
    <row r="984" spans="1:7" x14ac:dyDescent="0.35">
      <c r="A984" s="2" t="s">
        <v>141</v>
      </c>
      <c r="B984" s="2" t="s">
        <v>72</v>
      </c>
      <c r="C984" s="2" t="s">
        <v>4</v>
      </c>
      <c r="D984" s="2" t="s">
        <v>15</v>
      </c>
      <c r="E984">
        <v>0</v>
      </c>
      <c r="F984" s="1">
        <v>0</v>
      </c>
      <c r="G984" s="1">
        <v>66</v>
      </c>
    </row>
    <row r="985" spans="1:7" x14ac:dyDescent="0.35">
      <c r="A985" s="2" t="s">
        <v>141</v>
      </c>
      <c r="B985" s="2" t="s">
        <v>81</v>
      </c>
      <c r="C985" s="2" t="s">
        <v>4</v>
      </c>
      <c r="D985" s="2" t="s">
        <v>15</v>
      </c>
      <c r="E985">
        <v>0</v>
      </c>
      <c r="F985" s="1">
        <v>0</v>
      </c>
      <c r="G985" s="1">
        <v>51</v>
      </c>
    </row>
    <row r="986" spans="1:7" x14ac:dyDescent="0.35">
      <c r="A986" s="2" t="s">
        <v>141</v>
      </c>
      <c r="B986" s="2" t="s">
        <v>118</v>
      </c>
      <c r="C986" s="2" t="s">
        <v>4</v>
      </c>
      <c r="D986" s="2" t="s">
        <v>15</v>
      </c>
      <c r="E986">
        <v>0</v>
      </c>
      <c r="F986" s="1">
        <v>0</v>
      </c>
      <c r="G986" s="1">
        <v>38</v>
      </c>
    </row>
    <row r="987" spans="1:7" x14ac:dyDescent="0.35">
      <c r="A987" s="2" t="s">
        <v>141</v>
      </c>
      <c r="B987" s="2" t="s">
        <v>116</v>
      </c>
      <c r="C987" s="2" t="s">
        <v>4</v>
      </c>
      <c r="D987" s="2" t="s">
        <v>15</v>
      </c>
      <c r="E987">
        <v>0</v>
      </c>
      <c r="F987" s="1">
        <v>0</v>
      </c>
      <c r="G987" s="1">
        <v>4</v>
      </c>
    </row>
    <row r="988" spans="1:7" x14ac:dyDescent="0.35">
      <c r="A988" s="2" t="s">
        <v>141</v>
      </c>
      <c r="B988" s="2" t="s">
        <v>117</v>
      </c>
      <c r="C988" s="2" t="s">
        <v>4</v>
      </c>
      <c r="D988" s="2" t="s">
        <v>15</v>
      </c>
      <c r="E988">
        <v>0</v>
      </c>
      <c r="F988" s="1">
        <v>0</v>
      </c>
      <c r="G988" s="1">
        <v>2</v>
      </c>
    </row>
    <row r="989" spans="1:7" x14ac:dyDescent="0.35">
      <c r="A989" s="2" t="s">
        <v>141</v>
      </c>
      <c r="B989" s="2" t="s">
        <v>111</v>
      </c>
      <c r="C989" s="2" t="s">
        <v>4</v>
      </c>
      <c r="D989" s="2" t="s">
        <v>109</v>
      </c>
      <c r="E989">
        <v>191</v>
      </c>
      <c r="F989" s="1">
        <v>173</v>
      </c>
      <c r="G989" s="1">
        <v>0</v>
      </c>
    </row>
    <row r="990" spans="1:7" x14ac:dyDescent="0.35">
      <c r="A990" s="2" t="s">
        <v>141</v>
      </c>
      <c r="B990" s="2" t="s">
        <v>74</v>
      </c>
      <c r="C990" s="2" t="s">
        <v>4</v>
      </c>
      <c r="D990" s="2" t="s">
        <v>109</v>
      </c>
      <c r="E990">
        <v>70</v>
      </c>
      <c r="F990" s="1">
        <v>63</v>
      </c>
      <c r="G990" s="1">
        <v>0</v>
      </c>
    </row>
    <row r="991" spans="1:7" x14ac:dyDescent="0.35">
      <c r="A991" s="2" t="s">
        <v>141</v>
      </c>
      <c r="B991" s="2" t="s">
        <v>63</v>
      </c>
      <c r="C991" s="2" t="s">
        <v>4</v>
      </c>
      <c r="D991" s="2" t="s">
        <v>109</v>
      </c>
      <c r="E991">
        <v>42</v>
      </c>
      <c r="F991" s="1">
        <v>42</v>
      </c>
      <c r="G991" s="1">
        <v>0</v>
      </c>
    </row>
    <row r="992" spans="1:7" x14ac:dyDescent="0.35">
      <c r="A992" s="2" t="s">
        <v>141</v>
      </c>
      <c r="B992" s="2" t="s">
        <v>77</v>
      </c>
      <c r="C992" s="2" t="s">
        <v>4</v>
      </c>
      <c r="D992" s="2" t="s">
        <v>109</v>
      </c>
      <c r="E992">
        <v>35</v>
      </c>
      <c r="F992" s="1">
        <v>32</v>
      </c>
      <c r="G992" s="1">
        <v>0</v>
      </c>
    </row>
    <row r="993" spans="1:7" x14ac:dyDescent="0.35">
      <c r="A993" s="2" t="s">
        <v>141</v>
      </c>
      <c r="B993" s="2" t="s">
        <v>66</v>
      </c>
      <c r="C993" s="2" t="s">
        <v>4</v>
      </c>
      <c r="D993" s="2" t="s">
        <v>109</v>
      </c>
      <c r="E993">
        <v>27</v>
      </c>
      <c r="F993" s="1">
        <v>24</v>
      </c>
      <c r="G993" s="1">
        <v>0</v>
      </c>
    </row>
    <row r="994" spans="1:7" x14ac:dyDescent="0.35">
      <c r="A994" s="2" t="s">
        <v>141</v>
      </c>
      <c r="B994" s="2" t="s">
        <v>65</v>
      </c>
      <c r="C994" s="2" t="s">
        <v>4</v>
      </c>
      <c r="D994" s="2" t="s">
        <v>109</v>
      </c>
      <c r="E994">
        <v>26</v>
      </c>
      <c r="F994" s="1">
        <v>23</v>
      </c>
      <c r="G994" s="1">
        <v>0</v>
      </c>
    </row>
    <row r="995" spans="1:7" x14ac:dyDescent="0.35">
      <c r="A995" s="2" t="s">
        <v>141</v>
      </c>
      <c r="B995" s="2" t="s">
        <v>64</v>
      </c>
      <c r="C995" s="2" t="s">
        <v>4</v>
      </c>
      <c r="D995" s="2" t="s">
        <v>109</v>
      </c>
      <c r="E995">
        <v>24</v>
      </c>
      <c r="F995" s="1">
        <v>24</v>
      </c>
      <c r="G995" s="1">
        <v>0</v>
      </c>
    </row>
    <row r="996" spans="1:7" x14ac:dyDescent="0.35">
      <c r="A996" s="2" t="s">
        <v>141</v>
      </c>
      <c r="B996" s="2" t="s">
        <v>75</v>
      </c>
      <c r="C996" s="2" t="s">
        <v>4</v>
      </c>
      <c r="D996" s="2" t="s">
        <v>109</v>
      </c>
      <c r="E996">
        <v>16</v>
      </c>
      <c r="F996" s="1">
        <v>13</v>
      </c>
      <c r="G996" s="1">
        <v>0</v>
      </c>
    </row>
    <row r="997" spans="1:7" x14ac:dyDescent="0.35">
      <c r="A997" s="2" t="s">
        <v>141</v>
      </c>
      <c r="B997" s="2" t="s">
        <v>67</v>
      </c>
      <c r="C997" s="2" t="s">
        <v>4</v>
      </c>
      <c r="D997" s="2" t="s">
        <v>109</v>
      </c>
      <c r="E997">
        <v>14</v>
      </c>
      <c r="F997" s="1">
        <v>12</v>
      </c>
      <c r="G997" s="1">
        <v>0</v>
      </c>
    </row>
    <row r="998" spans="1:7" x14ac:dyDescent="0.35">
      <c r="A998" s="2" t="s">
        <v>141</v>
      </c>
      <c r="B998" s="2" t="s">
        <v>110</v>
      </c>
      <c r="C998" s="2" t="s">
        <v>4</v>
      </c>
      <c r="D998" s="2" t="s">
        <v>109</v>
      </c>
      <c r="E998">
        <v>10</v>
      </c>
      <c r="F998" s="1">
        <v>9</v>
      </c>
      <c r="G998" s="1">
        <v>0</v>
      </c>
    </row>
    <row r="999" spans="1:7" x14ac:dyDescent="0.35">
      <c r="A999" s="2" t="s">
        <v>141</v>
      </c>
      <c r="B999" s="2" t="s">
        <v>70</v>
      </c>
      <c r="C999" s="2" t="s">
        <v>4</v>
      </c>
      <c r="D999" s="2" t="s">
        <v>109</v>
      </c>
      <c r="E999">
        <v>4</v>
      </c>
      <c r="F999" s="1">
        <v>4</v>
      </c>
      <c r="G999" s="1">
        <v>0</v>
      </c>
    </row>
    <row r="1000" spans="1:7" x14ac:dyDescent="0.35">
      <c r="A1000" s="2" t="s">
        <v>141</v>
      </c>
      <c r="B1000" s="2" t="s">
        <v>71</v>
      </c>
      <c r="C1000" s="2" t="s">
        <v>4</v>
      </c>
      <c r="D1000" s="2" t="s">
        <v>109</v>
      </c>
      <c r="E1000">
        <v>3</v>
      </c>
      <c r="F1000" s="1">
        <v>3</v>
      </c>
      <c r="G1000" s="1">
        <v>0</v>
      </c>
    </row>
    <row r="1001" spans="1:7" x14ac:dyDescent="0.35">
      <c r="A1001" s="2" t="s">
        <v>141</v>
      </c>
      <c r="B1001" s="2" t="s">
        <v>111</v>
      </c>
      <c r="C1001" s="2" t="s">
        <v>4</v>
      </c>
      <c r="D1001" s="2" t="s">
        <v>36</v>
      </c>
      <c r="E1001">
        <v>6468</v>
      </c>
      <c r="F1001" s="1">
        <v>6038</v>
      </c>
      <c r="G1001" s="1">
        <v>7545</v>
      </c>
    </row>
    <row r="1002" spans="1:7" x14ac:dyDescent="0.35">
      <c r="A1002" s="2" t="s">
        <v>141</v>
      </c>
      <c r="B1002" s="2" t="s">
        <v>74</v>
      </c>
      <c r="C1002" s="2" t="s">
        <v>4</v>
      </c>
      <c r="D1002" s="2" t="s">
        <v>36</v>
      </c>
      <c r="E1002">
        <v>625</v>
      </c>
      <c r="F1002" s="1">
        <v>580</v>
      </c>
      <c r="G1002" s="1">
        <v>694</v>
      </c>
    </row>
    <row r="1003" spans="1:7" x14ac:dyDescent="0.35">
      <c r="A1003" s="2" t="s">
        <v>141</v>
      </c>
      <c r="B1003" s="2" t="s">
        <v>63</v>
      </c>
      <c r="C1003" s="2" t="s">
        <v>4</v>
      </c>
      <c r="D1003" s="2" t="s">
        <v>36</v>
      </c>
      <c r="E1003">
        <v>339</v>
      </c>
      <c r="F1003" s="1">
        <v>338</v>
      </c>
      <c r="G1003" s="1">
        <v>267</v>
      </c>
    </row>
    <row r="1004" spans="1:7" x14ac:dyDescent="0.35">
      <c r="A1004" s="2" t="s">
        <v>141</v>
      </c>
      <c r="B1004" s="2" t="s">
        <v>66</v>
      </c>
      <c r="C1004" s="2" t="s">
        <v>4</v>
      </c>
      <c r="D1004" s="2" t="s">
        <v>36</v>
      </c>
      <c r="E1004">
        <v>210</v>
      </c>
      <c r="F1004" s="1">
        <v>199</v>
      </c>
      <c r="G1004" s="1">
        <v>200</v>
      </c>
    </row>
    <row r="1005" spans="1:7" x14ac:dyDescent="0.35">
      <c r="A1005" s="2" t="s">
        <v>141</v>
      </c>
      <c r="B1005" s="2" t="s">
        <v>64</v>
      </c>
      <c r="C1005" s="2" t="s">
        <v>4</v>
      </c>
      <c r="D1005" s="2" t="s">
        <v>36</v>
      </c>
      <c r="E1005">
        <v>192</v>
      </c>
      <c r="F1005" s="1">
        <v>188</v>
      </c>
      <c r="G1005" s="1">
        <v>170</v>
      </c>
    </row>
    <row r="1006" spans="1:7" x14ac:dyDescent="0.35">
      <c r="A1006" s="2" t="s">
        <v>141</v>
      </c>
      <c r="B1006" s="2" t="s">
        <v>75</v>
      </c>
      <c r="C1006" s="2" t="s">
        <v>4</v>
      </c>
      <c r="D1006" s="2" t="s">
        <v>36</v>
      </c>
      <c r="E1006">
        <v>189</v>
      </c>
      <c r="F1006" s="1">
        <v>181</v>
      </c>
      <c r="G1006" s="1">
        <v>215</v>
      </c>
    </row>
    <row r="1007" spans="1:7" x14ac:dyDescent="0.35">
      <c r="A1007" s="2" t="s">
        <v>141</v>
      </c>
      <c r="B1007" s="2" t="s">
        <v>77</v>
      </c>
      <c r="C1007" s="2" t="s">
        <v>4</v>
      </c>
      <c r="D1007" s="2" t="s">
        <v>36</v>
      </c>
      <c r="E1007">
        <v>118</v>
      </c>
      <c r="F1007" s="1">
        <v>114</v>
      </c>
      <c r="G1007" s="1">
        <v>0</v>
      </c>
    </row>
    <row r="1008" spans="1:7" x14ac:dyDescent="0.35">
      <c r="A1008" s="2" t="s">
        <v>141</v>
      </c>
      <c r="B1008" s="2" t="s">
        <v>67</v>
      </c>
      <c r="C1008" s="2" t="s">
        <v>4</v>
      </c>
      <c r="D1008" s="2" t="s">
        <v>36</v>
      </c>
      <c r="E1008">
        <v>106</v>
      </c>
      <c r="F1008" s="1">
        <v>103</v>
      </c>
      <c r="G1008" s="1">
        <v>92</v>
      </c>
    </row>
    <row r="1009" spans="1:7" x14ac:dyDescent="0.35">
      <c r="A1009" s="2" t="s">
        <v>141</v>
      </c>
      <c r="B1009" s="2" t="s">
        <v>65</v>
      </c>
      <c r="C1009" s="2" t="s">
        <v>4</v>
      </c>
      <c r="D1009" s="2" t="s">
        <v>36</v>
      </c>
      <c r="E1009">
        <v>106</v>
      </c>
      <c r="F1009" s="1">
        <v>101</v>
      </c>
      <c r="G1009" s="1">
        <v>112</v>
      </c>
    </row>
    <row r="1010" spans="1:7" x14ac:dyDescent="0.35">
      <c r="A1010" s="2" t="s">
        <v>141</v>
      </c>
      <c r="B1010" s="2" t="s">
        <v>110</v>
      </c>
      <c r="C1010" s="2" t="s">
        <v>4</v>
      </c>
      <c r="D1010" s="2" t="s">
        <v>36</v>
      </c>
      <c r="E1010">
        <v>76</v>
      </c>
      <c r="F1010" s="1">
        <v>72</v>
      </c>
      <c r="G1010" s="1">
        <v>70</v>
      </c>
    </row>
    <row r="1011" spans="1:7" x14ac:dyDescent="0.35">
      <c r="A1011" s="2" t="s">
        <v>141</v>
      </c>
      <c r="B1011" s="2" t="s">
        <v>70</v>
      </c>
      <c r="C1011" s="2" t="s">
        <v>4</v>
      </c>
      <c r="D1011" s="2" t="s">
        <v>36</v>
      </c>
      <c r="E1011">
        <v>38</v>
      </c>
      <c r="F1011" s="1">
        <v>32</v>
      </c>
      <c r="G1011" s="1">
        <v>41</v>
      </c>
    </row>
    <row r="1012" spans="1:7" x14ac:dyDescent="0.35">
      <c r="A1012" s="2" t="s">
        <v>141</v>
      </c>
      <c r="B1012" s="2" t="s">
        <v>71</v>
      </c>
      <c r="C1012" s="2" t="s">
        <v>4</v>
      </c>
      <c r="D1012" s="2" t="s">
        <v>36</v>
      </c>
      <c r="E1012">
        <v>17</v>
      </c>
      <c r="F1012" s="1">
        <v>16</v>
      </c>
      <c r="G1012" s="1">
        <v>16</v>
      </c>
    </row>
    <row r="1013" spans="1:7" x14ac:dyDescent="0.35">
      <c r="A1013" s="2" t="s">
        <v>141</v>
      </c>
      <c r="B1013" s="2" t="s">
        <v>72</v>
      </c>
      <c r="C1013" s="2" t="s">
        <v>4</v>
      </c>
      <c r="D1013" s="2" t="s">
        <v>36</v>
      </c>
      <c r="E1013">
        <v>0</v>
      </c>
      <c r="F1013" s="1">
        <v>0</v>
      </c>
      <c r="G1013" s="1">
        <v>43</v>
      </c>
    </row>
    <row r="1014" spans="1:7" x14ac:dyDescent="0.35">
      <c r="A1014" s="2" t="s">
        <v>141</v>
      </c>
      <c r="B1014" s="2" t="s">
        <v>81</v>
      </c>
      <c r="C1014" s="2" t="s">
        <v>4</v>
      </c>
      <c r="D1014" s="2" t="s">
        <v>36</v>
      </c>
      <c r="E1014">
        <v>0</v>
      </c>
      <c r="F1014" s="1">
        <v>0</v>
      </c>
      <c r="G1014" s="1">
        <v>10</v>
      </c>
    </row>
    <row r="1015" spans="1:7" x14ac:dyDescent="0.35">
      <c r="A1015" s="2" t="s">
        <v>141</v>
      </c>
      <c r="B1015" s="2" t="s">
        <v>118</v>
      </c>
      <c r="C1015" s="2" t="s">
        <v>4</v>
      </c>
      <c r="D1015" s="2" t="s">
        <v>36</v>
      </c>
      <c r="E1015">
        <v>0</v>
      </c>
      <c r="F1015" s="1">
        <v>0</v>
      </c>
      <c r="G1015" s="1">
        <v>6</v>
      </c>
    </row>
    <row r="1016" spans="1:7" x14ac:dyDescent="0.35">
      <c r="A1016" s="2" t="s">
        <v>141</v>
      </c>
      <c r="B1016" s="2" t="s">
        <v>111</v>
      </c>
      <c r="C1016" s="2" t="s">
        <v>4</v>
      </c>
      <c r="D1016" s="2" t="s">
        <v>32</v>
      </c>
      <c r="E1016">
        <v>36449</v>
      </c>
      <c r="F1016" s="1">
        <v>34289</v>
      </c>
      <c r="G1016" s="1">
        <v>40824</v>
      </c>
    </row>
    <row r="1017" spans="1:7" x14ac:dyDescent="0.35">
      <c r="A1017" s="2" t="s">
        <v>141</v>
      </c>
      <c r="B1017" s="2" t="s">
        <v>74</v>
      </c>
      <c r="C1017" s="2" t="s">
        <v>4</v>
      </c>
      <c r="D1017" s="2" t="s">
        <v>32</v>
      </c>
      <c r="E1017">
        <v>5638</v>
      </c>
      <c r="F1017" s="1">
        <v>5352</v>
      </c>
      <c r="G1017" s="1">
        <v>6218</v>
      </c>
    </row>
    <row r="1018" spans="1:7" x14ac:dyDescent="0.35">
      <c r="A1018" s="2" t="s">
        <v>141</v>
      </c>
      <c r="B1018" s="2" t="s">
        <v>63</v>
      </c>
      <c r="C1018" s="2" t="s">
        <v>4</v>
      </c>
      <c r="D1018" s="2" t="s">
        <v>32</v>
      </c>
      <c r="E1018">
        <v>1909</v>
      </c>
      <c r="F1018" s="1">
        <v>1861</v>
      </c>
      <c r="G1018" s="1">
        <v>1532</v>
      </c>
    </row>
    <row r="1019" spans="1:7" x14ac:dyDescent="0.35">
      <c r="A1019" s="2" t="s">
        <v>141</v>
      </c>
      <c r="B1019" s="2" t="s">
        <v>75</v>
      </c>
      <c r="C1019" s="2" t="s">
        <v>4</v>
      </c>
      <c r="D1019" s="2" t="s">
        <v>32</v>
      </c>
      <c r="E1019">
        <v>1604</v>
      </c>
      <c r="F1019" s="1">
        <v>1500</v>
      </c>
      <c r="G1019" s="1">
        <v>1778</v>
      </c>
    </row>
    <row r="1020" spans="1:7" x14ac:dyDescent="0.35">
      <c r="A1020" s="2" t="s">
        <v>141</v>
      </c>
      <c r="B1020" s="2" t="s">
        <v>66</v>
      </c>
      <c r="C1020" s="2" t="s">
        <v>4</v>
      </c>
      <c r="D1020" s="2" t="s">
        <v>32</v>
      </c>
      <c r="E1020">
        <v>1388</v>
      </c>
      <c r="F1020" s="1">
        <v>1342</v>
      </c>
      <c r="G1020" s="1">
        <v>1238</v>
      </c>
    </row>
    <row r="1021" spans="1:7" x14ac:dyDescent="0.35">
      <c r="A1021" s="2" t="s">
        <v>141</v>
      </c>
      <c r="B1021" s="2" t="s">
        <v>64</v>
      </c>
      <c r="C1021" s="2" t="s">
        <v>4</v>
      </c>
      <c r="D1021" s="2" t="s">
        <v>32</v>
      </c>
      <c r="E1021">
        <v>1199</v>
      </c>
      <c r="F1021" s="1">
        <v>1162</v>
      </c>
      <c r="G1021" s="1">
        <v>1078</v>
      </c>
    </row>
    <row r="1022" spans="1:7" x14ac:dyDescent="0.35">
      <c r="A1022" s="2" t="s">
        <v>141</v>
      </c>
      <c r="B1022" s="2" t="s">
        <v>65</v>
      </c>
      <c r="C1022" s="2" t="s">
        <v>4</v>
      </c>
      <c r="D1022" s="2" t="s">
        <v>32</v>
      </c>
      <c r="E1022">
        <v>1096</v>
      </c>
      <c r="F1022" s="1">
        <v>1038</v>
      </c>
      <c r="G1022" s="1">
        <v>1036</v>
      </c>
    </row>
    <row r="1023" spans="1:7" x14ac:dyDescent="0.35">
      <c r="A1023" s="2" t="s">
        <v>141</v>
      </c>
      <c r="B1023" s="2" t="s">
        <v>110</v>
      </c>
      <c r="C1023" s="2" t="s">
        <v>4</v>
      </c>
      <c r="D1023" s="2" t="s">
        <v>32</v>
      </c>
      <c r="E1023">
        <v>1050</v>
      </c>
      <c r="F1023" s="1">
        <v>1009</v>
      </c>
      <c r="G1023" s="1">
        <v>895</v>
      </c>
    </row>
    <row r="1024" spans="1:7" x14ac:dyDescent="0.35">
      <c r="A1024" s="2" t="s">
        <v>141</v>
      </c>
      <c r="B1024" s="2" t="s">
        <v>77</v>
      </c>
      <c r="C1024" s="2" t="s">
        <v>4</v>
      </c>
      <c r="D1024" s="2" t="s">
        <v>32</v>
      </c>
      <c r="E1024">
        <v>580</v>
      </c>
      <c r="F1024" s="1">
        <v>540</v>
      </c>
      <c r="G1024" s="1">
        <v>0</v>
      </c>
    </row>
    <row r="1025" spans="1:7" x14ac:dyDescent="0.35">
      <c r="A1025" s="2" t="s">
        <v>141</v>
      </c>
      <c r="B1025" s="2" t="s">
        <v>67</v>
      </c>
      <c r="C1025" s="2" t="s">
        <v>4</v>
      </c>
      <c r="D1025" s="2" t="s">
        <v>32</v>
      </c>
      <c r="E1025">
        <v>491</v>
      </c>
      <c r="F1025" s="1">
        <v>473</v>
      </c>
      <c r="G1025" s="1">
        <v>464</v>
      </c>
    </row>
    <row r="1026" spans="1:7" x14ac:dyDescent="0.35">
      <c r="A1026" s="2" t="s">
        <v>141</v>
      </c>
      <c r="B1026" s="2" t="s">
        <v>71</v>
      </c>
      <c r="C1026" s="2" t="s">
        <v>4</v>
      </c>
      <c r="D1026" s="2" t="s">
        <v>32</v>
      </c>
      <c r="E1026">
        <v>310</v>
      </c>
      <c r="F1026" s="1">
        <v>289</v>
      </c>
      <c r="G1026" s="1">
        <v>335</v>
      </c>
    </row>
    <row r="1027" spans="1:7" x14ac:dyDescent="0.35">
      <c r="A1027" s="2" t="s">
        <v>141</v>
      </c>
      <c r="B1027" s="2" t="s">
        <v>70</v>
      </c>
      <c r="C1027" s="2" t="s">
        <v>4</v>
      </c>
      <c r="D1027" s="2" t="s">
        <v>32</v>
      </c>
      <c r="E1027">
        <v>193</v>
      </c>
      <c r="F1027" s="1">
        <v>183</v>
      </c>
      <c r="G1027" s="1">
        <v>235</v>
      </c>
    </row>
    <row r="1028" spans="1:7" x14ac:dyDescent="0.35">
      <c r="A1028" s="2" t="s">
        <v>141</v>
      </c>
      <c r="B1028" s="2" t="s">
        <v>72</v>
      </c>
      <c r="C1028" s="2" t="s">
        <v>4</v>
      </c>
      <c r="D1028" s="2" t="s">
        <v>32</v>
      </c>
      <c r="E1028">
        <v>0</v>
      </c>
      <c r="F1028" s="1">
        <v>0</v>
      </c>
      <c r="G1028" s="1">
        <v>148</v>
      </c>
    </row>
    <row r="1029" spans="1:7" x14ac:dyDescent="0.35">
      <c r="A1029" s="2" t="s">
        <v>141</v>
      </c>
      <c r="B1029" s="2" t="s">
        <v>81</v>
      </c>
      <c r="C1029" s="2" t="s">
        <v>4</v>
      </c>
      <c r="D1029" s="2" t="s">
        <v>32</v>
      </c>
      <c r="E1029">
        <v>0</v>
      </c>
      <c r="F1029" s="1">
        <v>0</v>
      </c>
      <c r="G1029" s="1">
        <v>98</v>
      </c>
    </row>
    <row r="1030" spans="1:7" x14ac:dyDescent="0.35">
      <c r="A1030" s="2" t="s">
        <v>141</v>
      </c>
      <c r="B1030" s="2" t="s">
        <v>118</v>
      </c>
      <c r="C1030" s="2" t="s">
        <v>4</v>
      </c>
      <c r="D1030" s="2" t="s">
        <v>32</v>
      </c>
      <c r="E1030">
        <v>0</v>
      </c>
      <c r="F1030" s="1">
        <v>0</v>
      </c>
      <c r="G1030" s="1">
        <v>55</v>
      </c>
    </row>
    <row r="1031" spans="1:7" x14ac:dyDescent="0.35">
      <c r="A1031" s="2" t="s">
        <v>141</v>
      </c>
      <c r="B1031" s="2" t="s">
        <v>116</v>
      </c>
      <c r="C1031" s="2" t="s">
        <v>4</v>
      </c>
      <c r="D1031" s="2" t="s">
        <v>32</v>
      </c>
      <c r="E1031">
        <v>0</v>
      </c>
      <c r="F1031" s="1">
        <v>0</v>
      </c>
      <c r="G1031" s="1">
        <v>9</v>
      </c>
    </row>
    <row r="1032" spans="1:7" x14ac:dyDescent="0.35">
      <c r="A1032" s="2" t="s">
        <v>141</v>
      </c>
      <c r="B1032" s="2" t="s">
        <v>117</v>
      </c>
      <c r="C1032" s="2" t="s">
        <v>4</v>
      </c>
      <c r="D1032" s="2" t="s">
        <v>32</v>
      </c>
      <c r="E1032">
        <v>0</v>
      </c>
      <c r="F1032" s="1">
        <v>0</v>
      </c>
      <c r="G1032" s="1">
        <v>2</v>
      </c>
    </row>
    <row r="1033" spans="1:7" x14ac:dyDescent="0.35">
      <c r="A1033" s="2" t="s">
        <v>141</v>
      </c>
      <c r="B1033" s="2" t="s">
        <v>111</v>
      </c>
      <c r="C1033" s="2" t="s">
        <v>4</v>
      </c>
      <c r="D1033" s="2" t="s">
        <v>22</v>
      </c>
      <c r="E1033">
        <v>2853</v>
      </c>
      <c r="F1033" s="1">
        <v>2652</v>
      </c>
      <c r="G1033" s="1">
        <v>3302</v>
      </c>
    </row>
    <row r="1034" spans="1:7" x14ac:dyDescent="0.35">
      <c r="A1034" s="2" t="s">
        <v>141</v>
      </c>
      <c r="B1034" s="2" t="s">
        <v>74</v>
      </c>
      <c r="C1034" s="2" t="s">
        <v>4</v>
      </c>
      <c r="D1034" s="2" t="s">
        <v>22</v>
      </c>
      <c r="E1034">
        <v>475</v>
      </c>
      <c r="F1034" s="1">
        <v>443</v>
      </c>
      <c r="G1034" s="1">
        <v>565</v>
      </c>
    </row>
    <row r="1035" spans="1:7" x14ac:dyDescent="0.35">
      <c r="A1035" s="2" t="s">
        <v>141</v>
      </c>
      <c r="B1035" s="2" t="s">
        <v>64</v>
      </c>
      <c r="C1035" s="2" t="s">
        <v>4</v>
      </c>
      <c r="D1035" s="2" t="s">
        <v>22</v>
      </c>
      <c r="E1035">
        <v>122</v>
      </c>
      <c r="F1035" s="1">
        <v>121</v>
      </c>
      <c r="G1035" s="1">
        <v>99</v>
      </c>
    </row>
    <row r="1036" spans="1:7" x14ac:dyDescent="0.35">
      <c r="A1036" s="2" t="s">
        <v>141</v>
      </c>
      <c r="B1036" s="2" t="s">
        <v>63</v>
      </c>
      <c r="C1036" s="2" t="s">
        <v>4</v>
      </c>
      <c r="D1036" s="2" t="s">
        <v>22</v>
      </c>
      <c r="E1036">
        <v>92</v>
      </c>
      <c r="F1036" s="1">
        <v>90</v>
      </c>
      <c r="G1036" s="1">
        <v>61</v>
      </c>
    </row>
    <row r="1037" spans="1:7" x14ac:dyDescent="0.35">
      <c r="A1037" s="2" t="s">
        <v>141</v>
      </c>
      <c r="B1037" s="2" t="s">
        <v>66</v>
      </c>
      <c r="C1037" s="2" t="s">
        <v>4</v>
      </c>
      <c r="D1037" s="2" t="s">
        <v>22</v>
      </c>
      <c r="E1037">
        <v>83</v>
      </c>
      <c r="F1037" s="1">
        <v>83</v>
      </c>
      <c r="G1037" s="1">
        <v>73</v>
      </c>
    </row>
    <row r="1038" spans="1:7" x14ac:dyDescent="0.35">
      <c r="A1038" s="2" t="s">
        <v>141</v>
      </c>
      <c r="B1038" s="2" t="s">
        <v>75</v>
      </c>
      <c r="C1038" s="2" t="s">
        <v>4</v>
      </c>
      <c r="D1038" s="2" t="s">
        <v>22</v>
      </c>
      <c r="E1038">
        <v>74</v>
      </c>
      <c r="F1038" s="1">
        <v>66</v>
      </c>
      <c r="G1038" s="1">
        <v>90</v>
      </c>
    </row>
    <row r="1039" spans="1:7" x14ac:dyDescent="0.35">
      <c r="A1039" s="2" t="s">
        <v>141</v>
      </c>
      <c r="B1039" s="2" t="s">
        <v>77</v>
      </c>
      <c r="C1039" s="2" t="s">
        <v>4</v>
      </c>
      <c r="D1039" s="2" t="s">
        <v>22</v>
      </c>
      <c r="E1039">
        <v>62</v>
      </c>
      <c r="F1039" s="1">
        <v>55</v>
      </c>
      <c r="G1039" s="1">
        <v>0</v>
      </c>
    </row>
    <row r="1040" spans="1:7" x14ac:dyDescent="0.35">
      <c r="A1040" s="2" t="s">
        <v>141</v>
      </c>
      <c r="B1040" s="2" t="s">
        <v>65</v>
      </c>
      <c r="C1040" s="2" t="s">
        <v>4</v>
      </c>
      <c r="D1040" s="2" t="s">
        <v>22</v>
      </c>
      <c r="E1040">
        <v>55</v>
      </c>
      <c r="F1040" s="1">
        <v>53</v>
      </c>
      <c r="G1040" s="1">
        <v>59</v>
      </c>
    </row>
    <row r="1041" spans="1:7" x14ac:dyDescent="0.35">
      <c r="A1041" s="2" t="s">
        <v>141</v>
      </c>
      <c r="B1041" s="2" t="s">
        <v>110</v>
      </c>
      <c r="C1041" s="2" t="s">
        <v>4</v>
      </c>
      <c r="D1041" s="2" t="s">
        <v>22</v>
      </c>
      <c r="E1041">
        <v>54</v>
      </c>
      <c r="F1041" s="1">
        <v>53</v>
      </c>
      <c r="G1041" s="1">
        <v>42</v>
      </c>
    </row>
    <row r="1042" spans="1:7" x14ac:dyDescent="0.35">
      <c r="A1042" s="2" t="s">
        <v>141</v>
      </c>
      <c r="B1042" s="2" t="s">
        <v>70</v>
      </c>
      <c r="C1042" s="2" t="s">
        <v>4</v>
      </c>
      <c r="D1042" s="2" t="s">
        <v>22</v>
      </c>
      <c r="E1042">
        <v>28</v>
      </c>
      <c r="F1042" s="1">
        <v>24</v>
      </c>
      <c r="G1042" s="1">
        <v>29</v>
      </c>
    </row>
    <row r="1043" spans="1:7" x14ac:dyDescent="0.35">
      <c r="A1043" s="2" t="s">
        <v>141</v>
      </c>
      <c r="B1043" s="2" t="s">
        <v>67</v>
      </c>
      <c r="C1043" s="2" t="s">
        <v>4</v>
      </c>
      <c r="D1043" s="2" t="s">
        <v>22</v>
      </c>
      <c r="E1043">
        <v>21</v>
      </c>
      <c r="F1043" s="1">
        <v>21</v>
      </c>
      <c r="G1043" s="1">
        <v>14</v>
      </c>
    </row>
    <row r="1044" spans="1:7" x14ac:dyDescent="0.35">
      <c r="A1044" s="2" t="s">
        <v>141</v>
      </c>
      <c r="B1044" s="2" t="s">
        <v>71</v>
      </c>
      <c r="C1044" s="2" t="s">
        <v>4</v>
      </c>
      <c r="D1044" s="2" t="s">
        <v>22</v>
      </c>
      <c r="E1044">
        <v>10</v>
      </c>
      <c r="F1044" s="1">
        <v>7</v>
      </c>
      <c r="G1044" s="1">
        <v>12</v>
      </c>
    </row>
    <row r="1045" spans="1:7" x14ac:dyDescent="0.35">
      <c r="A1045" s="2" t="s">
        <v>141</v>
      </c>
      <c r="B1045" s="2" t="s">
        <v>81</v>
      </c>
      <c r="C1045" s="2" t="s">
        <v>4</v>
      </c>
      <c r="D1045" s="2" t="s">
        <v>22</v>
      </c>
      <c r="E1045">
        <v>0</v>
      </c>
      <c r="F1045" s="1">
        <v>0</v>
      </c>
      <c r="G1045" s="1">
        <v>22</v>
      </c>
    </row>
    <row r="1046" spans="1:7" x14ac:dyDescent="0.35">
      <c r="A1046" s="2" t="s">
        <v>141</v>
      </c>
      <c r="B1046" s="2" t="s">
        <v>118</v>
      </c>
      <c r="C1046" s="2" t="s">
        <v>4</v>
      </c>
      <c r="D1046" s="2" t="s">
        <v>22</v>
      </c>
      <c r="E1046">
        <v>0</v>
      </c>
      <c r="F1046" s="1">
        <v>0</v>
      </c>
      <c r="G1046" s="1">
        <v>10</v>
      </c>
    </row>
    <row r="1047" spans="1:7" x14ac:dyDescent="0.35">
      <c r="A1047" s="2" t="s">
        <v>141</v>
      </c>
      <c r="B1047" s="2" t="s">
        <v>72</v>
      </c>
      <c r="C1047" s="2" t="s">
        <v>4</v>
      </c>
      <c r="D1047" s="2" t="s">
        <v>22</v>
      </c>
      <c r="E1047">
        <v>0</v>
      </c>
      <c r="F1047" s="1">
        <v>0</v>
      </c>
      <c r="G1047" s="1">
        <v>8</v>
      </c>
    </row>
    <row r="1048" spans="1:7" x14ac:dyDescent="0.35">
      <c r="A1048" s="2" t="s">
        <v>141</v>
      </c>
      <c r="B1048" s="2" t="s">
        <v>116</v>
      </c>
      <c r="C1048" s="2" t="s">
        <v>4</v>
      </c>
      <c r="D1048" s="2" t="s">
        <v>22</v>
      </c>
      <c r="E1048">
        <v>0</v>
      </c>
      <c r="F1048" s="1">
        <v>0</v>
      </c>
      <c r="G1048" s="1">
        <v>2</v>
      </c>
    </row>
    <row r="1049" spans="1:7" x14ac:dyDescent="0.35">
      <c r="A1049" s="2" t="s">
        <v>141</v>
      </c>
      <c r="B1049" s="2" t="s">
        <v>111</v>
      </c>
      <c r="C1049" s="2" t="s">
        <v>4</v>
      </c>
      <c r="D1049" s="2" t="s">
        <v>24</v>
      </c>
      <c r="E1049">
        <v>12860</v>
      </c>
      <c r="F1049" s="1">
        <v>11880</v>
      </c>
      <c r="G1049" s="1">
        <v>14589</v>
      </c>
    </row>
    <row r="1050" spans="1:7" x14ac:dyDescent="0.35">
      <c r="A1050" s="2" t="s">
        <v>141</v>
      </c>
      <c r="B1050" s="2" t="s">
        <v>74</v>
      </c>
      <c r="C1050" s="2" t="s">
        <v>4</v>
      </c>
      <c r="D1050" s="2" t="s">
        <v>24</v>
      </c>
      <c r="E1050">
        <v>1667</v>
      </c>
      <c r="F1050" s="1">
        <v>1561</v>
      </c>
      <c r="G1050" s="1">
        <v>1915</v>
      </c>
    </row>
    <row r="1051" spans="1:7" x14ac:dyDescent="0.35">
      <c r="A1051" s="2" t="s">
        <v>141</v>
      </c>
      <c r="B1051" s="2" t="s">
        <v>64</v>
      </c>
      <c r="C1051" s="2" t="s">
        <v>4</v>
      </c>
      <c r="D1051" s="2" t="s">
        <v>24</v>
      </c>
      <c r="E1051">
        <v>508</v>
      </c>
      <c r="F1051" s="1">
        <v>494</v>
      </c>
      <c r="G1051" s="1">
        <v>448</v>
      </c>
    </row>
    <row r="1052" spans="1:7" x14ac:dyDescent="0.35">
      <c r="A1052" s="2" t="s">
        <v>141</v>
      </c>
      <c r="B1052" s="2" t="s">
        <v>63</v>
      </c>
      <c r="C1052" s="2" t="s">
        <v>4</v>
      </c>
      <c r="D1052" s="2" t="s">
        <v>24</v>
      </c>
      <c r="E1052">
        <v>372</v>
      </c>
      <c r="F1052" s="1">
        <v>364</v>
      </c>
      <c r="G1052" s="1">
        <v>342</v>
      </c>
    </row>
    <row r="1053" spans="1:7" x14ac:dyDescent="0.35">
      <c r="A1053" s="2" t="s">
        <v>141</v>
      </c>
      <c r="B1053" s="2" t="s">
        <v>66</v>
      </c>
      <c r="C1053" s="2" t="s">
        <v>4</v>
      </c>
      <c r="D1053" s="2" t="s">
        <v>24</v>
      </c>
      <c r="E1053">
        <v>366</v>
      </c>
      <c r="F1053" s="1">
        <v>356</v>
      </c>
      <c r="G1053" s="1">
        <v>347</v>
      </c>
    </row>
    <row r="1054" spans="1:7" x14ac:dyDescent="0.35">
      <c r="A1054" s="2" t="s">
        <v>141</v>
      </c>
      <c r="B1054" s="2" t="s">
        <v>77</v>
      </c>
      <c r="C1054" s="2" t="s">
        <v>4</v>
      </c>
      <c r="D1054" s="2" t="s">
        <v>24</v>
      </c>
      <c r="E1054">
        <v>327</v>
      </c>
      <c r="F1054" s="1">
        <v>299</v>
      </c>
      <c r="G1054" s="1">
        <v>0</v>
      </c>
    </row>
    <row r="1055" spans="1:7" x14ac:dyDescent="0.35">
      <c r="A1055" s="2" t="s">
        <v>141</v>
      </c>
      <c r="B1055" s="2" t="s">
        <v>65</v>
      </c>
      <c r="C1055" s="2" t="s">
        <v>4</v>
      </c>
      <c r="D1055" s="2" t="s">
        <v>24</v>
      </c>
      <c r="E1055">
        <v>201</v>
      </c>
      <c r="F1055" s="1">
        <v>197</v>
      </c>
      <c r="G1055" s="1">
        <v>192</v>
      </c>
    </row>
    <row r="1056" spans="1:7" x14ac:dyDescent="0.35">
      <c r="A1056" s="2" t="s">
        <v>141</v>
      </c>
      <c r="B1056" s="2" t="s">
        <v>75</v>
      </c>
      <c r="C1056" s="2" t="s">
        <v>4</v>
      </c>
      <c r="D1056" s="2" t="s">
        <v>24</v>
      </c>
      <c r="E1056">
        <v>170</v>
      </c>
      <c r="F1056" s="1">
        <v>162</v>
      </c>
      <c r="G1056" s="1">
        <v>188</v>
      </c>
    </row>
    <row r="1057" spans="1:7" x14ac:dyDescent="0.35">
      <c r="A1057" s="2" t="s">
        <v>141</v>
      </c>
      <c r="B1057" s="2" t="s">
        <v>110</v>
      </c>
      <c r="C1057" s="2" t="s">
        <v>4</v>
      </c>
      <c r="D1057" s="2" t="s">
        <v>24</v>
      </c>
      <c r="E1057">
        <v>100</v>
      </c>
      <c r="F1057" s="1">
        <v>94</v>
      </c>
      <c r="G1057" s="1">
        <v>113</v>
      </c>
    </row>
    <row r="1058" spans="1:7" x14ac:dyDescent="0.35">
      <c r="A1058" s="2" t="s">
        <v>141</v>
      </c>
      <c r="B1058" s="2" t="s">
        <v>70</v>
      </c>
      <c r="C1058" s="2" t="s">
        <v>4</v>
      </c>
      <c r="D1058" s="2" t="s">
        <v>24</v>
      </c>
      <c r="E1058">
        <v>87</v>
      </c>
      <c r="F1058" s="1">
        <v>83</v>
      </c>
      <c r="G1058" s="1">
        <v>110</v>
      </c>
    </row>
    <row r="1059" spans="1:7" x14ac:dyDescent="0.35">
      <c r="A1059" s="2" t="s">
        <v>141</v>
      </c>
      <c r="B1059" s="2" t="s">
        <v>67</v>
      </c>
      <c r="C1059" s="2" t="s">
        <v>4</v>
      </c>
      <c r="D1059" s="2" t="s">
        <v>24</v>
      </c>
      <c r="E1059">
        <v>78</v>
      </c>
      <c r="F1059" s="1">
        <v>77</v>
      </c>
      <c r="G1059" s="1">
        <v>60</v>
      </c>
    </row>
    <row r="1060" spans="1:7" x14ac:dyDescent="0.35">
      <c r="A1060" s="2" t="s">
        <v>141</v>
      </c>
      <c r="B1060" s="2" t="s">
        <v>71</v>
      </c>
      <c r="C1060" s="2" t="s">
        <v>4</v>
      </c>
      <c r="D1060" s="2" t="s">
        <v>24</v>
      </c>
      <c r="E1060">
        <v>56</v>
      </c>
      <c r="F1060" s="1">
        <v>48</v>
      </c>
      <c r="G1060" s="1">
        <v>65</v>
      </c>
    </row>
    <row r="1061" spans="1:7" x14ac:dyDescent="0.35">
      <c r="A1061" s="2" t="s">
        <v>141</v>
      </c>
      <c r="B1061" s="2" t="s">
        <v>81</v>
      </c>
      <c r="C1061" s="2" t="s">
        <v>4</v>
      </c>
      <c r="D1061" s="2" t="s">
        <v>24</v>
      </c>
      <c r="E1061">
        <v>0</v>
      </c>
      <c r="F1061" s="1">
        <v>0</v>
      </c>
      <c r="G1061" s="1">
        <v>85</v>
      </c>
    </row>
    <row r="1062" spans="1:7" x14ac:dyDescent="0.35">
      <c r="A1062" s="2" t="s">
        <v>141</v>
      </c>
      <c r="B1062" s="2" t="s">
        <v>72</v>
      </c>
      <c r="C1062" s="2" t="s">
        <v>4</v>
      </c>
      <c r="D1062" s="2" t="s">
        <v>24</v>
      </c>
      <c r="E1062">
        <v>0</v>
      </c>
      <c r="F1062" s="1">
        <v>0</v>
      </c>
      <c r="G1062" s="1">
        <v>85</v>
      </c>
    </row>
    <row r="1063" spans="1:7" x14ac:dyDescent="0.35">
      <c r="A1063" s="2" t="s">
        <v>141</v>
      </c>
      <c r="B1063" s="2" t="s">
        <v>118</v>
      </c>
      <c r="C1063" s="2" t="s">
        <v>4</v>
      </c>
      <c r="D1063" s="2" t="s">
        <v>24</v>
      </c>
      <c r="E1063">
        <v>0</v>
      </c>
      <c r="F1063" s="1">
        <v>0</v>
      </c>
      <c r="G1063" s="1">
        <v>54</v>
      </c>
    </row>
    <row r="1064" spans="1:7" x14ac:dyDescent="0.35">
      <c r="A1064" s="2" t="s">
        <v>141</v>
      </c>
      <c r="B1064" s="2" t="s">
        <v>116</v>
      </c>
      <c r="C1064" s="2" t="s">
        <v>4</v>
      </c>
      <c r="D1064" s="2" t="s">
        <v>24</v>
      </c>
      <c r="E1064">
        <v>0</v>
      </c>
      <c r="F1064" s="1">
        <v>0</v>
      </c>
      <c r="G1064" s="1">
        <v>11</v>
      </c>
    </row>
    <row r="1065" spans="1:7" x14ac:dyDescent="0.35">
      <c r="A1065" s="2" t="s">
        <v>141</v>
      </c>
      <c r="B1065" s="2" t="s">
        <v>117</v>
      </c>
      <c r="C1065" s="2" t="s">
        <v>4</v>
      </c>
      <c r="D1065" s="2" t="s">
        <v>24</v>
      </c>
      <c r="E1065">
        <v>0</v>
      </c>
      <c r="F1065" s="1">
        <v>0</v>
      </c>
      <c r="G1065" s="1">
        <v>1</v>
      </c>
    </row>
    <row r="1066" spans="1:7" x14ac:dyDescent="0.35">
      <c r="A1066" s="2" t="s">
        <v>141</v>
      </c>
      <c r="B1066" s="2" t="s">
        <v>111</v>
      </c>
      <c r="C1066" s="2" t="s">
        <v>4</v>
      </c>
      <c r="D1066" s="2" t="s">
        <v>77</v>
      </c>
      <c r="E1066">
        <v>0</v>
      </c>
      <c r="F1066" s="1">
        <v>0</v>
      </c>
      <c r="G1066" s="1">
        <v>1001</v>
      </c>
    </row>
    <row r="1067" spans="1:7" x14ac:dyDescent="0.35">
      <c r="A1067" s="2" t="s">
        <v>141</v>
      </c>
      <c r="B1067" s="2" t="s">
        <v>74</v>
      </c>
      <c r="C1067" s="2" t="s">
        <v>4</v>
      </c>
      <c r="D1067" s="2" t="s">
        <v>77</v>
      </c>
      <c r="E1067">
        <v>0</v>
      </c>
      <c r="F1067" s="1">
        <v>0</v>
      </c>
      <c r="G1067" s="1">
        <v>493</v>
      </c>
    </row>
    <row r="1068" spans="1:7" x14ac:dyDescent="0.35">
      <c r="A1068" s="2" t="s">
        <v>141</v>
      </c>
      <c r="B1068" s="2" t="s">
        <v>81</v>
      </c>
      <c r="C1068" s="2" t="s">
        <v>4</v>
      </c>
      <c r="D1068" s="2" t="s">
        <v>77</v>
      </c>
      <c r="E1068">
        <v>0</v>
      </c>
      <c r="F1068" s="1">
        <v>0</v>
      </c>
      <c r="G1068" s="1">
        <v>188</v>
      </c>
    </row>
    <row r="1069" spans="1:7" x14ac:dyDescent="0.35">
      <c r="A1069" s="2" t="s">
        <v>141</v>
      </c>
      <c r="B1069" s="2" t="s">
        <v>75</v>
      </c>
      <c r="C1069" s="2" t="s">
        <v>4</v>
      </c>
      <c r="D1069" s="2" t="s">
        <v>77</v>
      </c>
      <c r="E1069">
        <v>0</v>
      </c>
      <c r="F1069" s="1">
        <v>0</v>
      </c>
      <c r="G1069" s="1">
        <v>175</v>
      </c>
    </row>
    <row r="1070" spans="1:7" x14ac:dyDescent="0.35">
      <c r="A1070" s="2" t="s">
        <v>141</v>
      </c>
      <c r="B1070" s="2" t="s">
        <v>65</v>
      </c>
      <c r="C1070" s="2" t="s">
        <v>4</v>
      </c>
      <c r="D1070" s="2" t="s">
        <v>77</v>
      </c>
      <c r="E1070">
        <v>0</v>
      </c>
      <c r="F1070" s="1">
        <v>0</v>
      </c>
      <c r="G1070" s="1">
        <v>145</v>
      </c>
    </row>
    <row r="1071" spans="1:7" x14ac:dyDescent="0.35">
      <c r="A1071" s="2" t="s">
        <v>141</v>
      </c>
      <c r="B1071" s="2" t="s">
        <v>118</v>
      </c>
      <c r="C1071" s="2" t="s">
        <v>4</v>
      </c>
      <c r="D1071" s="2" t="s">
        <v>77</v>
      </c>
      <c r="E1071">
        <v>0</v>
      </c>
      <c r="F1071" s="1">
        <v>0</v>
      </c>
      <c r="G1071" s="1">
        <v>135</v>
      </c>
    </row>
    <row r="1072" spans="1:7" x14ac:dyDescent="0.35">
      <c r="A1072" s="2" t="s">
        <v>141</v>
      </c>
      <c r="B1072" s="2" t="s">
        <v>66</v>
      </c>
      <c r="C1072" s="2" t="s">
        <v>4</v>
      </c>
      <c r="D1072" s="2" t="s">
        <v>77</v>
      </c>
      <c r="E1072">
        <v>0</v>
      </c>
      <c r="F1072" s="1">
        <v>0</v>
      </c>
      <c r="G1072" s="1">
        <v>122</v>
      </c>
    </row>
    <row r="1073" spans="1:7" x14ac:dyDescent="0.35">
      <c r="A1073" s="2" t="s">
        <v>141</v>
      </c>
      <c r="B1073" s="2" t="s">
        <v>64</v>
      </c>
      <c r="C1073" s="2" t="s">
        <v>4</v>
      </c>
      <c r="D1073" s="2" t="s">
        <v>77</v>
      </c>
      <c r="E1073">
        <v>0</v>
      </c>
      <c r="F1073" s="1">
        <v>0</v>
      </c>
      <c r="G1073" s="1">
        <v>82</v>
      </c>
    </row>
    <row r="1074" spans="1:7" x14ac:dyDescent="0.35">
      <c r="A1074" s="2" t="s">
        <v>141</v>
      </c>
      <c r="B1074" s="2" t="s">
        <v>63</v>
      </c>
      <c r="C1074" s="2" t="s">
        <v>4</v>
      </c>
      <c r="D1074" s="2" t="s">
        <v>77</v>
      </c>
      <c r="E1074">
        <v>0</v>
      </c>
      <c r="F1074" s="1">
        <v>0</v>
      </c>
      <c r="G1074" s="1">
        <v>74</v>
      </c>
    </row>
    <row r="1075" spans="1:7" x14ac:dyDescent="0.35">
      <c r="A1075" s="2" t="s">
        <v>141</v>
      </c>
      <c r="B1075" s="2" t="s">
        <v>67</v>
      </c>
      <c r="C1075" s="2" t="s">
        <v>4</v>
      </c>
      <c r="D1075" s="2" t="s">
        <v>77</v>
      </c>
      <c r="E1075">
        <v>0</v>
      </c>
      <c r="F1075" s="1">
        <v>0</v>
      </c>
      <c r="G1075" s="1">
        <v>54</v>
      </c>
    </row>
    <row r="1076" spans="1:7" x14ac:dyDescent="0.35">
      <c r="A1076" s="2" t="s">
        <v>141</v>
      </c>
      <c r="B1076" s="2" t="s">
        <v>72</v>
      </c>
      <c r="C1076" s="2" t="s">
        <v>4</v>
      </c>
      <c r="D1076" s="2" t="s">
        <v>77</v>
      </c>
      <c r="E1076">
        <v>0</v>
      </c>
      <c r="F1076" s="1">
        <v>0</v>
      </c>
      <c r="G1076" s="1">
        <v>44</v>
      </c>
    </row>
    <row r="1077" spans="1:7" x14ac:dyDescent="0.35">
      <c r="A1077" s="2" t="s">
        <v>141</v>
      </c>
      <c r="B1077" s="2" t="s">
        <v>110</v>
      </c>
      <c r="C1077" s="2" t="s">
        <v>4</v>
      </c>
      <c r="D1077" s="2" t="s">
        <v>77</v>
      </c>
      <c r="E1077">
        <v>0</v>
      </c>
      <c r="F1077" s="1">
        <v>0</v>
      </c>
      <c r="G1077" s="1">
        <v>38</v>
      </c>
    </row>
    <row r="1078" spans="1:7" x14ac:dyDescent="0.35">
      <c r="A1078" s="2" t="s">
        <v>141</v>
      </c>
      <c r="B1078" s="2" t="s">
        <v>71</v>
      </c>
      <c r="C1078" s="2" t="s">
        <v>4</v>
      </c>
      <c r="D1078" s="2" t="s">
        <v>77</v>
      </c>
      <c r="E1078">
        <v>0</v>
      </c>
      <c r="F1078" s="1">
        <v>0</v>
      </c>
      <c r="G1078" s="1">
        <v>31</v>
      </c>
    </row>
    <row r="1079" spans="1:7" x14ac:dyDescent="0.35">
      <c r="A1079" s="2" t="s">
        <v>141</v>
      </c>
      <c r="B1079" s="2" t="s">
        <v>116</v>
      </c>
      <c r="C1079" s="2" t="s">
        <v>4</v>
      </c>
      <c r="D1079" s="2" t="s">
        <v>77</v>
      </c>
      <c r="E1079">
        <v>0</v>
      </c>
      <c r="F1079" s="1">
        <v>0</v>
      </c>
      <c r="G1079" s="1">
        <v>26</v>
      </c>
    </row>
    <row r="1080" spans="1:7" x14ac:dyDescent="0.35">
      <c r="A1080" s="2" t="s">
        <v>141</v>
      </c>
      <c r="B1080" s="2" t="s">
        <v>70</v>
      </c>
      <c r="C1080" s="2" t="s">
        <v>4</v>
      </c>
      <c r="D1080" s="2" t="s">
        <v>77</v>
      </c>
      <c r="E1080">
        <v>0</v>
      </c>
      <c r="F1080" s="1">
        <v>0</v>
      </c>
      <c r="G1080" s="1">
        <v>20</v>
      </c>
    </row>
    <row r="1081" spans="1:7" x14ac:dyDescent="0.35">
      <c r="A1081" s="2" t="s">
        <v>141</v>
      </c>
      <c r="B1081" s="2" t="s">
        <v>117</v>
      </c>
      <c r="C1081" s="2" t="s">
        <v>4</v>
      </c>
      <c r="D1081" s="2" t="s">
        <v>77</v>
      </c>
      <c r="E1081">
        <v>0</v>
      </c>
      <c r="F1081" s="1">
        <v>0</v>
      </c>
      <c r="G1081" s="1">
        <v>1</v>
      </c>
    </row>
    <row r="1082" spans="1:7" x14ac:dyDescent="0.35">
      <c r="A1082" s="2" t="s">
        <v>141</v>
      </c>
      <c r="B1082" s="2" t="s">
        <v>111</v>
      </c>
      <c r="C1082" s="2" t="s">
        <v>4</v>
      </c>
      <c r="D1082" s="2" t="s">
        <v>20</v>
      </c>
      <c r="E1082">
        <v>34011</v>
      </c>
      <c r="F1082" s="1">
        <v>32010</v>
      </c>
      <c r="G1082" s="1">
        <v>38601</v>
      </c>
    </row>
    <row r="1083" spans="1:7" x14ac:dyDescent="0.35">
      <c r="A1083" s="2" t="s">
        <v>141</v>
      </c>
      <c r="B1083" s="2" t="s">
        <v>74</v>
      </c>
      <c r="C1083" s="2" t="s">
        <v>4</v>
      </c>
      <c r="D1083" s="2" t="s">
        <v>20</v>
      </c>
      <c r="E1083">
        <v>5669</v>
      </c>
      <c r="F1083" s="1">
        <v>5361</v>
      </c>
      <c r="G1083" s="1">
        <v>6500</v>
      </c>
    </row>
    <row r="1084" spans="1:7" x14ac:dyDescent="0.35">
      <c r="A1084" s="2" t="s">
        <v>141</v>
      </c>
      <c r="B1084" s="2" t="s">
        <v>64</v>
      </c>
      <c r="C1084" s="2" t="s">
        <v>4</v>
      </c>
      <c r="D1084" s="2" t="s">
        <v>20</v>
      </c>
      <c r="E1084">
        <v>4002</v>
      </c>
      <c r="F1084" s="1">
        <v>3914</v>
      </c>
      <c r="G1084" s="1">
        <v>3713</v>
      </c>
    </row>
    <row r="1085" spans="1:7" x14ac:dyDescent="0.35">
      <c r="A1085" s="2" t="s">
        <v>141</v>
      </c>
      <c r="B1085" s="2" t="s">
        <v>65</v>
      </c>
      <c r="C1085" s="2" t="s">
        <v>4</v>
      </c>
      <c r="D1085" s="2" t="s">
        <v>20</v>
      </c>
      <c r="E1085">
        <v>2518</v>
      </c>
      <c r="F1085" s="1">
        <v>2423</v>
      </c>
      <c r="G1085" s="1">
        <v>2456</v>
      </c>
    </row>
    <row r="1086" spans="1:7" x14ac:dyDescent="0.35">
      <c r="A1086" s="2" t="s">
        <v>141</v>
      </c>
      <c r="B1086" s="2" t="s">
        <v>63</v>
      </c>
      <c r="C1086" s="2" t="s">
        <v>4</v>
      </c>
      <c r="D1086" s="2" t="s">
        <v>20</v>
      </c>
      <c r="E1086">
        <v>2102</v>
      </c>
      <c r="F1086" s="1">
        <v>2065</v>
      </c>
      <c r="G1086" s="1">
        <v>1684</v>
      </c>
    </row>
    <row r="1087" spans="1:7" x14ac:dyDescent="0.35">
      <c r="A1087" s="2" t="s">
        <v>141</v>
      </c>
      <c r="B1087" s="2" t="s">
        <v>66</v>
      </c>
      <c r="C1087" s="2" t="s">
        <v>4</v>
      </c>
      <c r="D1087" s="2" t="s">
        <v>20</v>
      </c>
      <c r="E1087">
        <v>2047</v>
      </c>
      <c r="F1087" s="1">
        <v>1996</v>
      </c>
      <c r="G1087" s="1">
        <v>1901</v>
      </c>
    </row>
    <row r="1088" spans="1:7" x14ac:dyDescent="0.35">
      <c r="A1088" s="2" t="s">
        <v>141</v>
      </c>
      <c r="B1088" s="2" t="s">
        <v>77</v>
      </c>
      <c r="C1088" s="2" t="s">
        <v>4</v>
      </c>
      <c r="D1088" s="2" t="s">
        <v>20</v>
      </c>
      <c r="E1088">
        <v>1831</v>
      </c>
      <c r="F1088" s="1">
        <v>1724</v>
      </c>
      <c r="G1088" s="1">
        <v>0</v>
      </c>
    </row>
    <row r="1089" spans="1:7" x14ac:dyDescent="0.35">
      <c r="A1089" s="2" t="s">
        <v>141</v>
      </c>
      <c r="B1089" s="2" t="s">
        <v>75</v>
      </c>
      <c r="C1089" s="2" t="s">
        <v>4</v>
      </c>
      <c r="D1089" s="2" t="s">
        <v>20</v>
      </c>
      <c r="E1089">
        <v>1044</v>
      </c>
      <c r="F1089" s="1">
        <v>986</v>
      </c>
      <c r="G1089" s="1">
        <v>1161</v>
      </c>
    </row>
    <row r="1090" spans="1:7" x14ac:dyDescent="0.35">
      <c r="A1090" s="2" t="s">
        <v>141</v>
      </c>
      <c r="B1090" s="2" t="s">
        <v>70</v>
      </c>
      <c r="C1090" s="2" t="s">
        <v>4</v>
      </c>
      <c r="D1090" s="2" t="s">
        <v>20</v>
      </c>
      <c r="E1090">
        <v>576</v>
      </c>
      <c r="F1090" s="1">
        <v>545</v>
      </c>
      <c r="G1090" s="1">
        <v>670</v>
      </c>
    </row>
    <row r="1091" spans="1:7" x14ac:dyDescent="0.35">
      <c r="A1091" s="2" t="s">
        <v>141</v>
      </c>
      <c r="B1091" s="2" t="s">
        <v>67</v>
      </c>
      <c r="C1091" s="2" t="s">
        <v>4</v>
      </c>
      <c r="D1091" s="2" t="s">
        <v>20</v>
      </c>
      <c r="E1091">
        <v>574</v>
      </c>
      <c r="F1091" s="1">
        <v>554</v>
      </c>
      <c r="G1091" s="1">
        <v>568</v>
      </c>
    </row>
    <row r="1092" spans="1:7" x14ac:dyDescent="0.35">
      <c r="A1092" s="2" t="s">
        <v>141</v>
      </c>
      <c r="B1092" s="2" t="s">
        <v>110</v>
      </c>
      <c r="C1092" s="2" t="s">
        <v>4</v>
      </c>
      <c r="D1092" s="2" t="s">
        <v>20</v>
      </c>
      <c r="E1092">
        <v>516</v>
      </c>
      <c r="F1092" s="1">
        <v>493</v>
      </c>
      <c r="G1092" s="1">
        <v>522</v>
      </c>
    </row>
    <row r="1093" spans="1:7" x14ac:dyDescent="0.35">
      <c r="A1093" s="2" t="s">
        <v>141</v>
      </c>
      <c r="B1093" s="2" t="s">
        <v>71</v>
      </c>
      <c r="C1093" s="2" t="s">
        <v>4</v>
      </c>
      <c r="D1093" s="2" t="s">
        <v>20</v>
      </c>
      <c r="E1093">
        <v>408</v>
      </c>
      <c r="F1093" s="1">
        <v>388</v>
      </c>
      <c r="G1093" s="1">
        <v>418</v>
      </c>
    </row>
    <row r="1094" spans="1:7" x14ac:dyDescent="0.35">
      <c r="A1094" s="2" t="s">
        <v>141</v>
      </c>
      <c r="B1094" s="2" t="s">
        <v>81</v>
      </c>
      <c r="C1094" s="2" t="s">
        <v>4</v>
      </c>
      <c r="D1094" s="2" t="s">
        <v>20</v>
      </c>
      <c r="E1094">
        <v>0</v>
      </c>
      <c r="F1094" s="1">
        <v>0</v>
      </c>
      <c r="G1094" s="1">
        <v>1124</v>
      </c>
    </row>
    <row r="1095" spans="1:7" x14ac:dyDescent="0.35">
      <c r="A1095" s="2" t="s">
        <v>141</v>
      </c>
      <c r="B1095" s="2" t="s">
        <v>72</v>
      </c>
      <c r="C1095" s="2" t="s">
        <v>4</v>
      </c>
      <c r="D1095" s="2" t="s">
        <v>20</v>
      </c>
      <c r="E1095">
        <v>0</v>
      </c>
      <c r="F1095" s="1">
        <v>0</v>
      </c>
      <c r="G1095" s="1">
        <v>335</v>
      </c>
    </row>
    <row r="1096" spans="1:7" x14ac:dyDescent="0.35">
      <c r="A1096" s="2" t="s">
        <v>141</v>
      </c>
      <c r="B1096" s="2" t="s">
        <v>118</v>
      </c>
      <c r="C1096" s="2" t="s">
        <v>4</v>
      </c>
      <c r="D1096" s="2" t="s">
        <v>20</v>
      </c>
      <c r="E1096">
        <v>0</v>
      </c>
      <c r="F1096" s="1">
        <v>0</v>
      </c>
      <c r="G1096" s="1">
        <v>196</v>
      </c>
    </row>
    <row r="1097" spans="1:7" x14ac:dyDescent="0.35">
      <c r="A1097" s="2" t="s">
        <v>141</v>
      </c>
      <c r="B1097" s="2" t="s">
        <v>116</v>
      </c>
      <c r="C1097" s="2" t="s">
        <v>4</v>
      </c>
      <c r="D1097" s="2" t="s">
        <v>20</v>
      </c>
      <c r="E1097">
        <v>0</v>
      </c>
      <c r="F1097" s="1">
        <v>0</v>
      </c>
      <c r="G1097" s="1">
        <v>10</v>
      </c>
    </row>
    <row r="1098" spans="1:7" x14ac:dyDescent="0.35">
      <c r="A1098" s="2" t="s">
        <v>141</v>
      </c>
      <c r="B1098" s="2" t="s">
        <v>117</v>
      </c>
      <c r="C1098" s="2" t="s">
        <v>4</v>
      </c>
      <c r="D1098" s="2" t="s">
        <v>20</v>
      </c>
      <c r="E1098">
        <v>0</v>
      </c>
      <c r="F1098" s="1">
        <v>0</v>
      </c>
      <c r="G1098" s="1">
        <v>5</v>
      </c>
    </row>
    <row r="1099" spans="1:7" x14ac:dyDescent="0.35">
      <c r="A1099" s="2" t="s">
        <v>141</v>
      </c>
      <c r="B1099" s="2" t="s">
        <v>111</v>
      </c>
      <c r="C1099" s="2" t="s">
        <v>4</v>
      </c>
      <c r="D1099" s="2" t="s">
        <v>29</v>
      </c>
      <c r="E1099">
        <v>4853</v>
      </c>
      <c r="F1099" s="1">
        <v>4504</v>
      </c>
      <c r="G1099" s="1">
        <v>5417</v>
      </c>
    </row>
    <row r="1100" spans="1:7" x14ac:dyDescent="0.35">
      <c r="A1100" s="2" t="s">
        <v>141</v>
      </c>
      <c r="B1100" s="2" t="s">
        <v>74</v>
      </c>
      <c r="C1100" s="2" t="s">
        <v>4</v>
      </c>
      <c r="D1100" s="2" t="s">
        <v>29</v>
      </c>
      <c r="E1100">
        <v>627</v>
      </c>
      <c r="F1100" s="1">
        <v>598</v>
      </c>
      <c r="G1100" s="1">
        <v>691</v>
      </c>
    </row>
    <row r="1101" spans="1:7" x14ac:dyDescent="0.35">
      <c r="A1101" s="2" t="s">
        <v>141</v>
      </c>
      <c r="B1101" s="2" t="s">
        <v>63</v>
      </c>
      <c r="C1101" s="2" t="s">
        <v>4</v>
      </c>
      <c r="D1101" s="2" t="s">
        <v>29</v>
      </c>
      <c r="E1101">
        <v>144</v>
      </c>
      <c r="F1101" s="1">
        <v>139</v>
      </c>
      <c r="G1101" s="1">
        <v>103</v>
      </c>
    </row>
    <row r="1102" spans="1:7" x14ac:dyDescent="0.35">
      <c r="A1102" s="2" t="s">
        <v>141</v>
      </c>
      <c r="B1102" s="2" t="s">
        <v>64</v>
      </c>
      <c r="C1102" s="2" t="s">
        <v>4</v>
      </c>
      <c r="D1102" s="2" t="s">
        <v>29</v>
      </c>
      <c r="E1102">
        <v>135</v>
      </c>
      <c r="F1102" s="1">
        <v>131</v>
      </c>
      <c r="G1102" s="1">
        <v>123</v>
      </c>
    </row>
    <row r="1103" spans="1:7" x14ac:dyDescent="0.35">
      <c r="A1103" s="2" t="s">
        <v>141</v>
      </c>
      <c r="B1103" s="2" t="s">
        <v>75</v>
      </c>
      <c r="C1103" s="2" t="s">
        <v>4</v>
      </c>
      <c r="D1103" s="2" t="s">
        <v>29</v>
      </c>
      <c r="E1103">
        <v>97</v>
      </c>
      <c r="F1103" s="1">
        <v>89</v>
      </c>
      <c r="G1103" s="1">
        <v>114</v>
      </c>
    </row>
    <row r="1104" spans="1:7" x14ac:dyDescent="0.35">
      <c r="A1104" s="2" t="s">
        <v>141</v>
      </c>
      <c r="B1104" s="2" t="s">
        <v>66</v>
      </c>
      <c r="C1104" s="2" t="s">
        <v>4</v>
      </c>
      <c r="D1104" s="2" t="s">
        <v>29</v>
      </c>
      <c r="E1104">
        <v>89</v>
      </c>
      <c r="F1104" s="1">
        <v>84</v>
      </c>
      <c r="G1104" s="1">
        <v>76</v>
      </c>
    </row>
    <row r="1105" spans="1:7" x14ac:dyDescent="0.35">
      <c r="A1105" s="2" t="s">
        <v>141</v>
      </c>
      <c r="B1105" s="2" t="s">
        <v>77</v>
      </c>
      <c r="C1105" s="2" t="s">
        <v>4</v>
      </c>
      <c r="D1105" s="2" t="s">
        <v>29</v>
      </c>
      <c r="E1105">
        <v>84</v>
      </c>
      <c r="F1105" s="1">
        <v>77</v>
      </c>
      <c r="G1105" s="1">
        <v>0</v>
      </c>
    </row>
    <row r="1106" spans="1:7" x14ac:dyDescent="0.35">
      <c r="A1106" s="2" t="s">
        <v>141</v>
      </c>
      <c r="B1106" s="2" t="s">
        <v>65</v>
      </c>
      <c r="C1106" s="2" t="s">
        <v>4</v>
      </c>
      <c r="D1106" s="2" t="s">
        <v>29</v>
      </c>
      <c r="E1106">
        <v>57</v>
      </c>
      <c r="F1106" s="1">
        <v>56</v>
      </c>
      <c r="G1106" s="1">
        <v>63</v>
      </c>
    </row>
    <row r="1107" spans="1:7" x14ac:dyDescent="0.35">
      <c r="A1107" s="2" t="s">
        <v>141</v>
      </c>
      <c r="B1107" s="2" t="s">
        <v>67</v>
      </c>
      <c r="C1107" s="2" t="s">
        <v>4</v>
      </c>
      <c r="D1107" s="2" t="s">
        <v>29</v>
      </c>
      <c r="E1107">
        <v>28</v>
      </c>
      <c r="F1107" s="1">
        <v>27</v>
      </c>
      <c r="G1107" s="1">
        <v>18</v>
      </c>
    </row>
    <row r="1108" spans="1:7" x14ac:dyDescent="0.35">
      <c r="A1108" s="2" t="s">
        <v>141</v>
      </c>
      <c r="B1108" s="2" t="s">
        <v>110</v>
      </c>
      <c r="C1108" s="2" t="s">
        <v>4</v>
      </c>
      <c r="D1108" s="2" t="s">
        <v>29</v>
      </c>
      <c r="E1108">
        <v>18</v>
      </c>
      <c r="F1108" s="1">
        <v>18</v>
      </c>
      <c r="G1108" s="1">
        <v>19</v>
      </c>
    </row>
    <row r="1109" spans="1:7" x14ac:dyDescent="0.35">
      <c r="A1109" s="2" t="s">
        <v>141</v>
      </c>
      <c r="B1109" s="2" t="s">
        <v>70</v>
      </c>
      <c r="C1109" s="2" t="s">
        <v>4</v>
      </c>
      <c r="D1109" s="2" t="s">
        <v>29</v>
      </c>
      <c r="E1109">
        <v>15</v>
      </c>
      <c r="F1109" s="1">
        <v>15</v>
      </c>
      <c r="G1109" s="1">
        <v>17</v>
      </c>
    </row>
    <row r="1110" spans="1:7" x14ac:dyDescent="0.35">
      <c r="A1110" s="2" t="s">
        <v>141</v>
      </c>
      <c r="B1110" s="2" t="s">
        <v>71</v>
      </c>
      <c r="C1110" s="2" t="s">
        <v>4</v>
      </c>
      <c r="D1110" s="2" t="s">
        <v>29</v>
      </c>
      <c r="E1110">
        <v>12</v>
      </c>
      <c r="F1110" s="1">
        <v>11</v>
      </c>
      <c r="G1110" s="1">
        <v>14</v>
      </c>
    </row>
    <row r="1111" spans="1:7" x14ac:dyDescent="0.35">
      <c r="A1111" s="2" t="s">
        <v>141</v>
      </c>
      <c r="B1111" s="2" t="s">
        <v>81</v>
      </c>
      <c r="C1111" s="2" t="s">
        <v>4</v>
      </c>
      <c r="D1111" s="2" t="s">
        <v>29</v>
      </c>
      <c r="E1111">
        <v>0</v>
      </c>
      <c r="F1111" s="1">
        <v>0</v>
      </c>
      <c r="G1111" s="1">
        <v>25</v>
      </c>
    </row>
    <row r="1112" spans="1:7" x14ac:dyDescent="0.35">
      <c r="A1112" s="2" t="s">
        <v>141</v>
      </c>
      <c r="B1112" s="2" t="s">
        <v>72</v>
      </c>
      <c r="C1112" s="2" t="s">
        <v>4</v>
      </c>
      <c r="D1112" s="2" t="s">
        <v>29</v>
      </c>
      <c r="E1112">
        <v>0</v>
      </c>
      <c r="F1112" s="1">
        <v>0</v>
      </c>
      <c r="G1112" s="1">
        <v>11</v>
      </c>
    </row>
    <row r="1113" spans="1:7" x14ac:dyDescent="0.35">
      <c r="A1113" s="2" t="s">
        <v>141</v>
      </c>
      <c r="B1113" s="2" t="s">
        <v>118</v>
      </c>
      <c r="C1113" s="2" t="s">
        <v>4</v>
      </c>
      <c r="D1113" s="2" t="s">
        <v>29</v>
      </c>
      <c r="E1113">
        <v>0</v>
      </c>
      <c r="F1113" s="1">
        <v>0</v>
      </c>
      <c r="G1113" s="1">
        <v>10</v>
      </c>
    </row>
    <row r="1114" spans="1:7" x14ac:dyDescent="0.35">
      <c r="A1114" s="2" t="s">
        <v>141</v>
      </c>
      <c r="B1114" s="2" t="s">
        <v>116</v>
      </c>
      <c r="C1114" s="2" t="s">
        <v>4</v>
      </c>
      <c r="D1114" s="2" t="s">
        <v>29</v>
      </c>
      <c r="E1114">
        <v>0</v>
      </c>
      <c r="F1114" s="1">
        <v>0</v>
      </c>
      <c r="G1114" s="1">
        <v>2</v>
      </c>
    </row>
    <row r="1115" spans="1:7" x14ac:dyDescent="0.35">
      <c r="A1115" s="2" t="s">
        <v>141</v>
      </c>
      <c r="B1115" s="2" t="s">
        <v>117</v>
      </c>
      <c r="C1115" s="2" t="s">
        <v>4</v>
      </c>
      <c r="D1115" s="2" t="s">
        <v>29</v>
      </c>
      <c r="E1115">
        <v>0</v>
      </c>
      <c r="F1115" s="1">
        <v>0</v>
      </c>
      <c r="G1115" s="1">
        <v>1</v>
      </c>
    </row>
    <row r="1116" spans="1:7" x14ac:dyDescent="0.35">
      <c r="A1116" s="2" t="s">
        <v>141</v>
      </c>
      <c r="B1116" s="2" t="s">
        <v>111</v>
      </c>
      <c r="C1116" s="2" t="s">
        <v>4</v>
      </c>
      <c r="D1116" s="2" t="s">
        <v>18</v>
      </c>
      <c r="E1116">
        <v>45306</v>
      </c>
      <c r="F1116" s="1">
        <v>43783</v>
      </c>
      <c r="G1116" s="1">
        <v>50975</v>
      </c>
    </row>
    <row r="1117" spans="1:7" x14ac:dyDescent="0.35">
      <c r="A1117" s="2" t="s">
        <v>141</v>
      </c>
      <c r="B1117" s="2" t="s">
        <v>65</v>
      </c>
      <c r="C1117" s="2" t="s">
        <v>4</v>
      </c>
      <c r="D1117" s="2" t="s">
        <v>18</v>
      </c>
      <c r="E1117">
        <v>17138</v>
      </c>
      <c r="F1117" s="1">
        <v>16587</v>
      </c>
      <c r="G1117" s="1">
        <v>16902</v>
      </c>
    </row>
    <row r="1118" spans="1:7" x14ac:dyDescent="0.35">
      <c r="A1118" s="2" t="s">
        <v>141</v>
      </c>
      <c r="B1118" s="2" t="s">
        <v>74</v>
      </c>
      <c r="C1118" s="2" t="s">
        <v>4</v>
      </c>
      <c r="D1118" s="2" t="s">
        <v>18</v>
      </c>
      <c r="E1118">
        <v>15343</v>
      </c>
      <c r="F1118" s="1">
        <v>14776</v>
      </c>
      <c r="G1118" s="1">
        <v>17496</v>
      </c>
    </row>
    <row r="1119" spans="1:7" x14ac:dyDescent="0.35">
      <c r="A1119" s="2" t="s">
        <v>141</v>
      </c>
      <c r="B1119" s="2" t="s">
        <v>64</v>
      </c>
      <c r="C1119" s="2" t="s">
        <v>4</v>
      </c>
      <c r="D1119" s="2" t="s">
        <v>18</v>
      </c>
      <c r="E1119">
        <v>8762</v>
      </c>
      <c r="F1119" s="1">
        <v>8628</v>
      </c>
      <c r="G1119" s="1">
        <v>8413</v>
      </c>
    </row>
    <row r="1120" spans="1:7" x14ac:dyDescent="0.35">
      <c r="A1120" s="2" t="s">
        <v>141</v>
      </c>
      <c r="B1120" s="2" t="s">
        <v>66</v>
      </c>
      <c r="C1120" s="2" t="s">
        <v>4</v>
      </c>
      <c r="D1120" s="2" t="s">
        <v>18</v>
      </c>
      <c r="E1120">
        <v>7440</v>
      </c>
      <c r="F1120" s="1">
        <v>7274</v>
      </c>
      <c r="G1120" s="1">
        <v>7306</v>
      </c>
    </row>
    <row r="1121" spans="1:7" x14ac:dyDescent="0.35">
      <c r="A1121" s="2" t="s">
        <v>141</v>
      </c>
      <c r="B1121" s="2" t="s">
        <v>63</v>
      </c>
      <c r="C1121" s="2" t="s">
        <v>4</v>
      </c>
      <c r="D1121" s="2" t="s">
        <v>18</v>
      </c>
      <c r="E1121">
        <v>6675</v>
      </c>
      <c r="F1121" s="1">
        <v>6592</v>
      </c>
      <c r="G1121" s="1">
        <v>5941</v>
      </c>
    </row>
    <row r="1122" spans="1:7" x14ac:dyDescent="0.35">
      <c r="A1122" s="2" t="s">
        <v>141</v>
      </c>
      <c r="B1122" s="2" t="s">
        <v>75</v>
      </c>
      <c r="C1122" s="2" t="s">
        <v>4</v>
      </c>
      <c r="D1122" s="2" t="s">
        <v>18</v>
      </c>
      <c r="E1122">
        <v>1930</v>
      </c>
      <c r="F1122" s="1">
        <v>1866</v>
      </c>
      <c r="G1122" s="1">
        <v>2127</v>
      </c>
    </row>
    <row r="1123" spans="1:7" x14ac:dyDescent="0.35">
      <c r="A1123" s="2" t="s">
        <v>141</v>
      </c>
      <c r="B1123" s="2" t="s">
        <v>71</v>
      </c>
      <c r="C1123" s="2" t="s">
        <v>4</v>
      </c>
      <c r="D1123" s="2" t="s">
        <v>18</v>
      </c>
      <c r="E1123">
        <v>1798</v>
      </c>
      <c r="F1123" s="1">
        <v>1723</v>
      </c>
      <c r="G1123" s="1">
        <v>1935</v>
      </c>
    </row>
    <row r="1124" spans="1:7" x14ac:dyDescent="0.35">
      <c r="A1124" s="2" t="s">
        <v>141</v>
      </c>
      <c r="B1124" s="2" t="s">
        <v>110</v>
      </c>
      <c r="C1124" s="2" t="s">
        <v>4</v>
      </c>
      <c r="D1124" s="2" t="s">
        <v>18</v>
      </c>
      <c r="E1124">
        <v>1713</v>
      </c>
      <c r="F1124" s="1">
        <v>1674</v>
      </c>
      <c r="G1124" s="1">
        <v>1687</v>
      </c>
    </row>
    <row r="1125" spans="1:7" x14ac:dyDescent="0.35">
      <c r="A1125" s="2" t="s">
        <v>141</v>
      </c>
      <c r="B1125" s="2" t="s">
        <v>77</v>
      </c>
      <c r="C1125" s="2" t="s">
        <v>4</v>
      </c>
      <c r="D1125" s="2" t="s">
        <v>18</v>
      </c>
      <c r="E1125">
        <v>1514</v>
      </c>
      <c r="F1125" s="1">
        <v>1436</v>
      </c>
      <c r="G1125" s="1">
        <v>0</v>
      </c>
    </row>
    <row r="1126" spans="1:7" x14ac:dyDescent="0.35">
      <c r="A1126" s="2" t="s">
        <v>141</v>
      </c>
      <c r="B1126" s="2" t="s">
        <v>67</v>
      </c>
      <c r="C1126" s="2" t="s">
        <v>4</v>
      </c>
      <c r="D1126" s="2" t="s">
        <v>18</v>
      </c>
      <c r="E1126">
        <v>951</v>
      </c>
      <c r="F1126" s="1">
        <v>925</v>
      </c>
      <c r="G1126" s="1">
        <v>919</v>
      </c>
    </row>
    <row r="1127" spans="1:7" x14ac:dyDescent="0.35">
      <c r="A1127" s="2" t="s">
        <v>141</v>
      </c>
      <c r="B1127" s="2" t="s">
        <v>70</v>
      </c>
      <c r="C1127" s="2" t="s">
        <v>4</v>
      </c>
      <c r="D1127" s="2" t="s">
        <v>18</v>
      </c>
      <c r="E1127">
        <v>849</v>
      </c>
      <c r="F1127" s="1">
        <v>821</v>
      </c>
      <c r="G1127" s="1">
        <v>956</v>
      </c>
    </row>
    <row r="1128" spans="1:7" x14ac:dyDescent="0.35">
      <c r="A1128" s="2" t="s">
        <v>141</v>
      </c>
      <c r="B1128" s="2" t="s">
        <v>72</v>
      </c>
      <c r="C1128" s="2" t="s">
        <v>4</v>
      </c>
      <c r="D1128" s="2" t="s">
        <v>18</v>
      </c>
      <c r="E1128">
        <v>0</v>
      </c>
      <c r="F1128" s="1">
        <v>0</v>
      </c>
      <c r="G1128" s="1">
        <v>349</v>
      </c>
    </row>
    <row r="1129" spans="1:7" x14ac:dyDescent="0.35">
      <c r="A1129" s="2" t="s">
        <v>141</v>
      </c>
      <c r="B1129" s="2" t="s">
        <v>81</v>
      </c>
      <c r="C1129" s="2" t="s">
        <v>4</v>
      </c>
      <c r="D1129" s="2" t="s">
        <v>18</v>
      </c>
      <c r="E1129">
        <v>0</v>
      </c>
      <c r="F1129" s="1">
        <v>0</v>
      </c>
      <c r="G1129" s="1">
        <v>243</v>
      </c>
    </row>
    <row r="1130" spans="1:7" x14ac:dyDescent="0.35">
      <c r="A1130" s="2" t="s">
        <v>141</v>
      </c>
      <c r="B1130" s="2" t="s">
        <v>118</v>
      </c>
      <c r="C1130" s="2" t="s">
        <v>4</v>
      </c>
      <c r="D1130" s="2" t="s">
        <v>18</v>
      </c>
      <c r="E1130">
        <v>0</v>
      </c>
      <c r="F1130" s="1">
        <v>0</v>
      </c>
      <c r="G1130" s="1">
        <v>142</v>
      </c>
    </row>
    <row r="1131" spans="1:7" x14ac:dyDescent="0.35">
      <c r="A1131" s="2" t="s">
        <v>141</v>
      </c>
      <c r="B1131" s="2" t="s">
        <v>116</v>
      </c>
      <c r="C1131" s="2" t="s">
        <v>4</v>
      </c>
      <c r="D1131" s="2" t="s">
        <v>18</v>
      </c>
      <c r="E1131">
        <v>0</v>
      </c>
      <c r="F1131" s="1">
        <v>0</v>
      </c>
      <c r="G1131" s="1">
        <v>29</v>
      </c>
    </row>
    <row r="1132" spans="1:7" x14ac:dyDescent="0.35">
      <c r="A1132" s="2" t="s">
        <v>141</v>
      </c>
      <c r="B1132" s="2" t="s">
        <v>117</v>
      </c>
      <c r="C1132" s="2" t="s">
        <v>4</v>
      </c>
      <c r="D1132" s="2" t="s">
        <v>18</v>
      </c>
      <c r="E1132">
        <v>0</v>
      </c>
      <c r="F1132" s="1">
        <v>0</v>
      </c>
      <c r="G1132" s="1">
        <v>1</v>
      </c>
    </row>
    <row r="1133" spans="1:7" x14ac:dyDescent="0.35">
      <c r="A1133" s="2" t="s">
        <v>141</v>
      </c>
      <c r="B1133" s="2" t="s">
        <v>111</v>
      </c>
      <c r="C1133" s="2" t="s">
        <v>4</v>
      </c>
      <c r="D1133" s="2" t="s">
        <v>34</v>
      </c>
      <c r="E1133">
        <v>3363</v>
      </c>
      <c r="F1133" s="1">
        <v>2998</v>
      </c>
      <c r="G1133" s="1">
        <v>3982</v>
      </c>
    </row>
    <row r="1134" spans="1:7" x14ac:dyDescent="0.35">
      <c r="A1134" s="2" t="s">
        <v>141</v>
      </c>
      <c r="B1134" s="2" t="s">
        <v>74</v>
      </c>
      <c r="C1134" s="2" t="s">
        <v>4</v>
      </c>
      <c r="D1134" s="2" t="s">
        <v>34</v>
      </c>
      <c r="E1134">
        <v>323</v>
      </c>
      <c r="F1134" s="1">
        <v>290</v>
      </c>
      <c r="G1134" s="1">
        <v>378</v>
      </c>
    </row>
    <row r="1135" spans="1:7" x14ac:dyDescent="0.35">
      <c r="A1135" s="2" t="s">
        <v>141</v>
      </c>
      <c r="B1135" s="2" t="s">
        <v>63</v>
      </c>
      <c r="C1135" s="2" t="s">
        <v>4</v>
      </c>
      <c r="D1135" s="2" t="s">
        <v>34</v>
      </c>
      <c r="E1135">
        <v>139</v>
      </c>
      <c r="F1135" s="1">
        <v>138</v>
      </c>
      <c r="G1135" s="1">
        <v>109</v>
      </c>
    </row>
    <row r="1136" spans="1:7" x14ac:dyDescent="0.35">
      <c r="A1136" s="2" t="s">
        <v>141</v>
      </c>
      <c r="B1136" s="2" t="s">
        <v>64</v>
      </c>
      <c r="C1136" s="2" t="s">
        <v>4</v>
      </c>
      <c r="D1136" s="2" t="s">
        <v>34</v>
      </c>
      <c r="E1136">
        <v>83</v>
      </c>
      <c r="F1136" s="1">
        <v>79</v>
      </c>
      <c r="G1136" s="1">
        <v>70</v>
      </c>
    </row>
    <row r="1137" spans="1:7" x14ac:dyDescent="0.35">
      <c r="A1137" s="2" t="s">
        <v>141</v>
      </c>
      <c r="B1137" s="2" t="s">
        <v>66</v>
      </c>
      <c r="C1137" s="2" t="s">
        <v>4</v>
      </c>
      <c r="D1137" s="2" t="s">
        <v>34</v>
      </c>
      <c r="E1137">
        <v>65</v>
      </c>
      <c r="F1137" s="1">
        <v>60</v>
      </c>
      <c r="G1137" s="1">
        <v>61</v>
      </c>
    </row>
    <row r="1138" spans="1:7" x14ac:dyDescent="0.35">
      <c r="A1138" s="2" t="s">
        <v>141</v>
      </c>
      <c r="B1138" s="2" t="s">
        <v>75</v>
      </c>
      <c r="C1138" s="2" t="s">
        <v>4</v>
      </c>
      <c r="D1138" s="2" t="s">
        <v>34</v>
      </c>
      <c r="E1138">
        <v>63</v>
      </c>
      <c r="F1138" s="1">
        <v>57</v>
      </c>
      <c r="G1138" s="1">
        <v>71</v>
      </c>
    </row>
    <row r="1139" spans="1:7" x14ac:dyDescent="0.35">
      <c r="A1139" s="2" t="s">
        <v>141</v>
      </c>
      <c r="B1139" s="2" t="s">
        <v>77</v>
      </c>
      <c r="C1139" s="2" t="s">
        <v>4</v>
      </c>
      <c r="D1139" s="2" t="s">
        <v>34</v>
      </c>
      <c r="E1139">
        <v>47</v>
      </c>
      <c r="F1139" s="1">
        <v>41</v>
      </c>
      <c r="G1139" s="1">
        <v>0</v>
      </c>
    </row>
    <row r="1140" spans="1:7" x14ac:dyDescent="0.35">
      <c r="A1140" s="2" t="s">
        <v>141</v>
      </c>
      <c r="B1140" s="2" t="s">
        <v>67</v>
      </c>
      <c r="C1140" s="2" t="s">
        <v>4</v>
      </c>
      <c r="D1140" s="2" t="s">
        <v>34</v>
      </c>
      <c r="E1140">
        <v>32</v>
      </c>
      <c r="F1140" s="1">
        <v>31</v>
      </c>
      <c r="G1140" s="1">
        <v>29</v>
      </c>
    </row>
    <row r="1141" spans="1:7" x14ac:dyDescent="0.35">
      <c r="A1141" s="2" t="s">
        <v>141</v>
      </c>
      <c r="B1141" s="2" t="s">
        <v>110</v>
      </c>
      <c r="C1141" s="2" t="s">
        <v>4</v>
      </c>
      <c r="D1141" s="2" t="s">
        <v>34</v>
      </c>
      <c r="E1141">
        <v>31</v>
      </c>
      <c r="F1141" s="1">
        <v>29</v>
      </c>
      <c r="G1141" s="1">
        <v>32</v>
      </c>
    </row>
    <row r="1142" spans="1:7" x14ac:dyDescent="0.35">
      <c r="A1142" s="2" t="s">
        <v>141</v>
      </c>
      <c r="B1142" s="2" t="s">
        <v>65</v>
      </c>
      <c r="C1142" s="2" t="s">
        <v>4</v>
      </c>
      <c r="D1142" s="2" t="s">
        <v>34</v>
      </c>
      <c r="E1142">
        <v>29</v>
      </c>
      <c r="F1142" s="1">
        <v>25</v>
      </c>
      <c r="G1142" s="1">
        <v>29</v>
      </c>
    </row>
    <row r="1143" spans="1:7" x14ac:dyDescent="0.35">
      <c r="A1143" s="2" t="s">
        <v>141</v>
      </c>
      <c r="B1143" s="2" t="s">
        <v>70</v>
      </c>
      <c r="C1143" s="2" t="s">
        <v>4</v>
      </c>
      <c r="D1143" s="2" t="s">
        <v>34</v>
      </c>
      <c r="E1143">
        <v>25</v>
      </c>
      <c r="F1143" s="1">
        <v>23</v>
      </c>
      <c r="G1143" s="1">
        <v>24</v>
      </c>
    </row>
    <row r="1144" spans="1:7" x14ac:dyDescent="0.35">
      <c r="A1144" s="2" t="s">
        <v>141</v>
      </c>
      <c r="B1144" s="2" t="s">
        <v>71</v>
      </c>
      <c r="C1144" s="2" t="s">
        <v>4</v>
      </c>
      <c r="D1144" s="2" t="s">
        <v>34</v>
      </c>
      <c r="E1144">
        <v>2</v>
      </c>
      <c r="F1144" s="1">
        <v>2</v>
      </c>
      <c r="G1144" s="1">
        <v>4</v>
      </c>
    </row>
    <row r="1145" spans="1:7" x14ac:dyDescent="0.35">
      <c r="A1145" s="2" t="s">
        <v>141</v>
      </c>
      <c r="B1145" s="2" t="s">
        <v>81</v>
      </c>
      <c r="C1145" s="2" t="s">
        <v>4</v>
      </c>
      <c r="D1145" s="2" t="s">
        <v>34</v>
      </c>
      <c r="E1145">
        <v>0</v>
      </c>
      <c r="F1145" s="1">
        <v>0</v>
      </c>
      <c r="G1145" s="1">
        <v>28</v>
      </c>
    </row>
    <row r="1146" spans="1:7" x14ac:dyDescent="0.35">
      <c r="A1146" s="2" t="s">
        <v>141</v>
      </c>
      <c r="B1146" s="2" t="s">
        <v>72</v>
      </c>
      <c r="C1146" s="2" t="s">
        <v>4</v>
      </c>
      <c r="D1146" s="2" t="s">
        <v>34</v>
      </c>
      <c r="E1146">
        <v>0</v>
      </c>
      <c r="F1146" s="1">
        <v>0</v>
      </c>
      <c r="G1146" s="1">
        <v>27</v>
      </c>
    </row>
    <row r="1147" spans="1:7" x14ac:dyDescent="0.35">
      <c r="A1147" s="2" t="s">
        <v>141</v>
      </c>
      <c r="B1147" s="2" t="s">
        <v>111</v>
      </c>
      <c r="C1147" s="2" t="s">
        <v>4</v>
      </c>
      <c r="D1147" s="2" t="s">
        <v>26</v>
      </c>
      <c r="E1147">
        <v>5502</v>
      </c>
      <c r="F1147" s="1">
        <v>5056</v>
      </c>
      <c r="G1147" s="1">
        <v>6335</v>
      </c>
    </row>
    <row r="1148" spans="1:7" x14ac:dyDescent="0.35">
      <c r="A1148" s="2" t="s">
        <v>141</v>
      </c>
      <c r="B1148" s="2" t="s">
        <v>74</v>
      </c>
      <c r="C1148" s="2" t="s">
        <v>4</v>
      </c>
      <c r="D1148" s="2" t="s">
        <v>26</v>
      </c>
      <c r="E1148">
        <v>577</v>
      </c>
      <c r="F1148" s="1">
        <v>534</v>
      </c>
      <c r="G1148" s="1">
        <v>708</v>
      </c>
    </row>
    <row r="1149" spans="1:7" x14ac:dyDescent="0.35">
      <c r="A1149" s="2" t="s">
        <v>141</v>
      </c>
      <c r="B1149" s="2" t="s">
        <v>64</v>
      </c>
      <c r="C1149" s="2" t="s">
        <v>4</v>
      </c>
      <c r="D1149" s="2" t="s">
        <v>26</v>
      </c>
      <c r="E1149">
        <v>209</v>
      </c>
      <c r="F1149" s="1">
        <v>203</v>
      </c>
      <c r="G1149" s="1">
        <v>203</v>
      </c>
    </row>
    <row r="1150" spans="1:7" x14ac:dyDescent="0.35">
      <c r="A1150" s="2" t="s">
        <v>141</v>
      </c>
      <c r="B1150" s="2" t="s">
        <v>63</v>
      </c>
      <c r="C1150" s="2" t="s">
        <v>4</v>
      </c>
      <c r="D1150" s="2" t="s">
        <v>26</v>
      </c>
      <c r="E1150">
        <v>149</v>
      </c>
      <c r="F1150" s="1">
        <v>146</v>
      </c>
      <c r="G1150" s="1">
        <v>131</v>
      </c>
    </row>
    <row r="1151" spans="1:7" x14ac:dyDescent="0.35">
      <c r="A1151" s="2" t="s">
        <v>141</v>
      </c>
      <c r="B1151" s="2" t="s">
        <v>75</v>
      </c>
      <c r="C1151" s="2" t="s">
        <v>4</v>
      </c>
      <c r="D1151" s="2" t="s">
        <v>26</v>
      </c>
      <c r="E1151">
        <v>134</v>
      </c>
      <c r="F1151" s="1">
        <v>130</v>
      </c>
      <c r="G1151" s="1">
        <v>152</v>
      </c>
    </row>
    <row r="1152" spans="1:7" x14ac:dyDescent="0.35">
      <c r="A1152" s="2" t="s">
        <v>141</v>
      </c>
      <c r="B1152" s="2" t="s">
        <v>66</v>
      </c>
      <c r="C1152" s="2" t="s">
        <v>4</v>
      </c>
      <c r="D1152" s="2" t="s">
        <v>26</v>
      </c>
      <c r="E1152">
        <v>116</v>
      </c>
      <c r="F1152" s="1">
        <v>105</v>
      </c>
      <c r="G1152" s="1">
        <v>113</v>
      </c>
    </row>
    <row r="1153" spans="1:7" x14ac:dyDescent="0.35">
      <c r="A1153" s="2" t="s">
        <v>141</v>
      </c>
      <c r="B1153" s="2" t="s">
        <v>77</v>
      </c>
      <c r="C1153" s="2" t="s">
        <v>4</v>
      </c>
      <c r="D1153" s="2" t="s">
        <v>26</v>
      </c>
      <c r="E1153">
        <v>95</v>
      </c>
      <c r="F1153" s="1">
        <v>81</v>
      </c>
      <c r="G1153" s="1">
        <v>0</v>
      </c>
    </row>
    <row r="1154" spans="1:7" x14ac:dyDescent="0.35">
      <c r="A1154" s="2" t="s">
        <v>141</v>
      </c>
      <c r="B1154" s="2" t="s">
        <v>65</v>
      </c>
      <c r="C1154" s="2" t="s">
        <v>4</v>
      </c>
      <c r="D1154" s="2" t="s">
        <v>26</v>
      </c>
      <c r="E1154">
        <v>83</v>
      </c>
      <c r="F1154" s="1">
        <v>80</v>
      </c>
      <c r="G1154" s="1">
        <v>85</v>
      </c>
    </row>
    <row r="1155" spans="1:7" x14ac:dyDescent="0.35">
      <c r="A1155" s="2" t="s">
        <v>141</v>
      </c>
      <c r="B1155" s="2" t="s">
        <v>67</v>
      </c>
      <c r="C1155" s="2" t="s">
        <v>4</v>
      </c>
      <c r="D1155" s="2" t="s">
        <v>26</v>
      </c>
      <c r="E1155">
        <v>45</v>
      </c>
      <c r="F1155" s="1">
        <v>44</v>
      </c>
      <c r="G1155" s="1">
        <v>45</v>
      </c>
    </row>
    <row r="1156" spans="1:7" x14ac:dyDescent="0.35">
      <c r="A1156" s="2" t="s">
        <v>141</v>
      </c>
      <c r="B1156" s="2" t="s">
        <v>110</v>
      </c>
      <c r="C1156" s="2" t="s">
        <v>4</v>
      </c>
      <c r="D1156" s="2" t="s">
        <v>26</v>
      </c>
      <c r="E1156">
        <v>34</v>
      </c>
      <c r="F1156" s="1">
        <v>31</v>
      </c>
      <c r="G1156" s="1">
        <v>34</v>
      </c>
    </row>
    <row r="1157" spans="1:7" x14ac:dyDescent="0.35">
      <c r="A1157" s="2" t="s">
        <v>141</v>
      </c>
      <c r="B1157" s="2" t="s">
        <v>70</v>
      </c>
      <c r="C1157" s="2" t="s">
        <v>4</v>
      </c>
      <c r="D1157" s="2" t="s">
        <v>26</v>
      </c>
      <c r="E1157">
        <v>30</v>
      </c>
      <c r="F1157" s="1">
        <v>28</v>
      </c>
      <c r="G1157" s="1">
        <v>32</v>
      </c>
    </row>
    <row r="1158" spans="1:7" x14ac:dyDescent="0.35">
      <c r="A1158" s="2" t="s">
        <v>141</v>
      </c>
      <c r="B1158" s="2" t="s">
        <v>71</v>
      </c>
      <c r="C1158" s="2" t="s">
        <v>4</v>
      </c>
      <c r="D1158" s="2" t="s">
        <v>26</v>
      </c>
      <c r="E1158">
        <v>8</v>
      </c>
      <c r="F1158" s="1">
        <v>6</v>
      </c>
      <c r="G1158" s="1">
        <v>13</v>
      </c>
    </row>
    <row r="1159" spans="1:7" x14ac:dyDescent="0.35">
      <c r="A1159" s="2" t="s">
        <v>141</v>
      </c>
      <c r="B1159" s="2" t="s">
        <v>116</v>
      </c>
      <c r="C1159" s="2" t="s">
        <v>4</v>
      </c>
      <c r="D1159" s="2" t="s">
        <v>26</v>
      </c>
      <c r="E1159">
        <v>0</v>
      </c>
      <c r="F1159" s="1">
        <v>0</v>
      </c>
      <c r="G1159" s="1">
        <v>22</v>
      </c>
    </row>
    <row r="1160" spans="1:7" x14ac:dyDescent="0.35">
      <c r="A1160" s="2" t="s">
        <v>141</v>
      </c>
      <c r="B1160" s="2" t="s">
        <v>118</v>
      </c>
      <c r="C1160" s="2" t="s">
        <v>4</v>
      </c>
      <c r="D1160" s="2" t="s">
        <v>26</v>
      </c>
      <c r="E1160">
        <v>0</v>
      </c>
      <c r="F1160" s="1">
        <v>0</v>
      </c>
      <c r="G1160" s="1">
        <v>21</v>
      </c>
    </row>
    <row r="1161" spans="1:7" x14ac:dyDescent="0.35">
      <c r="A1161" s="2" t="s">
        <v>141</v>
      </c>
      <c r="B1161" s="2" t="s">
        <v>72</v>
      </c>
      <c r="C1161" s="2" t="s">
        <v>4</v>
      </c>
      <c r="D1161" s="2" t="s">
        <v>26</v>
      </c>
      <c r="E1161">
        <v>0</v>
      </c>
      <c r="F1161" s="1">
        <v>0</v>
      </c>
      <c r="G1161" s="1">
        <v>17</v>
      </c>
    </row>
    <row r="1162" spans="1:7" x14ac:dyDescent="0.35">
      <c r="A1162" s="2" t="s">
        <v>141</v>
      </c>
      <c r="B1162" s="2" t="s">
        <v>81</v>
      </c>
      <c r="C1162" s="2" t="s">
        <v>4</v>
      </c>
      <c r="D1162" s="2" t="s">
        <v>26</v>
      </c>
      <c r="E1162">
        <v>0</v>
      </c>
      <c r="F1162" s="1">
        <v>0</v>
      </c>
      <c r="G1162" s="1">
        <v>6</v>
      </c>
    </row>
    <row r="1163" spans="1:7" x14ac:dyDescent="0.35">
      <c r="A1163" s="2" t="s">
        <v>141</v>
      </c>
      <c r="B1163" s="2" t="s">
        <v>111</v>
      </c>
      <c r="C1163" s="2" t="s">
        <v>3</v>
      </c>
      <c r="D1163" s="2" t="s">
        <v>16</v>
      </c>
      <c r="E1163">
        <v>36464</v>
      </c>
      <c r="F1163" s="1">
        <v>35907</v>
      </c>
      <c r="G1163" s="1">
        <v>38236</v>
      </c>
    </row>
    <row r="1164" spans="1:7" x14ac:dyDescent="0.35">
      <c r="A1164" s="2" t="s">
        <v>141</v>
      </c>
      <c r="B1164" s="2" t="s">
        <v>65</v>
      </c>
      <c r="C1164" s="2" t="s">
        <v>3</v>
      </c>
      <c r="D1164" s="2" t="s">
        <v>16</v>
      </c>
      <c r="E1164">
        <v>8933</v>
      </c>
      <c r="F1164" s="1">
        <v>8701</v>
      </c>
      <c r="G1164" s="1">
        <v>9954</v>
      </c>
    </row>
    <row r="1165" spans="1:7" x14ac:dyDescent="0.35">
      <c r="A1165" s="2" t="s">
        <v>141</v>
      </c>
      <c r="B1165" s="2" t="s">
        <v>64</v>
      </c>
      <c r="C1165" s="2" t="s">
        <v>3</v>
      </c>
      <c r="D1165" s="2" t="s">
        <v>16</v>
      </c>
      <c r="E1165">
        <v>6153</v>
      </c>
      <c r="F1165" s="1">
        <v>6074</v>
      </c>
      <c r="G1165" s="1">
        <v>6445</v>
      </c>
    </row>
    <row r="1166" spans="1:7" x14ac:dyDescent="0.35">
      <c r="A1166" s="2" t="s">
        <v>141</v>
      </c>
      <c r="B1166" s="2" t="s">
        <v>74</v>
      </c>
      <c r="C1166" s="2" t="s">
        <v>3</v>
      </c>
      <c r="D1166" s="2" t="s">
        <v>16</v>
      </c>
      <c r="E1166">
        <v>6149</v>
      </c>
      <c r="F1166" s="1">
        <v>6011</v>
      </c>
      <c r="G1166" s="1">
        <v>6819</v>
      </c>
    </row>
    <row r="1167" spans="1:7" x14ac:dyDescent="0.35">
      <c r="A1167" s="2" t="s">
        <v>141</v>
      </c>
      <c r="B1167" s="2" t="s">
        <v>66</v>
      </c>
      <c r="C1167" s="2" t="s">
        <v>3</v>
      </c>
      <c r="D1167" s="2" t="s">
        <v>16</v>
      </c>
      <c r="E1167">
        <v>3250</v>
      </c>
      <c r="F1167" s="1">
        <v>3184</v>
      </c>
      <c r="G1167" s="1">
        <v>3340</v>
      </c>
    </row>
    <row r="1168" spans="1:7" x14ac:dyDescent="0.35">
      <c r="A1168" s="2" t="s">
        <v>141</v>
      </c>
      <c r="B1168" s="2" t="s">
        <v>63</v>
      </c>
      <c r="C1168" s="2" t="s">
        <v>3</v>
      </c>
      <c r="D1168" s="2" t="s">
        <v>16</v>
      </c>
      <c r="E1168">
        <v>2092</v>
      </c>
      <c r="F1168" s="1">
        <v>2060</v>
      </c>
      <c r="G1168" s="1">
        <v>1968</v>
      </c>
    </row>
    <row r="1169" spans="1:7" x14ac:dyDescent="0.35">
      <c r="A1169" s="2" t="s">
        <v>141</v>
      </c>
      <c r="B1169" s="2" t="s">
        <v>77</v>
      </c>
      <c r="C1169" s="2" t="s">
        <v>3</v>
      </c>
      <c r="D1169" s="2" t="s">
        <v>16</v>
      </c>
      <c r="E1169">
        <v>1228</v>
      </c>
      <c r="F1169" s="1">
        <v>1121</v>
      </c>
      <c r="G1169" s="1">
        <v>0</v>
      </c>
    </row>
    <row r="1170" spans="1:7" x14ac:dyDescent="0.35">
      <c r="A1170" s="2" t="s">
        <v>141</v>
      </c>
      <c r="B1170" s="2" t="s">
        <v>75</v>
      </c>
      <c r="C1170" s="2" t="s">
        <v>3</v>
      </c>
      <c r="D1170" s="2" t="s">
        <v>16</v>
      </c>
      <c r="E1170">
        <v>1219</v>
      </c>
      <c r="F1170" s="1">
        <v>1193</v>
      </c>
      <c r="G1170" s="1">
        <v>1318</v>
      </c>
    </row>
    <row r="1171" spans="1:7" x14ac:dyDescent="0.35">
      <c r="A1171" s="2" t="s">
        <v>141</v>
      </c>
      <c r="B1171" s="2" t="s">
        <v>71</v>
      </c>
      <c r="C1171" s="2" t="s">
        <v>3</v>
      </c>
      <c r="D1171" s="2" t="s">
        <v>16</v>
      </c>
      <c r="E1171">
        <v>837</v>
      </c>
      <c r="F1171" s="1">
        <v>814</v>
      </c>
      <c r="G1171" s="1">
        <v>956</v>
      </c>
    </row>
    <row r="1172" spans="1:7" x14ac:dyDescent="0.35">
      <c r="A1172" s="2" t="s">
        <v>141</v>
      </c>
      <c r="B1172" s="2" t="s">
        <v>70</v>
      </c>
      <c r="C1172" s="2" t="s">
        <v>3</v>
      </c>
      <c r="D1172" s="2" t="s">
        <v>16</v>
      </c>
      <c r="E1172">
        <v>494</v>
      </c>
      <c r="F1172" s="1">
        <v>478</v>
      </c>
      <c r="G1172" s="1">
        <v>542</v>
      </c>
    </row>
    <row r="1173" spans="1:7" x14ac:dyDescent="0.35">
      <c r="A1173" s="2" t="s">
        <v>141</v>
      </c>
      <c r="B1173" s="2" t="s">
        <v>67</v>
      </c>
      <c r="C1173" s="2" t="s">
        <v>3</v>
      </c>
      <c r="D1173" s="2" t="s">
        <v>16</v>
      </c>
      <c r="E1173">
        <v>408</v>
      </c>
      <c r="F1173" s="1">
        <v>405</v>
      </c>
      <c r="G1173" s="1">
        <v>407</v>
      </c>
    </row>
    <row r="1174" spans="1:7" x14ac:dyDescent="0.35">
      <c r="A1174" s="2" t="s">
        <v>141</v>
      </c>
      <c r="B1174" s="2" t="s">
        <v>110</v>
      </c>
      <c r="C1174" s="2" t="s">
        <v>3</v>
      </c>
      <c r="D1174" s="2" t="s">
        <v>16</v>
      </c>
      <c r="E1174">
        <v>365</v>
      </c>
      <c r="F1174" s="1">
        <v>352</v>
      </c>
      <c r="G1174" s="1">
        <v>358</v>
      </c>
    </row>
    <row r="1175" spans="1:7" x14ac:dyDescent="0.35">
      <c r="A1175" s="2" t="s">
        <v>141</v>
      </c>
      <c r="B1175" s="2" t="s">
        <v>81</v>
      </c>
      <c r="C1175" s="2" t="s">
        <v>3</v>
      </c>
      <c r="D1175" s="2" t="s">
        <v>16</v>
      </c>
      <c r="E1175">
        <v>0</v>
      </c>
      <c r="F1175" s="1">
        <v>0</v>
      </c>
      <c r="G1175" s="1">
        <v>230</v>
      </c>
    </row>
    <row r="1176" spans="1:7" x14ac:dyDescent="0.35">
      <c r="A1176" s="2" t="s">
        <v>141</v>
      </c>
      <c r="B1176" s="2" t="s">
        <v>72</v>
      </c>
      <c r="C1176" s="2" t="s">
        <v>3</v>
      </c>
      <c r="D1176" s="2" t="s">
        <v>16</v>
      </c>
      <c r="E1176">
        <v>0</v>
      </c>
      <c r="F1176" s="1">
        <v>0</v>
      </c>
      <c r="G1176" s="1">
        <v>165</v>
      </c>
    </row>
    <row r="1177" spans="1:7" x14ac:dyDescent="0.35">
      <c r="A1177" s="2" t="s">
        <v>141</v>
      </c>
      <c r="B1177" s="2" t="s">
        <v>118</v>
      </c>
      <c r="C1177" s="2" t="s">
        <v>3</v>
      </c>
      <c r="D1177" s="2" t="s">
        <v>16</v>
      </c>
      <c r="E1177">
        <v>0</v>
      </c>
      <c r="F1177" s="1">
        <v>0</v>
      </c>
      <c r="G1177" s="1">
        <v>139</v>
      </c>
    </row>
    <row r="1178" spans="1:7" x14ac:dyDescent="0.35">
      <c r="A1178" s="2" t="s">
        <v>141</v>
      </c>
      <c r="B1178" s="2" t="s">
        <v>117</v>
      </c>
      <c r="C1178" s="2" t="s">
        <v>3</v>
      </c>
      <c r="D1178" s="2" t="s">
        <v>16</v>
      </c>
      <c r="E1178">
        <v>0</v>
      </c>
      <c r="F1178" s="1">
        <v>0</v>
      </c>
      <c r="G1178" s="1">
        <v>11</v>
      </c>
    </row>
    <row r="1179" spans="1:7" x14ac:dyDescent="0.35">
      <c r="A1179" s="2" t="s">
        <v>141</v>
      </c>
      <c r="B1179" s="2" t="s">
        <v>116</v>
      </c>
      <c r="C1179" s="2" t="s">
        <v>3</v>
      </c>
      <c r="D1179" s="2" t="s">
        <v>16</v>
      </c>
      <c r="E1179">
        <v>0</v>
      </c>
      <c r="F1179" s="1">
        <v>0</v>
      </c>
      <c r="G1179" s="1">
        <v>5</v>
      </c>
    </row>
    <row r="1180" spans="1:7" x14ac:dyDescent="0.35">
      <c r="A1180" s="2" t="s">
        <v>141</v>
      </c>
      <c r="B1180" s="2" t="s">
        <v>111</v>
      </c>
      <c r="C1180" s="2" t="s">
        <v>3</v>
      </c>
      <c r="D1180" s="2" t="s">
        <v>21</v>
      </c>
      <c r="E1180">
        <v>29381</v>
      </c>
      <c r="F1180" s="1">
        <v>28224</v>
      </c>
      <c r="G1180" s="1">
        <v>32292</v>
      </c>
    </row>
    <row r="1181" spans="1:7" x14ac:dyDescent="0.35">
      <c r="A1181" s="2" t="s">
        <v>141</v>
      </c>
      <c r="B1181" s="2" t="s">
        <v>74</v>
      </c>
      <c r="C1181" s="2" t="s">
        <v>3</v>
      </c>
      <c r="D1181" s="2" t="s">
        <v>21</v>
      </c>
      <c r="E1181">
        <v>3968</v>
      </c>
      <c r="F1181" s="1">
        <v>3830</v>
      </c>
      <c r="G1181" s="1">
        <v>4294</v>
      </c>
    </row>
    <row r="1182" spans="1:7" x14ac:dyDescent="0.35">
      <c r="A1182" s="2" t="s">
        <v>141</v>
      </c>
      <c r="B1182" s="2" t="s">
        <v>64</v>
      </c>
      <c r="C1182" s="2" t="s">
        <v>3</v>
      </c>
      <c r="D1182" s="2" t="s">
        <v>21</v>
      </c>
      <c r="E1182">
        <v>678</v>
      </c>
      <c r="F1182" s="1">
        <v>660</v>
      </c>
      <c r="G1182" s="1">
        <v>692</v>
      </c>
    </row>
    <row r="1183" spans="1:7" x14ac:dyDescent="0.35">
      <c r="A1183" s="2" t="s">
        <v>141</v>
      </c>
      <c r="B1183" s="2" t="s">
        <v>66</v>
      </c>
      <c r="C1183" s="2" t="s">
        <v>3</v>
      </c>
      <c r="D1183" s="2" t="s">
        <v>21</v>
      </c>
      <c r="E1183">
        <v>423</v>
      </c>
      <c r="F1183" s="1">
        <v>409</v>
      </c>
      <c r="G1183" s="1">
        <v>405</v>
      </c>
    </row>
    <row r="1184" spans="1:7" x14ac:dyDescent="0.35">
      <c r="A1184" s="2" t="s">
        <v>141</v>
      </c>
      <c r="B1184" s="2" t="s">
        <v>65</v>
      </c>
      <c r="C1184" s="2" t="s">
        <v>3</v>
      </c>
      <c r="D1184" s="2" t="s">
        <v>21</v>
      </c>
      <c r="E1184">
        <v>315</v>
      </c>
      <c r="F1184" s="1">
        <v>307</v>
      </c>
      <c r="G1184" s="1">
        <v>328</v>
      </c>
    </row>
    <row r="1185" spans="1:7" x14ac:dyDescent="0.35">
      <c r="A1185" s="2" t="s">
        <v>141</v>
      </c>
      <c r="B1185" s="2" t="s">
        <v>63</v>
      </c>
      <c r="C1185" s="2" t="s">
        <v>3</v>
      </c>
      <c r="D1185" s="2" t="s">
        <v>21</v>
      </c>
      <c r="E1185">
        <v>304</v>
      </c>
      <c r="F1185" s="1">
        <v>299</v>
      </c>
      <c r="G1185" s="1">
        <v>247</v>
      </c>
    </row>
    <row r="1186" spans="1:7" x14ac:dyDescent="0.35">
      <c r="A1186" s="2" t="s">
        <v>141</v>
      </c>
      <c r="B1186" s="2" t="s">
        <v>77</v>
      </c>
      <c r="C1186" s="2" t="s">
        <v>3</v>
      </c>
      <c r="D1186" s="2" t="s">
        <v>21</v>
      </c>
      <c r="E1186">
        <v>205</v>
      </c>
      <c r="F1186" s="1">
        <v>184</v>
      </c>
      <c r="G1186" s="1">
        <v>0</v>
      </c>
    </row>
    <row r="1187" spans="1:7" x14ac:dyDescent="0.35">
      <c r="A1187" s="2" t="s">
        <v>141</v>
      </c>
      <c r="B1187" s="2" t="s">
        <v>75</v>
      </c>
      <c r="C1187" s="2" t="s">
        <v>3</v>
      </c>
      <c r="D1187" s="2" t="s">
        <v>21</v>
      </c>
      <c r="E1187">
        <v>160</v>
      </c>
      <c r="F1187" s="1">
        <v>156</v>
      </c>
      <c r="G1187" s="1">
        <v>178</v>
      </c>
    </row>
    <row r="1188" spans="1:7" x14ac:dyDescent="0.35">
      <c r="A1188" s="2" t="s">
        <v>141</v>
      </c>
      <c r="B1188" s="2" t="s">
        <v>67</v>
      </c>
      <c r="C1188" s="2" t="s">
        <v>3</v>
      </c>
      <c r="D1188" s="2" t="s">
        <v>21</v>
      </c>
      <c r="E1188">
        <v>143</v>
      </c>
      <c r="F1188" s="1">
        <v>138</v>
      </c>
      <c r="G1188" s="1">
        <v>132</v>
      </c>
    </row>
    <row r="1189" spans="1:7" x14ac:dyDescent="0.35">
      <c r="A1189" s="2" t="s">
        <v>141</v>
      </c>
      <c r="B1189" s="2" t="s">
        <v>70</v>
      </c>
      <c r="C1189" s="2" t="s">
        <v>3</v>
      </c>
      <c r="D1189" s="2" t="s">
        <v>21</v>
      </c>
      <c r="E1189">
        <v>137</v>
      </c>
      <c r="F1189" s="1">
        <v>128</v>
      </c>
      <c r="G1189" s="1">
        <v>152</v>
      </c>
    </row>
    <row r="1190" spans="1:7" x14ac:dyDescent="0.35">
      <c r="A1190" s="2" t="s">
        <v>141</v>
      </c>
      <c r="B1190" s="2" t="s">
        <v>110</v>
      </c>
      <c r="C1190" s="2" t="s">
        <v>3</v>
      </c>
      <c r="D1190" s="2" t="s">
        <v>21</v>
      </c>
      <c r="E1190">
        <v>80</v>
      </c>
      <c r="F1190" s="1">
        <v>79</v>
      </c>
      <c r="G1190" s="1">
        <v>80</v>
      </c>
    </row>
    <row r="1191" spans="1:7" x14ac:dyDescent="0.35">
      <c r="A1191" s="2" t="s">
        <v>141</v>
      </c>
      <c r="B1191" s="2" t="s">
        <v>71</v>
      </c>
      <c r="C1191" s="2" t="s">
        <v>3</v>
      </c>
      <c r="D1191" s="2" t="s">
        <v>21</v>
      </c>
      <c r="E1191">
        <v>46</v>
      </c>
      <c r="F1191" s="1">
        <v>40</v>
      </c>
      <c r="G1191" s="1">
        <v>52</v>
      </c>
    </row>
    <row r="1192" spans="1:7" x14ac:dyDescent="0.35">
      <c r="A1192" s="2" t="s">
        <v>141</v>
      </c>
      <c r="B1192" s="2" t="s">
        <v>81</v>
      </c>
      <c r="C1192" s="2" t="s">
        <v>3</v>
      </c>
      <c r="D1192" s="2" t="s">
        <v>21</v>
      </c>
      <c r="E1192">
        <v>0</v>
      </c>
      <c r="F1192" s="1">
        <v>0</v>
      </c>
      <c r="G1192" s="1">
        <v>51</v>
      </c>
    </row>
    <row r="1193" spans="1:7" x14ac:dyDescent="0.35">
      <c r="A1193" s="2" t="s">
        <v>141</v>
      </c>
      <c r="B1193" s="2" t="s">
        <v>72</v>
      </c>
      <c r="C1193" s="2" t="s">
        <v>3</v>
      </c>
      <c r="D1193" s="2" t="s">
        <v>21</v>
      </c>
      <c r="E1193">
        <v>0</v>
      </c>
      <c r="F1193" s="1">
        <v>0</v>
      </c>
      <c r="G1193" s="1">
        <v>51</v>
      </c>
    </row>
    <row r="1194" spans="1:7" x14ac:dyDescent="0.35">
      <c r="A1194" s="2" t="s">
        <v>141</v>
      </c>
      <c r="B1194" s="2" t="s">
        <v>118</v>
      </c>
      <c r="C1194" s="2" t="s">
        <v>3</v>
      </c>
      <c r="D1194" s="2" t="s">
        <v>21</v>
      </c>
      <c r="E1194">
        <v>0</v>
      </c>
      <c r="F1194" s="1">
        <v>0</v>
      </c>
      <c r="G1194" s="1">
        <v>21</v>
      </c>
    </row>
    <row r="1195" spans="1:7" x14ac:dyDescent="0.35">
      <c r="A1195" s="2" t="s">
        <v>141</v>
      </c>
      <c r="B1195" s="2" t="s">
        <v>116</v>
      </c>
      <c r="C1195" s="2" t="s">
        <v>3</v>
      </c>
      <c r="D1195" s="2" t="s">
        <v>21</v>
      </c>
      <c r="E1195">
        <v>0</v>
      </c>
      <c r="F1195" s="1">
        <v>0</v>
      </c>
      <c r="G1195" s="1">
        <v>2</v>
      </c>
    </row>
    <row r="1196" spans="1:7" x14ac:dyDescent="0.35">
      <c r="A1196" s="2" t="s">
        <v>141</v>
      </c>
      <c r="B1196" s="2" t="s">
        <v>117</v>
      </c>
      <c r="C1196" s="2" t="s">
        <v>3</v>
      </c>
      <c r="D1196" s="2" t="s">
        <v>21</v>
      </c>
      <c r="E1196">
        <v>0</v>
      </c>
      <c r="F1196" s="1">
        <v>0</v>
      </c>
      <c r="G1196" s="1">
        <v>2</v>
      </c>
    </row>
    <row r="1197" spans="1:7" x14ac:dyDescent="0.35">
      <c r="A1197" s="2" t="s">
        <v>141</v>
      </c>
      <c r="B1197" s="2" t="s">
        <v>111</v>
      </c>
      <c r="C1197" s="2" t="s">
        <v>3</v>
      </c>
      <c r="D1197" s="2" t="s">
        <v>35</v>
      </c>
      <c r="E1197">
        <v>77386</v>
      </c>
      <c r="F1197" s="1">
        <v>75217</v>
      </c>
      <c r="G1197" s="1">
        <v>80530</v>
      </c>
    </row>
    <row r="1198" spans="1:7" x14ac:dyDescent="0.35">
      <c r="A1198" s="2" t="s">
        <v>141</v>
      </c>
      <c r="B1198" s="2" t="s">
        <v>74</v>
      </c>
      <c r="C1198" s="2" t="s">
        <v>3</v>
      </c>
      <c r="D1198" s="2" t="s">
        <v>35</v>
      </c>
      <c r="E1198">
        <v>6455</v>
      </c>
      <c r="F1198" s="1">
        <v>6243</v>
      </c>
      <c r="G1198" s="1">
        <v>6681</v>
      </c>
    </row>
    <row r="1199" spans="1:7" x14ac:dyDescent="0.35">
      <c r="A1199" s="2" t="s">
        <v>141</v>
      </c>
      <c r="B1199" s="2" t="s">
        <v>77</v>
      </c>
      <c r="C1199" s="2" t="s">
        <v>3</v>
      </c>
      <c r="D1199" s="2" t="s">
        <v>35</v>
      </c>
      <c r="E1199">
        <v>2513</v>
      </c>
      <c r="F1199" s="1">
        <v>2395</v>
      </c>
      <c r="G1199" s="1">
        <v>0</v>
      </c>
    </row>
    <row r="1200" spans="1:7" x14ac:dyDescent="0.35">
      <c r="A1200" s="2" t="s">
        <v>141</v>
      </c>
      <c r="B1200" s="2" t="s">
        <v>65</v>
      </c>
      <c r="C1200" s="2" t="s">
        <v>3</v>
      </c>
      <c r="D1200" s="2" t="s">
        <v>35</v>
      </c>
      <c r="E1200">
        <v>2470</v>
      </c>
      <c r="F1200" s="1">
        <v>2387</v>
      </c>
      <c r="G1200" s="1">
        <v>2719</v>
      </c>
    </row>
    <row r="1201" spans="1:7" x14ac:dyDescent="0.35">
      <c r="A1201" s="2" t="s">
        <v>141</v>
      </c>
      <c r="B1201" s="2" t="s">
        <v>66</v>
      </c>
      <c r="C1201" s="2" t="s">
        <v>3</v>
      </c>
      <c r="D1201" s="2" t="s">
        <v>35</v>
      </c>
      <c r="E1201">
        <v>2028</v>
      </c>
      <c r="F1201" s="1">
        <v>1971</v>
      </c>
      <c r="G1201" s="1">
        <v>1959</v>
      </c>
    </row>
    <row r="1202" spans="1:7" x14ac:dyDescent="0.35">
      <c r="A1202" s="2" t="s">
        <v>141</v>
      </c>
      <c r="B1202" s="2" t="s">
        <v>75</v>
      </c>
      <c r="C1202" s="2" t="s">
        <v>3</v>
      </c>
      <c r="D1202" s="2" t="s">
        <v>35</v>
      </c>
      <c r="E1202">
        <v>1784</v>
      </c>
      <c r="F1202" s="1">
        <v>1714</v>
      </c>
      <c r="G1202" s="1">
        <v>1955</v>
      </c>
    </row>
    <row r="1203" spans="1:7" x14ac:dyDescent="0.35">
      <c r="A1203" s="2" t="s">
        <v>141</v>
      </c>
      <c r="B1203" s="2" t="s">
        <v>63</v>
      </c>
      <c r="C1203" s="2" t="s">
        <v>3</v>
      </c>
      <c r="D1203" s="2" t="s">
        <v>35</v>
      </c>
      <c r="E1203">
        <v>1555</v>
      </c>
      <c r="F1203" s="1">
        <v>1523</v>
      </c>
      <c r="G1203" s="1">
        <v>1290</v>
      </c>
    </row>
    <row r="1204" spans="1:7" x14ac:dyDescent="0.35">
      <c r="A1204" s="2" t="s">
        <v>141</v>
      </c>
      <c r="B1204" s="2" t="s">
        <v>64</v>
      </c>
      <c r="C1204" s="2" t="s">
        <v>3</v>
      </c>
      <c r="D1204" s="2" t="s">
        <v>35</v>
      </c>
      <c r="E1204">
        <v>949</v>
      </c>
      <c r="F1204" s="1">
        <v>923</v>
      </c>
      <c r="G1204" s="1">
        <v>976</v>
      </c>
    </row>
    <row r="1205" spans="1:7" x14ac:dyDescent="0.35">
      <c r="A1205" s="2" t="s">
        <v>141</v>
      </c>
      <c r="B1205" s="2" t="s">
        <v>67</v>
      </c>
      <c r="C1205" s="2" t="s">
        <v>3</v>
      </c>
      <c r="D1205" s="2" t="s">
        <v>35</v>
      </c>
      <c r="E1205">
        <v>321</v>
      </c>
      <c r="F1205" s="1">
        <v>318</v>
      </c>
      <c r="G1205" s="1">
        <v>301</v>
      </c>
    </row>
    <row r="1206" spans="1:7" x14ac:dyDescent="0.35">
      <c r="A1206" s="2" t="s">
        <v>141</v>
      </c>
      <c r="B1206" s="2" t="s">
        <v>70</v>
      </c>
      <c r="C1206" s="2" t="s">
        <v>3</v>
      </c>
      <c r="D1206" s="2" t="s">
        <v>35</v>
      </c>
      <c r="E1206">
        <v>246</v>
      </c>
      <c r="F1206" s="1">
        <v>237</v>
      </c>
      <c r="G1206" s="1">
        <v>248</v>
      </c>
    </row>
    <row r="1207" spans="1:7" x14ac:dyDescent="0.35">
      <c r="A1207" s="2" t="s">
        <v>141</v>
      </c>
      <c r="B1207" s="2" t="s">
        <v>71</v>
      </c>
      <c r="C1207" s="2" t="s">
        <v>3</v>
      </c>
      <c r="D1207" s="2" t="s">
        <v>35</v>
      </c>
      <c r="E1207">
        <v>227</v>
      </c>
      <c r="F1207" s="1">
        <v>216</v>
      </c>
      <c r="G1207" s="1">
        <v>252</v>
      </c>
    </row>
    <row r="1208" spans="1:7" x14ac:dyDescent="0.35">
      <c r="A1208" s="2" t="s">
        <v>141</v>
      </c>
      <c r="B1208" s="2" t="s">
        <v>110</v>
      </c>
      <c r="C1208" s="2" t="s">
        <v>3</v>
      </c>
      <c r="D1208" s="2" t="s">
        <v>35</v>
      </c>
      <c r="E1208">
        <v>166</v>
      </c>
      <c r="F1208" s="1">
        <v>162</v>
      </c>
      <c r="G1208" s="1">
        <v>155</v>
      </c>
    </row>
    <row r="1209" spans="1:7" x14ac:dyDescent="0.35">
      <c r="A1209" s="2" t="s">
        <v>141</v>
      </c>
      <c r="B1209" s="2" t="s">
        <v>72</v>
      </c>
      <c r="C1209" s="2" t="s">
        <v>3</v>
      </c>
      <c r="D1209" s="2" t="s">
        <v>35</v>
      </c>
      <c r="E1209">
        <v>0</v>
      </c>
      <c r="F1209" s="1">
        <v>0</v>
      </c>
      <c r="G1209" s="1">
        <v>1367</v>
      </c>
    </row>
    <row r="1210" spans="1:7" x14ac:dyDescent="0.35">
      <c r="A1210" s="2" t="s">
        <v>141</v>
      </c>
      <c r="B1210" s="2" t="s">
        <v>81</v>
      </c>
      <c r="C1210" s="2" t="s">
        <v>3</v>
      </c>
      <c r="D1210" s="2" t="s">
        <v>35</v>
      </c>
      <c r="E1210">
        <v>0</v>
      </c>
      <c r="F1210" s="1">
        <v>0</v>
      </c>
      <c r="G1210" s="1">
        <v>546</v>
      </c>
    </row>
    <row r="1211" spans="1:7" x14ac:dyDescent="0.35">
      <c r="A1211" s="2" t="s">
        <v>141</v>
      </c>
      <c r="B1211" s="2" t="s">
        <v>118</v>
      </c>
      <c r="C1211" s="2" t="s">
        <v>3</v>
      </c>
      <c r="D1211" s="2" t="s">
        <v>35</v>
      </c>
      <c r="E1211">
        <v>0</v>
      </c>
      <c r="F1211" s="1">
        <v>0</v>
      </c>
      <c r="G1211" s="1">
        <v>265</v>
      </c>
    </row>
    <row r="1212" spans="1:7" x14ac:dyDescent="0.35">
      <c r="A1212" s="2" t="s">
        <v>141</v>
      </c>
      <c r="B1212" s="2" t="s">
        <v>116</v>
      </c>
      <c r="C1212" s="2" t="s">
        <v>3</v>
      </c>
      <c r="D1212" s="2" t="s">
        <v>35</v>
      </c>
      <c r="E1212">
        <v>0</v>
      </c>
      <c r="F1212" s="1">
        <v>0</v>
      </c>
      <c r="G1212" s="1">
        <v>16</v>
      </c>
    </row>
    <row r="1213" spans="1:7" x14ac:dyDescent="0.35">
      <c r="A1213" s="2" t="s">
        <v>141</v>
      </c>
      <c r="B1213" s="2" t="s">
        <v>117</v>
      </c>
      <c r="C1213" s="2" t="s">
        <v>3</v>
      </c>
      <c r="D1213" s="2" t="s">
        <v>35</v>
      </c>
      <c r="E1213">
        <v>0</v>
      </c>
      <c r="F1213" s="1">
        <v>0</v>
      </c>
      <c r="G1213" s="1">
        <v>16</v>
      </c>
    </row>
    <row r="1214" spans="1:7" x14ac:dyDescent="0.35">
      <c r="A1214" s="2" t="s">
        <v>141</v>
      </c>
      <c r="B1214" s="2" t="s">
        <v>111</v>
      </c>
      <c r="C1214" s="2" t="s">
        <v>3</v>
      </c>
      <c r="D1214" s="2" t="s">
        <v>31</v>
      </c>
      <c r="E1214">
        <v>32925</v>
      </c>
      <c r="F1214" s="1">
        <v>32286</v>
      </c>
      <c r="G1214" s="1">
        <v>33902</v>
      </c>
    </row>
    <row r="1215" spans="1:7" x14ac:dyDescent="0.35">
      <c r="A1215" s="2" t="s">
        <v>141</v>
      </c>
      <c r="B1215" s="2" t="s">
        <v>74</v>
      </c>
      <c r="C1215" s="2" t="s">
        <v>3</v>
      </c>
      <c r="D1215" s="2" t="s">
        <v>31</v>
      </c>
      <c r="E1215">
        <v>4943</v>
      </c>
      <c r="F1215" s="1">
        <v>4821</v>
      </c>
      <c r="G1215" s="1">
        <v>5219</v>
      </c>
    </row>
    <row r="1216" spans="1:7" x14ac:dyDescent="0.35">
      <c r="A1216" s="2" t="s">
        <v>141</v>
      </c>
      <c r="B1216" s="2" t="s">
        <v>65</v>
      </c>
      <c r="C1216" s="2" t="s">
        <v>3</v>
      </c>
      <c r="D1216" s="2" t="s">
        <v>31</v>
      </c>
      <c r="E1216">
        <v>1941</v>
      </c>
      <c r="F1216" s="1">
        <v>1894</v>
      </c>
      <c r="G1216" s="1">
        <v>2048</v>
      </c>
    </row>
    <row r="1217" spans="1:7" x14ac:dyDescent="0.35">
      <c r="A1217" s="2" t="s">
        <v>141</v>
      </c>
      <c r="B1217" s="2" t="s">
        <v>64</v>
      </c>
      <c r="C1217" s="2" t="s">
        <v>3</v>
      </c>
      <c r="D1217" s="2" t="s">
        <v>31</v>
      </c>
      <c r="E1217">
        <v>1706</v>
      </c>
      <c r="F1217" s="1">
        <v>1680</v>
      </c>
      <c r="G1217" s="1">
        <v>1681</v>
      </c>
    </row>
    <row r="1218" spans="1:7" x14ac:dyDescent="0.35">
      <c r="A1218" s="2" t="s">
        <v>141</v>
      </c>
      <c r="B1218" s="2" t="s">
        <v>75</v>
      </c>
      <c r="C1218" s="2" t="s">
        <v>3</v>
      </c>
      <c r="D1218" s="2" t="s">
        <v>31</v>
      </c>
      <c r="E1218">
        <v>1249</v>
      </c>
      <c r="F1218" s="1">
        <v>1221</v>
      </c>
      <c r="G1218" s="1">
        <v>1345</v>
      </c>
    </row>
    <row r="1219" spans="1:7" x14ac:dyDescent="0.35">
      <c r="A1219" s="2" t="s">
        <v>141</v>
      </c>
      <c r="B1219" s="2" t="s">
        <v>63</v>
      </c>
      <c r="C1219" s="2" t="s">
        <v>3</v>
      </c>
      <c r="D1219" s="2" t="s">
        <v>31</v>
      </c>
      <c r="E1219">
        <v>1214</v>
      </c>
      <c r="F1219" s="1">
        <v>1196</v>
      </c>
      <c r="G1219" s="1">
        <v>1148</v>
      </c>
    </row>
    <row r="1220" spans="1:7" x14ac:dyDescent="0.35">
      <c r="A1220" s="2" t="s">
        <v>141</v>
      </c>
      <c r="B1220" s="2" t="s">
        <v>77</v>
      </c>
      <c r="C1220" s="2" t="s">
        <v>3</v>
      </c>
      <c r="D1220" s="2" t="s">
        <v>31</v>
      </c>
      <c r="E1220">
        <v>1019</v>
      </c>
      <c r="F1220" s="1">
        <v>977</v>
      </c>
      <c r="G1220" s="1">
        <v>0</v>
      </c>
    </row>
    <row r="1221" spans="1:7" x14ac:dyDescent="0.35">
      <c r="A1221" s="2" t="s">
        <v>141</v>
      </c>
      <c r="B1221" s="2" t="s">
        <v>66</v>
      </c>
      <c r="C1221" s="2" t="s">
        <v>3</v>
      </c>
      <c r="D1221" s="2" t="s">
        <v>31</v>
      </c>
      <c r="E1221">
        <v>855</v>
      </c>
      <c r="F1221" s="1">
        <v>840</v>
      </c>
      <c r="G1221" s="1">
        <v>855</v>
      </c>
    </row>
    <row r="1222" spans="1:7" x14ac:dyDescent="0.35">
      <c r="A1222" s="2" t="s">
        <v>141</v>
      </c>
      <c r="B1222" s="2" t="s">
        <v>71</v>
      </c>
      <c r="C1222" s="2" t="s">
        <v>3</v>
      </c>
      <c r="D1222" s="2" t="s">
        <v>31</v>
      </c>
      <c r="E1222">
        <v>411</v>
      </c>
      <c r="F1222" s="1">
        <v>380</v>
      </c>
      <c r="G1222" s="1">
        <v>432</v>
      </c>
    </row>
    <row r="1223" spans="1:7" x14ac:dyDescent="0.35">
      <c r="A1223" s="2" t="s">
        <v>141</v>
      </c>
      <c r="B1223" s="2" t="s">
        <v>67</v>
      </c>
      <c r="C1223" s="2" t="s">
        <v>3</v>
      </c>
      <c r="D1223" s="2" t="s">
        <v>31</v>
      </c>
      <c r="E1223">
        <v>270</v>
      </c>
      <c r="F1223" s="1">
        <v>268</v>
      </c>
      <c r="G1223" s="1">
        <v>264</v>
      </c>
    </row>
    <row r="1224" spans="1:7" x14ac:dyDescent="0.35">
      <c r="A1224" s="2" t="s">
        <v>141</v>
      </c>
      <c r="B1224" s="2" t="s">
        <v>70</v>
      </c>
      <c r="C1224" s="2" t="s">
        <v>3</v>
      </c>
      <c r="D1224" s="2" t="s">
        <v>31</v>
      </c>
      <c r="E1224">
        <v>236</v>
      </c>
      <c r="F1224" s="1">
        <v>230</v>
      </c>
      <c r="G1224" s="1">
        <v>257</v>
      </c>
    </row>
    <row r="1225" spans="1:7" x14ac:dyDescent="0.35">
      <c r="A1225" s="2" t="s">
        <v>141</v>
      </c>
      <c r="B1225" s="2" t="s">
        <v>110</v>
      </c>
      <c r="C1225" s="2" t="s">
        <v>3</v>
      </c>
      <c r="D1225" s="2" t="s">
        <v>31</v>
      </c>
      <c r="E1225">
        <v>189</v>
      </c>
      <c r="F1225" s="1">
        <v>186</v>
      </c>
      <c r="G1225" s="1">
        <v>180</v>
      </c>
    </row>
    <row r="1226" spans="1:7" x14ac:dyDescent="0.35">
      <c r="A1226" s="2" t="s">
        <v>141</v>
      </c>
      <c r="B1226" s="2" t="s">
        <v>81</v>
      </c>
      <c r="C1226" s="2" t="s">
        <v>3</v>
      </c>
      <c r="D1226" s="2" t="s">
        <v>31</v>
      </c>
      <c r="E1226">
        <v>0</v>
      </c>
      <c r="F1226" s="1">
        <v>0</v>
      </c>
      <c r="G1226" s="1">
        <v>534</v>
      </c>
    </row>
    <row r="1227" spans="1:7" x14ac:dyDescent="0.35">
      <c r="A1227" s="2" t="s">
        <v>141</v>
      </c>
      <c r="B1227" s="2" t="s">
        <v>118</v>
      </c>
      <c r="C1227" s="2" t="s">
        <v>3</v>
      </c>
      <c r="D1227" s="2" t="s">
        <v>31</v>
      </c>
      <c r="E1227">
        <v>0</v>
      </c>
      <c r="F1227" s="1">
        <v>0</v>
      </c>
      <c r="G1227" s="1">
        <v>125</v>
      </c>
    </row>
    <row r="1228" spans="1:7" x14ac:dyDescent="0.35">
      <c r="A1228" s="2" t="s">
        <v>141</v>
      </c>
      <c r="B1228" s="2" t="s">
        <v>72</v>
      </c>
      <c r="C1228" s="2" t="s">
        <v>3</v>
      </c>
      <c r="D1228" s="2" t="s">
        <v>31</v>
      </c>
      <c r="E1228">
        <v>0</v>
      </c>
      <c r="F1228" s="1">
        <v>0</v>
      </c>
      <c r="G1228" s="1">
        <v>113</v>
      </c>
    </row>
    <row r="1229" spans="1:7" x14ac:dyDescent="0.35">
      <c r="A1229" s="2" t="s">
        <v>141</v>
      </c>
      <c r="B1229" s="2" t="s">
        <v>116</v>
      </c>
      <c r="C1229" s="2" t="s">
        <v>3</v>
      </c>
      <c r="D1229" s="2" t="s">
        <v>31</v>
      </c>
      <c r="E1229">
        <v>0</v>
      </c>
      <c r="F1229" s="1">
        <v>0</v>
      </c>
      <c r="G1229" s="1">
        <v>59</v>
      </c>
    </row>
    <row r="1230" spans="1:7" x14ac:dyDescent="0.35">
      <c r="A1230" s="2" t="s">
        <v>141</v>
      </c>
      <c r="B1230" s="2" t="s">
        <v>117</v>
      </c>
      <c r="C1230" s="2" t="s">
        <v>3</v>
      </c>
      <c r="D1230" s="2" t="s">
        <v>31</v>
      </c>
      <c r="E1230">
        <v>0</v>
      </c>
      <c r="F1230" s="1">
        <v>0</v>
      </c>
      <c r="G1230" s="1">
        <v>3</v>
      </c>
    </row>
    <row r="1231" spans="1:7" x14ac:dyDescent="0.35">
      <c r="A1231" s="2" t="s">
        <v>141</v>
      </c>
      <c r="B1231" s="2" t="s">
        <v>111</v>
      </c>
      <c r="C1231" s="2" t="s">
        <v>3</v>
      </c>
      <c r="D1231" s="2" t="s">
        <v>17</v>
      </c>
      <c r="E1231">
        <v>31126</v>
      </c>
      <c r="F1231" s="1">
        <v>30433</v>
      </c>
      <c r="G1231" s="1">
        <v>33204</v>
      </c>
    </row>
    <row r="1232" spans="1:7" x14ac:dyDescent="0.35">
      <c r="A1232" s="2" t="s">
        <v>141</v>
      </c>
      <c r="B1232" s="2" t="s">
        <v>65</v>
      </c>
      <c r="C1232" s="2" t="s">
        <v>3</v>
      </c>
      <c r="D1232" s="2" t="s">
        <v>17</v>
      </c>
      <c r="E1232">
        <v>7941</v>
      </c>
      <c r="F1232" s="1">
        <v>7750</v>
      </c>
      <c r="G1232" s="1">
        <v>8855</v>
      </c>
    </row>
    <row r="1233" spans="1:7" x14ac:dyDescent="0.35">
      <c r="A1233" s="2" t="s">
        <v>141</v>
      </c>
      <c r="B1233" s="2" t="s">
        <v>64</v>
      </c>
      <c r="C1233" s="2" t="s">
        <v>3</v>
      </c>
      <c r="D1233" s="2" t="s">
        <v>17</v>
      </c>
      <c r="E1233">
        <v>7877</v>
      </c>
      <c r="F1233" s="1">
        <v>7788</v>
      </c>
      <c r="G1233" s="1">
        <v>8099</v>
      </c>
    </row>
    <row r="1234" spans="1:7" x14ac:dyDescent="0.35">
      <c r="A1234" s="2" t="s">
        <v>141</v>
      </c>
      <c r="B1234" s="2" t="s">
        <v>74</v>
      </c>
      <c r="C1234" s="2" t="s">
        <v>3</v>
      </c>
      <c r="D1234" s="2" t="s">
        <v>17</v>
      </c>
      <c r="E1234">
        <v>5948</v>
      </c>
      <c r="F1234" s="1">
        <v>5791</v>
      </c>
      <c r="G1234" s="1">
        <v>6457</v>
      </c>
    </row>
    <row r="1235" spans="1:7" x14ac:dyDescent="0.35">
      <c r="A1235" s="2" t="s">
        <v>141</v>
      </c>
      <c r="B1235" s="2" t="s">
        <v>66</v>
      </c>
      <c r="C1235" s="2" t="s">
        <v>3</v>
      </c>
      <c r="D1235" s="2" t="s">
        <v>17</v>
      </c>
      <c r="E1235">
        <v>3005</v>
      </c>
      <c r="F1235" s="1">
        <v>2970</v>
      </c>
      <c r="G1235" s="1">
        <v>3037</v>
      </c>
    </row>
    <row r="1236" spans="1:7" x14ac:dyDescent="0.35">
      <c r="A1236" s="2" t="s">
        <v>141</v>
      </c>
      <c r="B1236" s="2" t="s">
        <v>63</v>
      </c>
      <c r="C1236" s="2" t="s">
        <v>3</v>
      </c>
      <c r="D1236" s="2" t="s">
        <v>17</v>
      </c>
      <c r="E1236">
        <v>2838</v>
      </c>
      <c r="F1236" s="1">
        <v>2798</v>
      </c>
      <c r="G1236" s="1">
        <v>2570</v>
      </c>
    </row>
    <row r="1237" spans="1:7" x14ac:dyDescent="0.35">
      <c r="A1237" s="2" t="s">
        <v>141</v>
      </c>
      <c r="B1237" s="2" t="s">
        <v>75</v>
      </c>
      <c r="C1237" s="2" t="s">
        <v>3</v>
      </c>
      <c r="D1237" s="2" t="s">
        <v>17</v>
      </c>
      <c r="E1237">
        <v>1113</v>
      </c>
      <c r="F1237" s="1">
        <v>1084</v>
      </c>
      <c r="G1237" s="1">
        <v>1210</v>
      </c>
    </row>
    <row r="1238" spans="1:7" x14ac:dyDescent="0.35">
      <c r="A1238" s="2" t="s">
        <v>141</v>
      </c>
      <c r="B1238" s="2" t="s">
        <v>77</v>
      </c>
      <c r="C1238" s="2" t="s">
        <v>3</v>
      </c>
      <c r="D1238" s="2" t="s">
        <v>17</v>
      </c>
      <c r="E1238">
        <v>1035</v>
      </c>
      <c r="F1238" s="1">
        <v>982</v>
      </c>
      <c r="G1238" s="1">
        <v>0</v>
      </c>
    </row>
    <row r="1239" spans="1:7" x14ac:dyDescent="0.35">
      <c r="A1239" s="2" t="s">
        <v>141</v>
      </c>
      <c r="B1239" s="2" t="s">
        <v>71</v>
      </c>
      <c r="C1239" s="2" t="s">
        <v>3</v>
      </c>
      <c r="D1239" s="2" t="s">
        <v>17</v>
      </c>
      <c r="E1239">
        <v>869</v>
      </c>
      <c r="F1239" s="1">
        <v>844</v>
      </c>
      <c r="G1239" s="1">
        <v>983</v>
      </c>
    </row>
    <row r="1240" spans="1:7" x14ac:dyDescent="0.35">
      <c r="A1240" s="2" t="s">
        <v>141</v>
      </c>
      <c r="B1240" s="2" t="s">
        <v>70</v>
      </c>
      <c r="C1240" s="2" t="s">
        <v>3</v>
      </c>
      <c r="D1240" s="2" t="s">
        <v>17</v>
      </c>
      <c r="E1240">
        <v>807</v>
      </c>
      <c r="F1240" s="1">
        <v>789</v>
      </c>
      <c r="G1240" s="1">
        <v>885</v>
      </c>
    </row>
    <row r="1241" spans="1:7" x14ac:dyDescent="0.35">
      <c r="A1241" s="2" t="s">
        <v>141</v>
      </c>
      <c r="B1241" s="2" t="s">
        <v>67</v>
      </c>
      <c r="C1241" s="2" t="s">
        <v>3</v>
      </c>
      <c r="D1241" s="2" t="s">
        <v>17</v>
      </c>
      <c r="E1241">
        <v>614</v>
      </c>
      <c r="F1241" s="1">
        <v>606</v>
      </c>
      <c r="G1241" s="1">
        <v>614</v>
      </c>
    </row>
    <row r="1242" spans="1:7" x14ac:dyDescent="0.35">
      <c r="A1242" s="2" t="s">
        <v>141</v>
      </c>
      <c r="B1242" s="2" t="s">
        <v>110</v>
      </c>
      <c r="C1242" s="2" t="s">
        <v>3</v>
      </c>
      <c r="D1242" s="2" t="s">
        <v>17</v>
      </c>
      <c r="E1242">
        <v>176</v>
      </c>
      <c r="F1242" s="1">
        <v>166</v>
      </c>
      <c r="G1242" s="1">
        <v>179</v>
      </c>
    </row>
    <row r="1243" spans="1:7" x14ac:dyDescent="0.35">
      <c r="A1243" s="2" t="s">
        <v>141</v>
      </c>
      <c r="B1243" s="2" t="s">
        <v>81</v>
      </c>
      <c r="C1243" s="2" t="s">
        <v>3</v>
      </c>
      <c r="D1243" s="2" t="s">
        <v>17</v>
      </c>
      <c r="E1243">
        <v>0</v>
      </c>
      <c r="F1243" s="1">
        <v>0</v>
      </c>
      <c r="G1243" s="1">
        <v>350</v>
      </c>
    </row>
    <row r="1244" spans="1:7" x14ac:dyDescent="0.35">
      <c r="A1244" s="2" t="s">
        <v>141</v>
      </c>
      <c r="B1244" s="2" t="s">
        <v>118</v>
      </c>
      <c r="C1244" s="2" t="s">
        <v>3</v>
      </c>
      <c r="D1244" s="2" t="s">
        <v>17</v>
      </c>
      <c r="E1244">
        <v>0</v>
      </c>
      <c r="F1244" s="1">
        <v>0</v>
      </c>
      <c r="G1244" s="1">
        <v>271</v>
      </c>
    </row>
    <row r="1245" spans="1:7" x14ac:dyDescent="0.35">
      <c r="A1245" s="2" t="s">
        <v>141</v>
      </c>
      <c r="B1245" s="2" t="s">
        <v>72</v>
      </c>
      <c r="C1245" s="2" t="s">
        <v>3</v>
      </c>
      <c r="D1245" s="2" t="s">
        <v>17</v>
      </c>
      <c r="E1245">
        <v>0</v>
      </c>
      <c r="F1245" s="1">
        <v>0</v>
      </c>
      <c r="G1245" s="1">
        <v>179</v>
      </c>
    </row>
    <row r="1246" spans="1:7" x14ac:dyDescent="0.35">
      <c r="A1246" s="2" t="s">
        <v>141</v>
      </c>
      <c r="B1246" s="2" t="s">
        <v>116</v>
      </c>
      <c r="C1246" s="2" t="s">
        <v>3</v>
      </c>
      <c r="D1246" s="2" t="s">
        <v>17</v>
      </c>
      <c r="E1246">
        <v>0</v>
      </c>
      <c r="F1246" s="1">
        <v>0</v>
      </c>
      <c r="G1246" s="1">
        <v>10</v>
      </c>
    </row>
    <row r="1247" spans="1:7" x14ac:dyDescent="0.35">
      <c r="A1247" s="2" t="s">
        <v>141</v>
      </c>
      <c r="B1247" s="2" t="s">
        <v>117</v>
      </c>
      <c r="C1247" s="2" t="s">
        <v>3</v>
      </c>
      <c r="D1247" s="2" t="s">
        <v>17</v>
      </c>
      <c r="E1247">
        <v>0</v>
      </c>
      <c r="F1247" s="1">
        <v>0</v>
      </c>
      <c r="G1247" s="1">
        <v>2</v>
      </c>
    </row>
    <row r="1248" spans="1:7" x14ac:dyDescent="0.35">
      <c r="A1248" s="2" t="s">
        <v>141</v>
      </c>
      <c r="B1248" s="2" t="s">
        <v>111</v>
      </c>
      <c r="C1248" s="2" t="s">
        <v>3</v>
      </c>
      <c r="D1248" s="2" t="s">
        <v>27</v>
      </c>
      <c r="E1248">
        <v>21150</v>
      </c>
      <c r="F1248" s="1">
        <v>20477</v>
      </c>
      <c r="G1248" s="1">
        <v>22601</v>
      </c>
    </row>
    <row r="1249" spans="1:7" x14ac:dyDescent="0.35">
      <c r="A1249" s="2" t="s">
        <v>141</v>
      </c>
      <c r="B1249" s="2" t="s">
        <v>74</v>
      </c>
      <c r="C1249" s="2" t="s">
        <v>3</v>
      </c>
      <c r="D1249" s="2" t="s">
        <v>27</v>
      </c>
      <c r="E1249">
        <v>1941</v>
      </c>
      <c r="F1249" s="1">
        <v>1880</v>
      </c>
      <c r="G1249" s="1">
        <v>2094</v>
      </c>
    </row>
    <row r="1250" spans="1:7" x14ac:dyDescent="0.35">
      <c r="A1250" s="2" t="s">
        <v>141</v>
      </c>
      <c r="B1250" s="2" t="s">
        <v>75</v>
      </c>
      <c r="C1250" s="2" t="s">
        <v>3</v>
      </c>
      <c r="D1250" s="2" t="s">
        <v>27</v>
      </c>
      <c r="E1250">
        <v>484</v>
      </c>
      <c r="F1250" s="1">
        <v>465</v>
      </c>
      <c r="G1250" s="1">
        <v>515</v>
      </c>
    </row>
    <row r="1251" spans="1:7" x14ac:dyDescent="0.35">
      <c r="A1251" s="2" t="s">
        <v>141</v>
      </c>
      <c r="B1251" s="2" t="s">
        <v>64</v>
      </c>
      <c r="C1251" s="2" t="s">
        <v>3</v>
      </c>
      <c r="D1251" s="2" t="s">
        <v>27</v>
      </c>
      <c r="E1251">
        <v>298</v>
      </c>
      <c r="F1251" s="1">
        <v>288</v>
      </c>
      <c r="G1251" s="1">
        <v>297</v>
      </c>
    </row>
    <row r="1252" spans="1:7" x14ac:dyDescent="0.35">
      <c r="A1252" s="2" t="s">
        <v>141</v>
      </c>
      <c r="B1252" s="2" t="s">
        <v>77</v>
      </c>
      <c r="C1252" s="2" t="s">
        <v>3</v>
      </c>
      <c r="D1252" s="2" t="s">
        <v>27</v>
      </c>
      <c r="E1252">
        <v>278</v>
      </c>
      <c r="F1252" s="1">
        <v>262</v>
      </c>
      <c r="G1252" s="1">
        <v>0</v>
      </c>
    </row>
    <row r="1253" spans="1:7" x14ac:dyDescent="0.35">
      <c r="A1253" s="2" t="s">
        <v>141</v>
      </c>
      <c r="B1253" s="2" t="s">
        <v>65</v>
      </c>
      <c r="C1253" s="2" t="s">
        <v>3</v>
      </c>
      <c r="D1253" s="2" t="s">
        <v>27</v>
      </c>
      <c r="E1253">
        <v>236</v>
      </c>
      <c r="F1253" s="1">
        <v>232</v>
      </c>
      <c r="G1253" s="1">
        <v>248</v>
      </c>
    </row>
    <row r="1254" spans="1:7" x14ac:dyDescent="0.35">
      <c r="A1254" s="2" t="s">
        <v>141</v>
      </c>
      <c r="B1254" s="2" t="s">
        <v>66</v>
      </c>
      <c r="C1254" s="2" t="s">
        <v>3</v>
      </c>
      <c r="D1254" s="2" t="s">
        <v>27</v>
      </c>
      <c r="E1254">
        <v>201</v>
      </c>
      <c r="F1254" s="1">
        <v>196</v>
      </c>
      <c r="G1254" s="1">
        <v>207</v>
      </c>
    </row>
    <row r="1255" spans="1:7" x14ac:dyDescent="0.35">
      <c r="A1255" s="2" t="s">
        <v>141</v>
      </c>
      <c r="B1255" s="2" t="s">
        <v>63</v>
      </c>
      <c r="C1255" s="2" t="s">
        <v>3</v>
      </c>
      <c r="D1255" s="2" t="s">
        <v>27</v>
      </c>
      <c r="E1255">
        <v>155</v>
      </c>
      <c r="F1255" s="1">
        <v>143</v>
      </c>
      <c r="G1255" s="1">
        <v>114</v>
      </c>
    </row>
    <row r="1256" spans="1:7" x14ac:dyDescent="0.35">
      <c r="A1256" s="2" t="s">
        <v>141</v>
      </c>
      <c r="B1256" s="2" t="s">
        <v>67</v>
      </c>
      <c r="C1256" s="2" t="s">
        <v>3</v>
      </c>
      <c r="D1256" s="2" t="s">
        <v>27</v>
      </c>
      <c r="E1256">
        <v>87</v>
      </c>
      <c r="F1256" s="1">
        <v>85</v>
      </c>
      <c r="G1256" s="1">
        <v>84</v>
      </c>
    </row>
    <row r="1257" spans="1:7" x14ac:dyDescent="0.35">
      <c r="A1257" s="2" t="s">
        <v>141</v>
      </c>
      <c r="B1257" s="2" t="s">
        <v>70</v>
      </c>
      <c r="C1257" s="2" t="s">
        <v>3</v>
      </c>
      <c r="D1257" s="2" t="s">
        <v>27</v>
      </c>
      <c r="E1257">
        <v>68</v>
      </c>
      <c r="F1257" s="1">
        <v>65</v>
      </c>
      <c r="G1257" s="1">
        <v>69</v>
      </c>
    </row>
    <row r="1258" spans="1:7" x14ac:dyDescent="0.35">
      <c r="A1258" s="2" t="s">
        <v>141</v>
      </c>
      <c r="B1258" s="2" t="s">
        <v>110</v>
      </c>
      <c r="C1258" s="2" t="s">
        <v>3</v>
      </c>
      <c r="D1258" s="2" t="s">
        <v>27</v>
      </c>
      <c r="E1258">
        <v>31</v>
      </c>
      <c r="F1258" s="1">
        <v>30</v>
      </c>
      <c r="G1258" s="1">
        <v>22</v>
      </c>
    </row>
    <row r="1259" spans="1:7" x14ac:dyDescent="0.35">
      <c r="A1259" s="2" t="s">
        <v>141</v>
      </c>
      <c r="B1259" s="2" t="s">
        <v>71</v>
      </c>
      <c r="C1259" s="2" t="s">
        <v>3</v>
      </c>
      <c r="D1259" s="2" t="s">
        <v>27</v>
      </c>
      <c r="E1259">
        <v>21</v>
      </c>
      <c r="F1259" s="1">
        <v>20</v>
      </c>
      <c r="G1259" s="1">
        <v>28</v>
      </c>
    </row>
    <row r="1260" spans="1:7" x14ac:dyDescent="0.35">
      <c r="A1260" s="2" t="s">
        <v>141</v>
      </c>
      <c r="B1260" s="2" t="s">
        <v>72</v>
      </c>
      <c r="C1260" s="2" t="s">
        <v>3</v>
      </c>
      <c r="D1260" s="2" t="s">
        <v>27</v>
      </c>
      <c r="E1260">
        <v>0</v>
      </c>
      <c r="F1260" s="1">
        <v>0</v>
      </c>
      <c r="G1260" s="1">
        <v>98</v>
      </c>
    </row>
    <row r="1261" spans="1:7" x14ac:dyDescent="0.35">
      <c r="A1261" s="2" t="s">
        <v>141</v>
      </c>
      <c r="B1261" s="2" t="s">
        <v>81</v>
      </c>
      <c r="C1261" s="2" t="s">
        <v>3</v>
      </c>
      <c r="D1261" s="2" t="s">
        <v>27</v>
      </c>
      <c r="E1261">
        <v>0</v>
      </c>
      <c r="F1261" s="1">
        <v>0</v>
      </c>
      <c r="G1261" s="1">
        <v>78</v>
      </c>
    </row>
    <row r="1262" spans="1:7" x14ac:dyDescent="0.35">
      <c r="A1262" s="2" t="s">
        <v>141</v>
      </c>
      <c r="B1262" s="2" t="s">
        <v>118</v>
      </c>
      <c r="C1262" s="2" t="s">
        <v>3</v>
      </c>
      <c r="D1262" s="2" t="s">
        <v>27</v>
      </c>
      <c r="E1262">
        <v>0</v>
      </c>
      <c r="F1262" s="1">
        <v>0</v>
      </c>
      <c r="G1262" s="1">
        <v>36</v>
      </c>
    </row>
    <row r="1263" spans="1:7" x14ac:dyDescent="0.35">
      <c r="A1263" s="2" t="s">
        <v>141</v>
      </c>
      <c r="B1263" s="2" t="s">
        <v>116</v>
      </c>
      <c r="C1263" s="2" t="s">
        <v>3</v>
      </c>
      <c r="D1263" s="2" t="s">
        <v>27</v>
      </c>
      <c r="E1263">
        <v>0</v>
      </c>
      <c r="F1263" s="1">
        <v>0</v>
      </c>
      <c r="G1263" s="1">
        <v>4</v>
      </c>
    </row>
    <row r="1264" spans="1:7" x14ac:dyDescent="0.35">
      <c r="A1264" s="2" t="s">
        <v>141</v>
      </c>
      <c r="B1264" s="2" t="s">
        <v>111</v>
      </c>
      <c r="C1264" s="2" t="s">
        <v>3</v>
      </c>
      <c r="D1264" s="2" t="s">
        <v>30</v>
      </c>
      <c r="E1264">
        <v>17200</v>
      </c>
      <c r="F1264" s="1">
        <v>16728</v>
      </c>
      <c r="G1264" s="1">
        <v>18038</v>
      </c>
    </row>
    <row r="1265" spans="1:7" x14ac:dyDescent="0.35">
      <c r="A1265" s="2" t="s">
        <v>141</v>
      </c>
      <c r="B1265" s="2" t="s">
        <v>74</v>
      </c>
      <c r="C1265" s="2" t="s">
        <v>3</v>
      </c>
      <c r="D1265" s="2" t="s">
        <v>30</v>
      </c>
      <c r="E1265">
        <v>1806</v>
      </c>
      <c r="F1265" s="1">
        <v>1743</v>
      </c>
      <c r="G1265" s="1">
        <v>1944</v>
      </c>
    </row>
    <row r="1266" spans="1:7" x14ac:dyDescent="0.35">
      <c r="A1266" s="2" t="s">
        <v>141</v>
      </c>
      <c r="B1266" s="2" t="s">
        <v>65</v>
      </c>
      <c r="C1266" s="2" t="s">
        <v>3</v>
      </c>
      <c r="D1266" s="2" t="s">
        <v>30</v>
      </c>
      <c r="E1266">
        <v>839</v>
      </c>
      <c r="F1266" s="1">
        <v>813</v>
      </c>
      <c r="G1266" s="1">
        <v>939</v>
      </c>
    </row>
    <row r="1267" spans="1:7" x14ac:dyDescent="0.35">
      <c r="A1267" s="2" t="s">
        <v>141</v>
      </c>
      <c r="B1267" s="2" t="s">
        <v>64</v>
      </c>
      <c r="C1267" s="2" t="s">
        <v>3</v>
      </c>
      <c r="D1267" s="2" t="s">
        <v>30</v>
      </c>
      <c r="E1267">
        <v>828</v>
      </c>
      <c r="F1267" s="1">
        <v>811</v>
      </c>
      <c r="G1267" s="1">
        <v>859</v>
      </c>
    </row>
    <row r="1268" spans="1:7" x14ac:dyDescent="0.35">
      <c r="A1268" s="2" t="s">
        <v>141</v>
      </c>
      <c r="B1268" s="2" t="s">
        <v>63</v>
      </c>
      <c r="C1268" s="2" t="s">
        <v>3</v>
      </c>
      <c r="D1268" s="2" t="s">
        <v>30</v>
      </c>
      <c r="E1268">
        <v>622</v>
      </c>
      <c r="F1268" s="1">
        <v>615</v>
      </c>
      <c r="G1268" s="1">
        <v>560</v>
      </c>
    </row>
    <row r="1269" spans="1:7" x14ac:dyDescent="0.35">
      <c r="A1269" s="2" t="s">
        <v>141</v>
      </c>
      <c r="B1269" s="2" t="s">
        <v>66</v>
      </c>
      <c r="C1269" s="2" t="s">
        <v>3</v>
      </c>
      <c r="D1269" s="2" t="s">
        <v>30</v>
      </c>
      <c r="E1269">
        <v>402</v>
      </c>
      <c r="F1269" s="1">
        <v>395</v>
      </c>
      <c r="G1269" s="1">
        <v>401</v>
      </c>
    </row>
    <row r="1270" spans="1:7" x14ac:dyDescent="0.35">
      <c r="A1270" s="2" t="s">
        <v>141</v>
      </c>
      <c r="B1270" s="2" t="s">
        <v>75</v>
      </c>
      <c r="C1270" s="2" t="s">
        <v>3</v>
      </c>
      <c r="D1270" s="2" t="s">
        <v>30</v>
      </c>
      <c r="E1270">
        <v>380</v>
      </c>
      <c r="F1270" s="1">
        <v>371</v>
      </c>
      <c r="G1270" s="1">
        <v>417</v>
      </c>
    </row>
    <row r="1271" spans="1:7" x14ac:dyDescent="0.35">
      <c r="A1271" s="2" t="s">
        <v>141</v>
      </c>
      <c r="B1271" s="2" t="s">
        <v>77</v>
      </c>
      <c r="C1271" s="2" t="s">
        <v>3</v>
      </c>
      <c r="D1271" s="2" t="s">
        <v>30</v>
      </c>
      <c r="E1271">
        <v>209</v>
      </c>
      <c r="F1271" s="1">
        <v>199</v>
      </c>
      <c r="G1271" s="1">
        <v>0</v>
      </c>
    </row>
    <row r="1272" spans="1:7" x14ac:dyDescent="0.35">
      <c r="A1272" s="2" t="s">
        <v>141</v>
      </c>
      <c r="B1272" s="2" t="s">
        <v>70</v>
      </c>
      <c r="C1272" s="2" t="s">
        <v>3</v>
      </c>
      <c r="D1272" s="2" t="s">
        <v>30</v>
      </c>
      <c r="E1272">
        <v>150</v>
      </c>
      <c r="F1272" s="1">
        <v>148</v>
      </c>
      <c r="G1272" s="1">
        <v>154</v>
      </c>
    </row>
    <row r="1273" spans="1:7" x14ac:dyDescent="0.35">
      <c r="A1273" s="2" t="s">
        <v>141</v>
      </c>
      <c r="B1273" s="2" t="s">
        <v>67</v>
      </c>
      <c r="C1273" s="2" t="s">
        <v>3</v>
      </c>
      <c r="D1273" s="2" t="s">
        <v>30</v>
      </c>
      <c r="E1273">
        <v>115</v>
      </c>
      <c r="F1273" s="1">
        <v>113</v>
      </c>
      <c r="G1273" s="1">
        <v>106</v>
      </c>
    </row>
    <row r="1274" spans="1:7" x14ac:dyDescent="0.35">
      <c r="A1274" s="2" t="s">
        <v>141</v>
      </c>
      <c r="B1274" s="2" t="s">
        <v>71</v>
      </c>
      <c r="C1274" s="2" t="s">
        <v>3</v>
      </c>
      <c r="D1274" s="2" t="s">
        <v>30</v>
      </c>
      <c r="E1274">
        <v>94</v>
      </c>
      <c r="F1274" s="1">
        <v>91</v>
      </c>
      <c r="G1274" s="1">
        <v>101</v>
      </c>
    </row>
    <row r="1275" spans="1:7" x14ac:dyDescent="0.35">
      <c r="A1275" s="2" t="s">
        <v>141</v>
      </c>
      <c r="B1275" s="2" t="s">
        <v>110</v>
      </c>
      <c r="C1275" s="2" t="s">
        <v>3</v>
      </c>
      <c r="D1275" s="2" t="s">
        <v>30</v>
      </c>
      <c r="E1275">
        <v>73</v>
      </c>
      <c r="F1275" s="1">
        <v>70</v>
      </c>
      <c r="G1275" s="1">
        <v>66</v>
      </c>
    </row>
    <row r="1276" spans="1:7" x14ac:dyDescent="0.35">
      <c r="A1276" s="2" t="s">
        <v>141</v>
      </c>
      <c r="B1276" s="2" t="s">
        <v>81</v>
      </c>
      <c r="C1276" s="2" t="s">
        <v>3</v>
      </c>
      <c r="D1276" s="2" t="s">
        <v>30</v>
      </c>
      <c r="E1276">
        <v>0</v>
      </c>
      <c r="F1276" s="1">
        <v>0</v>
      </c>
      <c r="G1276" s="1">
        <v>75</v>
      </c>
    </row>
    <row r="1277" spans="1:7" x14ac:dyDescent="0.35">
      <c r="A1277" s="2" t="s">
        <v>141</v>
      </c>
      <c r="B1277" s="2" t="s">
        <v>72</v>
      </c>
      <c r="C1277" s="2" t="s">
        <v>3</v>
      </c>
      <c r="D1277" s="2" t="s">
        <v>30</v>
      </c>
      <c r="E1277">
        <v>0</v>
      </c>
      <c r="F1277" s="1">
        <v>0</v>
      </c>
      <c r="G1277" s="1">
        <v>42</v>
      </c>
    </row>
    <row r="1278" spans="1:7" x14ac:dyDescent="0.35">
      <c r="A1278" s="2" t="s">
        <v>141</v>
      </c>
      <c r="B1278" s="2" t="s">
        <v>118</v>
      </c>
      <c r="C1278" s="2" t="s">
        <v>3</v>
      </c>
      <c r="D1278" s="2" t="s">
        <v>30</v>
      </c>
      <c r="E1278">
        <v>0</v>
      </c>
      <c r="F1278" s="1">
        <v>0</v>
      </c>
      <c r="G1278" s="1">
        <v>37</v>
      </c>
    </row>
    <row r="1279" spans="1:7" x14ac:dyDescent="0.35">
      <c r="A1279" s="2" t="s">
        <v>141</v>
      </c>
      <c r="B1279" s="2" t="s">
        <v>116</v>
      </c>
      <c r="C1279" s="2" t="s">
        <v>3</v>
      </c>
      <c r="D1279" s="2" t="s">
        <v>30</v>
      </c>
      <c r="E1279">
        <v>0</v>
      </c>
      <c r="F1279" s="1">
        <v>0</v>
      </c>
      <c r="G1279" s="1">
        <v>12</v>
      </c>
    </row>
    <row r="1280" spans="1:7" x14ac:dyDescent="0.35">
      <c r="A1280" s="2" t="s">
        <v>141</v>
      </c>
      <c r="B1280" s="2" t="s">
        <v>117</v>
      </c>
      <c r="C1280" s="2" t="s">
        <v>3</v>
      </c>
      <c r="D1280" s="2" t="s">
        <v>30</v>
      </c>
      <c r="E1280">
        <v>0</v>
      </c>
      <c r="F1280" s="1">
        <v>0</v>
      </c>
      <c r="G1280" s="1">
        <v>2</v>
      </c>
    </row>
    <row r="1281" spans="1:7" x14ac:dyDescent="0.35">
      <c r="A1281" s="2" t="s">
        <v>141</v>
      </c>
      <c r="B1281" s="2" t="s">
        <v>111</v>
      </c>
      <c r="C1281" s="2" t="s">
        <v>3</v>
      </c>
      <c r="D1281" s="2" t="s">
        <v>23</v>
      </c>
      <c r="E1281">
        <v>11030</v>
      </c>
      <c r="F1281" s="1">
        <v>10623</v>
      </c>
      <c r="G1281" s="1">
        <v>11984</v>
      </c>
    </row>
    <row r="1282" spans="1:7" x14ac:dyDescent="0.35">
      <c r="A1282" s="2" t="s">
        <v>141</v>
      </c>
      <c r="B1282" s="2" t="s">
        <v>74</v>
      </c>
      <c r="C1282" s="2" t="s">
        <v>3</v>
      </c>
      <c r="D1282" s="2" t="s">
        <v>23</v>
      </c>
      <c r="E1282">
        <v>1390</v>
      </c>
      <c r="F1282" s="1">
        <v>1336</v>
      </c>
      <c r="G1282" s="1">
        <v>1511</v>
      </c>
    </row>
    <row r="1283" spans="1:7" x14ac:dyDescent="0.35">
      <c r="A1283" s="2" t="s">
        <v>141</v>
      </c>
      <c r="B1283" s="2" t="s">
        <v>66</v>
      </c>
      <c r="C1283" s="2" t="s">
        <v>3</v>
      </c>
      <c r="D1283" s="2" t="s">
        <v>23</v>
      </c>
      <c r="E1283">
        <v>254</v>
      </c>
      <c r="F1283" s="1">
        <v>250</v>
      </c>
      <c r="G1283" s="1">
        <v>250</v>
      </c>
    </row>
    <row r="1284" spans="1:7" x14ac:dyDescent="0.35">
      <c r="A1284" s="2" t="s">
        <v>141</v>
      </c>
      <c r="B1284" s="2" t="s">
        <v>77</v>
      </c>
      <c r="C1284" s="2" t="s">
        <v>3</v>
      </c>
      <c r="D1284" s="2" t="s">
        <v>23</v>
      </c>
      <c r="E1284">
        <v>243</v>
      </c>
      <c r="F1284" s="1">
        <v>227</v>
      </c>
      <c r="G1284" s="1">
        <v>0</v>
      </c>
    </row>
    <row r="1285" spans="1:7" x14ac:dyDescent="0.35">
      <c r="A1285" s="2" t="s">
        <v>141</v>
      </c>
      <c r="B1285" s="2" t="s">
        <v>75</v>
      </c>
      <c r="C1285" s="2" t="s">
        <v>3</v>
      </c>
      <c r="D1285" s="2" t="s">
        <v>23</v>
      </c>
      <c r="E1285">
        <v>242</v>
      </c>
      <c r="F1285" s="1">
        <v>231</v>
      </c>
      <c r="G1285" s="1">
        <v>273</v>
      </c>
    </row>
    <row r="1286" spans="1:7" x14ac:dyDescent="0.35">
      <c r="A1286" s="2" t="s">
        <v>141</v>
      </c>
      <c r="B1286" s="2" t="s">
        <v>64</v>
      </c>
      <c r="C1286" s="2" t="s">
        <v>3</v>
      </c>
      <c r="D1286" s="2" t="s">
        <v>23</v>
      </c>
      <c r="E1286">
        <v>216</v>
      </c>
      <c r="F1286" s="1">
        <v>212</v>
      </c>
      <c r="G1286" s="1">
        <v>211</v>
      </c>
    </row>
    <row r="1287" spans="1:7" x14ac:dyDescent="0.35">
      <c r="A1287" s="2" t="s">
        <v>141</v>
      </c>
      <c r="B1287" s="2" t="s">
        <v>65</v>
      </c>
      <c r="C1287" s="2" t="s">
        <v>3</v>
      </c>
      <c r="D1287" s="2" t="s">
        <v>23</v>
      </c>
      <c r="E1287">
        <v>193</v>
      </c>
      <c r="F1287" s="1">
        <v>190</v>
      </c>
      <c r="G1287" s="1">
        <v>189</v>
      </c>
    </row>
    <row r="1288" spans="1:7" x14ac:dyDescent="0.35">
      <c r="A1288" s="2" t="s">
        <v>141</v>
      </c>
      <c r="B1288" s="2" t="s">
        <v>63</v>
      </c>
      <c r="C1288" s="2" t="s">
        <v>3</v>
      </c>
      <c r="D1288" s="2" t="s">
        <v>23</v>
      </c>
      <c r="E1288">
        <v>186</v>
      </c>
      <c r="F1288" s="1">
        <v>182</v>
      </c>
      <c r="G1288" s="1">
        <v>173</v>
      </c>
    </row>
    <row r="1289" spans="1:7" x14ac:dyDescent="0.35">
      <c r="A1289" s="2" t="s">
        <v>141</v>
      </c>
      <c r="B1289" s="2" t="s">
        <v>67</v>
      </c>
      <c r="C1289" s="2" t="s">
        <v>3</v>
      </c>
      <c r="D1289" s="2" t="s">
        <v>23</v>
      </c>
      <c r="E1289">
        <v>118</v>
      </c>
      <c r="F1289" s="1">
        <v>116</v>
      </c>
      <c r="G1289" s="1">
        <v>98</v>
      </c>
    </row>
    <row r="1290" spans="1:7" x14ac:dyDescent="0.35">
      <c r="A1290" s="2" t="s">
        <v>141</v>
      </c>
      <c r="B1290" s="2" t="s">
        <v>70</v>
      </c>
      <c r="C1290" s="2" t="s">
        <v>3</v>
      </c>
      <c r="D1290" s="2" t="s">
        <v>23</v>
      </c>
      <c r="E1290">
        <v>52</v>
      </c>
      <c r="F1290" s="1">
        <v>48</v>
      </c>
      <c r="G1290" s="1">
        <v>58</v>
      </c>
    </row>
    <row r="1291" spans="1:7" x14ac:dyDescent="0.35">
      <c r="A1291" s="2" t="s">
        <v>141</v>
      </c>
      <c r="B1291" s="2" t="s">
        <v>110</v>
      </c>
      <c r="C1291" s="2" t="s">
        <v>3</v>
      </c>
      <c r="D1291" s="2" t="s">
        <v>23</v>
      </c>
      <c r="E1291">
        <v>32</v>
      </c>
      <c r="F1291" s="1">
        <v>30</v>
      </c>
      <c r="G1291" s="1">
        <v>34</v>
      </c>
    </row>
    <row r="1292" spans="1:7" x14ac:dyDescent="0.35">
      <c r="A1292" s="2" t="s">
        <v>141</v>
      </c>
      <c r="B1292" s="2" t="s">
        <v>71</v>
      </c>
      <c r="C1292" s="2" t="s">
        <v>3</v>
      </c>
      <c r="D1292" s="2" t="s">
        <v>23</v>
      </c>
      <c r="E1292">
        <v>25</v>
      </c>
      <c r="F1292" s="1">
        <v>23</v>
      </c>
      <c r="G1292" s="1">
        <v>27</v>
      </c>
    </row>
    <row r="1293" spans="1:7" x14ac:dyDescent="0.35">
      <c r="A1293" s="2" t="s">
        <v>141</v>
      </c>
      <c r="B1293" s="2" t="s">
        <v>81</v>
      </c>
      <c r="C1293" s="2" t="s">
        <v>3</v>
      </c>
      <c r="D1293" s="2" t="s">
        <v>23</v>
      </c>
      <c r="E1293">
        <v>0</v>
      </c>
      <c r="F1293" s="1">
        <v>0</v>
      </c>
      <c r="G1293" s="1">
        <v>107</v>
      </c>
    </row>
    <row r="1294" spans="1:7" x14ac:dyDescent="0.35">
      <c r="A1294" s="2" t="s">
        <v>141</v>
      </c>
      <c r="B1294" s="2" t="s">
        <v>118</v>
      </c>
      <c r="C1294" s="2" t="s">
        <v>3</v>
      </c>
      <c r="D1294" s="2" t="s">
        <v>23</v>
      </c>
      <c r="E1294">
        <v>0</v>
      </c>
      <c r="F1294" s="1">
        <v>0</v>
      </c>
      <c r="G1294" s="1">
        <v>61</v>
      </c>
    </row>
    <row r="1295" spans="1:7" x14ac:dyDescent="0.35">
      <c r="A1295" s="2" t="s">
        <v>141</v>
      </c>
      <c r="B1295" s="2" t="s">
        <v>72</v>
      </c>
      <c r="C1295" s="2" t="s">
        <v>3</v>
      </c>
      <c r="D1295" s="2" t="s">
        <v>23</v>
      </c>
      <c r="E1295">
        <v>0</v>
      </c>
      <c r="F1295" s="1">
        <v>0</v>
      </c>
      <c r="G1295" s="1">
        <v>33</v>
      </c>
    </row>
    <row r="1296" spans="1:7" x14ac:dyDescent="0.35">
      <c r="A1296" s="2" t="s">
        <v>141</v>
      </c>
      <c r="B1296" s="2" t="s">
        <v>116</v>
      </c>
      <c r="C1296" s="2" t="s">
        <v>3</v>
      </c>
      <c r="D1296" s="2" t="s">
        <v>23</v>
      </c>
      <c r="E1296">
        <v>0</v>
      </c>
      <c r="F1296" s="1">
        <v>0</v>
      </c>
      <c r="G1296" s="1">
        <v>2</v>
      </c>
    </row>
    <row r="1297" spans="1:7" x14ac:dyDescent="0.35">
      <c r="A1297" s="2" t="s">
        <v>141</v>
      </c>
      <c r="B1297" s="2" t="s">
        <v>117</v>
      </c>
      <c r="C1297" s="2" t="s">
        <v>3</v>
      </c>
      <c r="D1297" s="2" t="s">
        <v>23</v>
      </c>
      <c r="E1297">
        <v>0</v>
      </c>
      <c r="F1297" s="1">
        <v>0</v>
      </c>
      <c r="G1297" s="1">
        <v>2</v>
      </c>
    </row>
    <row r="1298" spans="1:7" x14ac:dyDescent="0.35">
      <c r="A1298" s="2" t="s">
        <v>141</v>
      </c>
      <c r="B1298" s="2" t="s">
        <v>111</v>
      </c>
      <c r="C1298" s="2" t="s">
        <v>3</v>
      </c>
      <c r="D1298" s="2" t="s">
        <v>28</v>
      </c>
      <c r="E1298">
        <v>22707</v>
      </c>
      <c r="F1298" s="1">
        <v>21892</v>
      </c>
      <c r="G1298" s="1">
        <v>24453</v>
      </c>
    </row>
    <row r="1299" spans="1:7" x14ac:dyDescent="0.35">
      <c r="A1299" s="2" t="s">
        <v>141</v>
      </c>
      <c r="B1299" s="2" t="s">
        <v>74</v>
      </c>
      <c r="C1299" s="2" t="s">
        <v>3</v>
      </c>
      <c r="D1299" s="2" t="s">
        <v>28</v>
      </c>
      <c r="E1299">
        <v>1785</v>
      </c>
      <c r="F1299" s="1">
        <v>1726</v>
      </c>
      <c r="G1299" s="1">
        <v>1909</v>
      </c>
    </row>
    <row r="1300" spans="1:7" x14ac:dyDescent="0.35">
      <c r="A1300" s="2" t="s">
        <v>141</v>
      </c>
      <c r="B1300" s="2" t="s">
        <v>75</v>
      </c>
      <c r="C1300" s="2" t="s">
        <v>3</v>
      </c>
      <c r="D1300" s="2" t="s">
        <v>28</v>
      </c>
      <c r="E1300">
        <v>566</v>
      </c>
      <c r="F1300" s="1">
        <v>550</v>
      </c>
      <c r="G1300" s="1">
        <v>601</v>
      </c>
    </row>
    <row r="1301" spans="1:7" x14ac:dyDescent="0.35">
      <c r="A1301" s="2" t="s">
        <v>141</v>
      </c>
      <c r="B1301" s="2" t="s">
        <v>65</v>
      </c>
      <c r="C1301" s="2" t="s">
        <v>3</v>
      </c>
      <c r="D1301" s="2" t="s">
        <v>28</v>
      </c>
      <c r="E1301">
        <v>496</v>
      </c>
      <c r="F1301" s="1">
        <v>486</v>
      </c>
      <c r="G1301" s="1">
        <v>539</v>
      </c>
    </row>
    <row r="1302" spans="1:7" x14ac:dyDescent="0.35">
      <c r="A1302" s="2" t="s">
        <v>141</v>
      </c>
      <c r="B1302" s="2" t="s">
        <v>77</v>
      </c>
      <c r="C1302" s="2" t="s">
        <v>3</v>
      </c>
      <c r="D1302" s="2" t="s">
        <v>28</v>
      </c>
      <c r="E1302">
        <v>482</v>
      </c>
      <c r="F1302" s="1">
        <v>450</v>
      </c>
      <c r="G1302" s="1">
        <v>0</v>
      </c>
    </row>
    <row r="1303" spans="1:7" x14ac:dyDescent="0.35">
      <c r="A1303" s="2" t="s">
        <v>141</v>
      </c>
      <c r="B1303" s="2" t="s">
        <v>66</v>
      </c>
      <c r="C1303" s="2" t="s">
        <v>3</v>
      </c>
      <c r="D1303" s="2" t="s">
        <v>28</v>
      </c>
      <c r="E1303">
        <v>359</v>
      </c>
      <c r="F1303" s="1">
        <v>350</v>
      </c>
      <c r="G1303" s="1">
        <v>350</v>
      </c>
    </row>
    <row r="1304" spans="1:7" x14ac:dyDescent="0.35">
      <c r="A1304" s="2" t="s">
        <v>141</v>
      </c>
      <c r="B1304" s="2" t="s">
        <v>64</v>
      </c>
      <c r="C1304" s="2" t="s">
        <v>3</v>
      </c>
      <c r="D1304" s="2" t="s">
        <v>28</v>
      </c>
      <c r="E1304">
        <v>330</v>
      </c>
      <c r="F1304" s="1">
        <v>326</v>
      </c>
      <c r="G1304" s="1">
        <v>360</v>
      </c>
    </row>
    <row r="1305" spans="1:7" x14ac:dyDescent="0.35">
      <c r="A1305" s="2" t="s">
        <v>141</v>
      </c>
      <c r="B1305" s="2" t="s">
        <v>63</v>
      </c>
      <c r="C1305" s="2" t="s">
        <v>3</v>
      </c>
      <c r="D1305" s="2" t="s">
        <v>28</v>
      </c>
      <c r="E1305">
        <v>233</v>
      </c>
      <c r="F1305" s="1">
        <v>227</v>
      </c>
      <c r="G1305" s="1">
        <v>207</v>
      </c>
    </row>
    <row r="1306" spans="1:7" x14ac:dyDescent="0.35">
      <c r="A1306" s="2" t="s">
        <v>141</v>
      </c>
      <c r="B1306" s="2" t="s">
        <v>67</v>
      </c>
      <c r="C1306" s="2" t="s">
        <v>3</v>
      </c>
      <c r="D1306" s="2" t="s">
        <v>28</v>
      </c>
      <c r="E1306">
        <v>157</v>
      </c>
      <c r="F1306" s="1">
        <v>154</v>
      </c>
      <c r="G1306" s="1">
        <v>165</v>
      </c>
    </row>
    <row r="1307" spans="1:7" x14ac:dyDescent="0.35">
      <c r="A1307" s="2" t="s">
        <v>141</v>
      </c>
      <c r="B1307" s="2" t="s">
        <v>70</v>
      </c>
      <c r="C1307" s="2" t="s">
        <v>3</v>
      </c>
      <c r="D1307" s="2" t="s">
        <v>28</v>
      </c>
      <c r="E1307">
        <v>103</v>
      </c>
      <c r="F1307" s="1">
        <v>100</v>
      </c>
      <c r="G1307" s="1">
        <v>113</v>
      </c>
    </row>
    <row r="1308" spans="1:7" x14ac:dyDescent="0.35">
      <c r="A1308" s="2" t="s">
        <v>141</v>
      </c>
      <c r="B1308" s="2" t="s">
        <v>71</v>
      </c>
      <c r="C1308" s="2" t="s">
        <v>3</v>
      </c>
      <c r="D1308" s="2" t="s">
        <v>28</v>
      </c>
      <c r="E1308">
        <v>63</v>
      </c>
      <c r="F1308" s="1">
        <v>61</v>
      </c>
      <c r="G1308" s="1">
        <v>70</v>
      </c>
    </row>
    <row r="1309" spans="1:7" x14ac:dyDescent="0.35">
      <c r="A1309" s="2" t="s">
        <v>141</v>
      </c>
      <c r="B1309" s="2" t="s">
        <v>110</v>
      </c>
      <c r="C1309" s="2" t="s">
        <v>3</v>
      </c>
      <c r="D1309" s="2" t="s">
        <v>28</v>
      </c>
      <c r="E1309">
        <v>52</v>
      </c>
      <c r="F1309" s="1">
        <v>47</v>
      </c>
      <c r="G1309" s="1">
        <v>55</v>
      </c>
    </row>
    <row r="1310" spans="1:7" x14ac:dyDescent="0.35">
      <c r="A1310" s="2" t="s">
        <v>141</v>
      </c>
      <c r="B1310" s="2" t="s">
        <v>81</v>
      </c>
      <c r="C1310" s="2" t="s">
        <v>3</v>
      </c>
      <c r="D1310" s="2" t="s">
        <v>28</v>
      </c>
      <c r="E1310">
        <v>0</v>
      </c>
      <c r="F1310" s="1">
        <v>0</v>
      </c>
      <c r="G1310" s="1">
        <v>172</v>
      </c>
    </row>
    <row r="1311" spans="1:7" x14ac:dyDescent="0.35">
      <c r="A1311" s="2" t="s">
        <v>141</v>
      </c>
      <c r="B1311" s="2" t="s">
        <v>118</v>
      </c>
      <c r="C1311" s="2" t="s">
        <v>3</v>
      </c>
      <c r="D1311" s="2" t="s">
        <v>28</v>
      </c>
      <c r="E1311">
        <v>0</v>
      </c>
      <c r="F1311" s="1">
        <v>0</v>
      </c>
      <c r="G1311" s="1">
        <v>117</v>
      </c>
    </row>
    <row r="1312" spans="1:7" x14ac:dyDescent="0.35">
      <c r="A1312" s="2" t="s">
        <v>141</v>
      </c>
      <c r="B1312" s="2" t="s">
        <v>72</v>
      </c>
      <c r="C1312" s="2" t="s">
        <v>3</v>
      </c>
      <c r="D1312" s="2" t="s">
        <v>28</v>
      </c>
      <c r="E1312">
        <v>0</v>
      </c>
      <c r="F1312" s="1">
        <v>0</v>
      </c>
      <c r="G1312" s="1">
        <v>67</v>
      </c>
    </row>
    <row r="1313" spans="1:7" x14ac:dyDescent="0.35">
      <c r="A1313" s="2" t="s">
        <v>141</v>
      </c>
      <c r="B1313" s="2" t="s">
        <v>116</v>
      </c>
      <c r="C1313" s="2" t="s">
        <v>3</v>
      </c>
      <c r="D1313" s="2" t="s">
        <v>28</v>
      </c>
      <c r="E1313">
        <v>0</v>
      </c>
      <c r="F1313" s="1">
        <v>0</v>
      </c>
      <c r="G1313" s="1">
        <v>39</v>
      </c>
    </row>
    <row r="1314" spans="1:7" x14ac:dyDescent="0.35">
      <c r="A1314" s="2" t="s">
        <v>141</v>
      </c>
      <c r="B1314" s="2" t="s">
        <v>117</v>
      </c>
      <c r="C1314" s="2" t="s">
        <v>3</v>
      </c>
      <c r="D1314" s="2" t="s">
        <v>28</v>
      </c>
      <c r="E1314">
        <v>0</v>
      </c>
      <c r="F1314" s="1">
        <v>0</v>
      </c>
      <c r="G1314" s="1">
        <v>1</v>
      </c>
    </row>
    <row r="1315" spans="1:7" x14ac:dyDescent="0.35">
      <c r="A1315" s="2" t="s">
        <v>141</v>
      </c>
      <c r="B1315" s="2" t="s">
        <v>111</v>
      </c>
      <c r="C1315" s="2" t="s">
        <v>3</v>
      </c>
      <c r="D1315" s="2" t="s">
        <v>33</v>
      </c>
      <c r="E1315">
        <v>24635</v>
      </c>
      <c r="F1315" s="1">
        <v>23625</v>
      </c>
      <c r="G1315" s="1">
        <v>27222</v>
      </c>
    </row>
    <row r="1316" spans="1:7" x14ac:dyDescent="0.35">
      <c r="A1316" s="2" t="s">
        <v>141</v>
      </c>
      <c r="B1316" s="2" t="s">
        <v>74</v>
      </c>
      <c r="C1316" s="2" t="s">
        <v>3</v>
      </c>
      <c r="D1316" s="2" t="s">
        <v>33</v>
      </c>
      <c r="E1316">
        <v>2127</v>
      </c>
      <c r="F1316" s="1">
        <v>2050</v>
      </c>
      <c r="G1316" s="1">
        <v>2360</v>
      </c>
    </row>
    <row r="1317" spans="1:7" x14ac:dyDescent="0.35">
      <c r="A1317" s="2" t="s">
        <v>141</v>
      </c>
      <c r="B1317" s="2" t="s">
        <v>75</v>
      </c>
      <c r="C1317" s="2" t="s">
        <v>3</v>
      </c>
      <c r="D1317" s="2" t="s">
        <v>33</v>
      </c>
      <c r="E1317">
        <v>741</v>
      </c>
      <c r="F1317" s="1">
        <v>709</v>
      </c>
      <c r="G1317" s="1">
        <v>877</v>
      </c>
    </row>
    <row r="1318" spans="1:7" x14ac:dyDescent="0.35">
      <c r="A1318" s="2" t="s">
        <v>141</v>
      </c>
      <c r="B1318" s="2" t="s">
        <v>77</v>
      </c>
      <c r="C1318" s="2" t="s">
        <v>3</v>
      </c>
      <c r="D1318" s="2" t="s">
        <v>33</v>
      </c>
      <c r="E1318">
        <v>613</v>
      </c>
      <c r="F1318" s="1">
        <v>582</v>
      </c>
      <c r="G1318" s="1">
        <v>0</v>
      </c>
    </row>
    <row r="1319" spans="1:7" x14ac:dyDescent="0.35">
      <c r="A1319" s="2" t="s">
        <v>141</v>
      </c>
      <c r="B1319" s="2" t="s">
        <v>66</v>
      </c>
      <c r="C1319" s="2" t="s">
        <v>3</v>
      </c>
      <c r="D1319" s="2" t="s">
        <v>33</v>
      </c>
      <c r="E1319">
        <v>270</v>
      </c>
      <c r="F1319" s="1">
        <v>262</v>
      </c>
      <c r="G1319" s="1">
        <v>252</v>
      </c>
    </row>
    <row r="1320" spans="1:7" x14ac:dyDescent="0.35">
      <c r="A1320" s="2" t="s">
        <v>141</v>
      </c>
      <c r="B1320" s="2" t="s">
        <v>63</v>
      </c>
      <c r="C1320" s="2" t="s">
        <v>3</v>
      </c>
      <c r="D1320" s="2" t="s">
        <v>33</v>
      </c>
      <c r="E1320">
        <v>210</v>
      </c>
      <c r="F1320" s="1">
        <v>207</v>
      </c>
      <c r="G1320" s="1">
        <v>150</v>
      </c>
    </row>
    <row r="1321" spans="1:7" x14ac:dyDescent="0.35">
      <c r="A1321" s="2" t="s">
        <v>141</v>
      </c>
      <c r="B1321" s="2" t="s">
        <v>65</v>
      </c>
      <c r="C1321" s="2" t="s">
        <v>3</v>
      </c>
      <c r="D1321" s="2" t="s">
        <v>33</v>
      </c>
      <c r="E1321">
        <v>144</v>
      </c>
      <c r="F1321" s="1">
        <v>140</v>
      </c>
      <c r="G1321" s="1">
        <v>150</v>
      </c>
    </row>
    <row r="1322" spans="1:7" x14ac:dyDescent="0.35">
      <c r="A1322" s="2" t="s">
        <v>141</v>
      </c>
      <c r="B1322" s="2" t="s">
        <v>64</v>
      </c>
      <c r="C1322" s="2" t="s">
        <v>3</v>
      </c>
      <c r="D1322" s="2" t="s">
        <v>33</v>
      </c>
      <c r="E1322">
        <v>110</v>
      </c>
      <c r="F1322" s="1">
        <v>109</v>
      </c>
      <c r="G1322" s="1">
        <v>119</v>
      </c>
    </row>
    <row r="1323" spans="1:7" x14ac:dyDescent="0.35">
      <c r="A1323" s="2" t="s">
        <v>141</v>
      </c>
      <c r="B1323" s="2" t="s">
        <v>67</v>
      </c>
      <c r="C1323" s="2" t="s">
        <v>3</v>
      </c>
      <c r="D1323" s="2" t="s">
        <v>33</v>
      </c>
      <c r="E1323">
        <v>90</v>
      </c>
      <c r="F1323" s="1">
        <v>87</v>
      </c>
      <c r="G1323" s="1">
        <v>81</v>
      </c>
    </row>
    <row r="1324" spans="1:7" x14ac:dyDescent="0.35">
      <c r="A1324" s="2" t="s">
        <v>141</v>
      </c>
      <c r="B1324" s="2" t="s">
        <v>110</v>
      </c>
      <c r="C1324" s="2" t="s">
        <v>3</v>
      </c>
      <c r="D1324" s="2" t="s">
        <v>33</v>
      </c>
      <c r="E1324">
        <v>57</v>
      </c>
      <c r="F1324" s="1">
        <v>52</v>
      </c>
      <c r="G1324" s="1">
        <v>57</v>
      </c>
    </row>
    <row r="1325" spans="1:7" x14ac:dyDescent="0.35">
      <c r="A1325" s="2" t="s">
        <v>141</v>
      </c>
      <c r="B1325" s="2" t="s">
        <v>70</v>
      </c>
      <c r="C1325" s="2" t="s">
        <v>3</v>
      </c>
      <c r="D1325" s="2" t="s">
        <v>33</v>
      </c>
      <c r="E1325">
        <v>53</v>
      </c>
      <c r="F1325" s="1">
        <v>52</v>
      </c>
      <c r="G1325" s="1">
        <v>58</v>
      </c>
    </row>
    <row r="1326" spans="1:7" x14ac:dyDescent="0.35">
      <c r="A1326" s="2" t="s">
        <v>141</v>
      </c>
      <c r="B1326" s="2" t="s">
        <v>71</v>
      </c>
      <c r="C1326" s="2" t="s">
        <v>3</v>
      </c>
      <c r="D1326" s="2" t="s">
        <v>33</v>
      </c>
      <c r="E1326">
        <v>21</v>
      </c>
      <c r="F1326" s="1">
        <v>21</v>
      </c>
      <c r="G1326" s="1">
        <v>28</v>
      </c>
    </row>
    <row r="1327" spans="1:7" x14ac:dyDescent="0.35">
      <c r="A1327" s="2" t="s">
        <v>141</v>
      </c>
      <c r="B1327" s="2" t="s">
        <v>72</v>
      </c>
      <c r="C1327" s="2" t="s">
        <v>3</v>
      </c>
      <c r="D1327" s="2" t="s">
        <v>33</v>
      </c>
      <c r="E1327">
        <v>0</v>
      </c>
      <c r="F1327" s="1">
        <v>0</v>
      </c>
      <c r="G1327" s="1">
        <v>353</v>
      </c>
    </row>
    <row r="1328" spans="1:7" x14ac:dyDescent="0.35">
      <c r="A1328" s="2" t="s">
        <v>141</v>
      </c>
      <c r="B1328" s="2" t="s">
        <v>81</v>
      </c>
      <c r="C1328" s="2" t="s">
        <v>3</v>
      </c>
      <c r="D1328" s="2" t="s">
        <v>33</v>
      </c>
      <c r="E1328">
        <v>0</v>
      </c>
      <c r="F1328" s="1">
        <v>0</v>
      </c>
      <c r="G1328" s="1">
        <v>124</v>
      </c>
    </row>
    <row r="1329" spans="1:7" x14ac:dyDescent="0.35">
      <c r="A1329" s="2" t="s">
        <v>141</v>
      </c>
      <c r="B1329" s="2" t="s">
        <v>118</v>
      </c>
      <c r="C1329" s="2" t="s">
        <v>3</v>
      </c>
      <c r="D1329" s="2" t="s">
        <v>33</v>
      </c>
      <c r="E1329">
        <v>0</v>
      </c>
      <c r="F1329" s="1">
        <v>0</v>
      </c>
      <c r="G1329" s="1">
        <v>36</v>
      </c>
    </row>
    <row r="1330" spans="1:7" x14ac:dyDescent="0.35">
      <c r="A1330" s="2" t="s">
        <v>141</v>
      </c>
      <c r="B1330" s="2" t="s">
        <v>117</v>
      </c>
      <c r="C1330" s="2" t="s">
        <v>3</v>
      </c>
      <c r="D1330" s="2" t="s">
        <v>33</v>
      </c>
      <c r="E1330">
        <v>0</v>
      </c>
      <c r="F1330" s="1">
        <v>0</v>
      </c>
      <c r="G1330" s="1">
        <v>10</v>
      </c>
    </row>
    <row r="1331" spans="1:7" x14ac:dyDescent="0.35">
      <c r="A1331" s="2" t="s">
        <v>141</v>
      </c>
      <c r="B1331" s="2" t="s">
        <v>116</v>
      </c>
      <c r="C1331" s="2" t="s">
        <v>3</v>
      </c>
      <c r="D1331" s="2" t="s">
        <v>33</v>
      </c>
      <c r="E1331">
        <v>0</v>
      </c>
      <c r="F1331" s="1">
        <v>0</v>
      </c>
      <c r="G1331" s="1">
        <v>3</v>
      </c>
    </row>
    <row r="1332" spans="1:7" x14ac:dyDescent="0.35">
      <c r="A1332" s="2" t="s">
        <v>141</v>
      </c>
      <c r="B1332" s="2" t="s">
        <v>111</v>
      </c>
      <c r="C1332" s="2" t="s">
        <v>3</v>
      </c>
      <c r="D1332" s="2" t="s">
        <v>15</v>
      </c>
      <c r="E1332">
        <v>20719</v>
      </c>
      <c r="F1332" s="1">
        <v>19856</v>
      </c>
      <c r="G1332" s="1">
        <v>23649</v>
      </c>
    </row>
    <row r="1333" spans="1:7" x14ac:dyDescent="0.35">
      <c r="A1333" s="2" t="s">
        <v>141</v>
      </c>
      <c r="B1333" s="2" t="s">
        <v>74</v>
      </c>
      <c r="C1333" s="2" t="s">
        <v>3</v>
      </c>
      <c r="D1333" s="2" t="s">
        <v>15</v>
      </c>
      <c r="E1333">
        <v>3274</v>
      </c>
      <c r="F1333" s="1">
        <v>3140</v>
      </c>
      <c r="G1333" s="1">
        <v>3662</v>
      </c>
    </row>
    <row r="1334" spans="1:7" x14ac:dyDescent="0.35">
      <c r="A1334" s="2" t="s">
        <v>141</v>
      </c>
      <c r="B1334" s="2" t="s">
        <v>63</v>
      </c>
      <c r="C1334" s="2" t="s">
        <v>3</v>
      </c>
      <c r="D1334" s="2" t="s">
        <v>15</v>
      </c>
      <c r="E1334">
        <v>309</v>
      </c>
      <c r="F1334" s="1">
        <v>303</v>
      </c>
      <c r="G1334" s="1">
        <v>267</v>
      </c>
    </row>
    <row r="1335" spans="1:7" x14ac:dyDescent="0.35">
      <c r="A1335" s="2" t="s">
        <v>141</v>
      </c>
      <c r="B1335" s="2" t="s">
        <v>66</v>
      </c>
      <c r="C1335" s="2" t="s">
        <v>3</v>
      </c>
      <c r="D1335" s="2" t="s">
        <v>15</v>
      </c>
      <c r="E1335">
        <v>262</v>
      </c>
      <c r="F1335" s="1">
        <v>251</v>
      </c>
      <c r="G1335" s="1">
        <v>261</v>
      </c>
    </row>
    <row r="1336" spans="1:7" x14ac:dyDescent="0.35">
      <c r="A1336" s="2" t="s">
        <v>141</v>
      </c>
      <c r="B1336" s="2" t="s">
        <v>77</v>
      </c>
      <c r="C1336" s="2" t="s">
        <v>3</v>
      </c>
      <c r="D1336" s="2" t="s">
        <v>15</v>
      </c>
      <c r="E1336">
        <v>239</v>
      </c>
      <c r="F1336" s="1">
        <v>219</v>
      </c>
      <c r="G1336" s="1">
        <v>0</v>
      </c>
    </row>
    <row r="1337" spans="1:7" x14ac:dyDescent="0.35">
      <c r="A1337" s="2" t="s">
        <v>141</v>
      </c>
      <c r="B1337" s="2" t="s">
        <v>64</v>
      </c>
      <c r="C1337" s="2" t="s">
        <v>3</v>
      </c>
      <c r="D1337" s="2" t="s">
        <v>15</v>
      </c>
      <c r="E1337">
        <v>215</v>
      </c>
      <c r="F1337" s="1">
        <v>209</v>
      </c>
      <c r="G1337" s="1">
        <v>232</v>
      </c>
    </row>
    <row r="1338" spans="1:7" x14ac:dyDescent="0.35">
      <c r="A1338" s="2" t="s">
        <v>141</v>
      </c>
      <c r="B1338" s="2" t="s">
        <v>65</v>
      </c>
      <c r="C1338" s="2" t="s">
        <v>3</v>
      </c>
      <c r="D1338" s="2" t="s">
        <v>15</v>
      </c>
      <c r="E1338">
        <v>206</v>
      </c>
      <c r="F1338" s="1">
        <v>200</v>
      </c>
      <c r="G1338" s="1">
        <v>218</v>
      </c>
    </row>
    <row r="1339" spans="1:7" x14ac:dyDescent="0.35">
      <c r="A1339" s="2" t="s">
        <v>141</v>
      </c>
      <c r="B1339" s="2" t="s">
        <v>75</v>
      </c>
      <c r="C1339" s="2" t="s">
        <v>3</v>
      </c>
      <c r="D1339" s="2" t="s">
        <v>15</v>
      </c>
      <c r="E1339">
        <v>187</v>
      </c>
      <c r="F1339" s="1">
        <v>182</v>
      </c>
      <c r="G1339" s="1">
        <v>217</v>
      </c>
    </row>
    <row r="1340" spans="1:7" x14ac:dyDescent="0.35">
      <c r="A1340" s="2" t="s">
        <v>141</v>
      </c>
      <c r="B1340" s="2" t="s">
        <v>70</v>
      </c>
      <c r="C1340" s="2" t="s">
        <v>3</v>
      </c>
      <c r="D1340" s="2" t="s">
        <v>15</v>
      </c>
      <c r="E1340">
        <v>88</v>
      </c>
      <c r="F1340" s="1">
        <v>85</v>
      </c>
      <c r="G1340" s="1">
        <v>108</v>
      </c>
    </row>
    <row r="1341" spans="1:7" x14ac:dyDescent="0.35">
      <c r="A1341" s="2" t="s">
        <v>141</v>
      </c>
      <c r="B1341" s="2" t="s">
        <v>110</v>
      </c>
      <c r="C1341" s="2" t="s">
        <v>3</v>
      </c>
      <c r="D1341" s="2" t="s">
        <v>15</v>
      </c>
      <c r="E1341">
        <v>38</v>
      </c>
      <c r="F1341" s="1">
        <v>38</v>
      </c>
      <c r="G1341" s="1">
        <v>46</v>
      </c>
    </row>
    <row r="1342" spans="1:7" x14ac:dyDescent="0.35">
      <c r="A1342" s="2" t="s">
        <v>141</v>
      </c>
      <c r="B1342" s="2" t="s">
        <v>71</v>
      </c>
      <c r="C1342" s="2" t="s">
        <v>3</v>
      </c>
      <c r="D1342" s="2" t="s">
        <v>15</v>
      </c>
      <c r="E1342">
        <v>34</v>
      </c>
      <c r="F1342" s="1">
        <v>30</v>
      </c>
      <c r="G1342" s="1">
        <v>36</v>
      </c>
    </row>
    <row r="1343" spans="1:7" x14ac:dyDescent="0.35">
      <c r="A1343" s="2" t="s">
        <v>141</v>
      </c>
      <c r="B1343" s="2" t="s">
        <v>67</v>
      </c>
      <c r="C1343" s="2" t="s">
        <v>3</v>
      </c>
      <c r="D1343" s="2" t="s">
        <v>15</v>
      </c>
      <c r="E1343">
        <v>25</v>
      </c>
      <c r="F1343" s="1">
        <v>23</v>
      </c>
      <c r="G1343" s="1">
        <v>18</v>
      </c>
    </row>
    <row r="1344" spans="1:7" x14ac:dyDescent="0.35">
      <c r="A1344" s="2" t="s">
        <v>141</v>
      </c>
      <c r="B1344" s="2" t="s">
        <v>72</v>
      </c>
      <c r="C1344" s="2" t="s">
        <v>3</v>
      </c>
      <c r="D1344" s="2" t="s">
        <v>15</v>
      </c>
      <c r="E1344">
        <v>0</v>
      </c>
      <c r="F1344" s="1">
        <v>0</v>
      </c>
      <c r="G1344" s="1">
        <v>52</v>
      </c>
    </row>
    <row r="1345" spans="1:7" x14ac:dyDescent="0.35">
      <c r="A1345" s="2" t="s">
        <v>141</v>
      </c>
      <c r="B1345" s="2" t="s">
        <v>81</v>
      </c>
      <c r="C1345" s="2" t="s">
        <v>3</v>
      </c>
      <c r="D1345" s="2" t="s">
        <v>15</v>
      </c>
      <c r="E1345">
        <v>0</v>
      </c>
      <c r="F1345" s="1">
        <v>0</v>
      </c>
      <c r="G1345" s="1">
        <v>49</v>
      </c>
    </row>
    <row r="1346" spans="1:7" x14ac:dyDescent="0.35">
      <c r="A1346" s="2" t="s">
        <v>141</v>
      </c>
      <c r="B1346" s="2" t="s">
        <v>118</v>
      </c>
      <c r="C1346" s="2" t="s">
        <v>3</v>
      </c>
      <c r="D1346" s="2" t="s">
        <v>15</v>
      </c>
      <c r="E1346">
        <v>0</v>
      </c>
      <c r="F1346" s="1">
        <v>0</v>
      </c>
      <c r="G1346" s="1">
        <v>48</v>
      </c>
    </row>
    <row r="1347" spans="1:7" x14ac:dyDescent="0.35">
      <c r="A1347" s="2" t="s">
        <v>141</v>
      </c>
      <c r="B1347" s="2" t="s">
        <v>116</v>
      </c>
      <c r="C1347" s="2" t="s">
        <v>3</v>
      </c>
      <c r="D1347" s="2" t="s">
        <v>15</v>
      </c>
      <c r="E1347">
        <v>0</v>
      </c>
      <c r="F1347" s="1">
        <v>0</v>
      </c>
      <c r="G1347" s="1">
        <v>2</v>
      </c>
    </row>
    <row r="1348" spans="1:7" x14ac:dyDescent="0.35">
      <c r="A1348" s="2" t="s">
        <v>141</v>
      </c>
      <c r="B1348" s="2" t="s">
        <v>117</v>
      </c>
      <c r="C1348" s="2" t="s">
        <v>3</v>
      </c>
      <c r="D1348" s="2" t="s">
        <v>15</v>
      </c>
      <c r="E1348">
        <v>0</v>
      </c>
      <c r="F1348" s="1">
        <v>0</v>
      </c>
      <c r="G1348" s="1">
        <v>1</v>
      </c>
    </row>
    <row r="1349" spans="1:7" x14ac:dyDescent="0.35">
      <c r="A1349" s="2" t="s">
        <v>141</v>
      </c>
      <c r="B1349" s="2" t="s">
        <v>111</v>
      </c>
      <c r="C1349" s="2" t="s">
        <v>3</v>
      </c>
      <c r="D1349" s="2" t="s">
        <v>109</v>
      </c>
      <c r="E1349">
        <v>286</v>
      </c>
      <c r="F1349" s="1">
        <v>277</v>
      </c>
      <c r="G1349" s="1">
        <v>0</v>
      </c>
    </row>
    <row r="1350" spans="1:7" x14ac:dyDescent="0.35">
      <c r="A1350" s="2" t="s">
        <v>141</v>
      </c>
      <c r="B1350" s="2" t="s">
        <v>74</v>
      </c>
      <c r="C1350" s="2" t="s">
        <v>3</v>
      </c>
      <c r="D1350" s="2" t="s">
        <v>109</v>
      </c>
      <c r="E1350">
        <v>58</v>
      </c>
      <c r="F1350" s="1">
        <v>55</v>
      </c>
      <c r="G1350" s="1">
        <v>0</v>
      </c>
    </row>
    <row r="1351" spans="1:7" x14ac:dyDescent="0.35">
      <c r="A1351" s="2" t="s">
        <v>141</v>
      </c>
      <c r="B1351" s="2" t="s">
        <v>77</v>
      </c>
      <c r="C1351" s="2" t="s">
        <v>3</v>
      </c>
      <c r="D1351" s="2" t="s">
        <v>109</v>
      </c>
      <c r="E1351">
        <v>32</v>
      </c>
      <c r="F1351" s="1">
        <v>25</v>
      </c>
      <c r="G1351" s="1">
        <v>0</v>
      </c>
    </row>
    <row r="1352" spans="1:7" x14ac:dyDescent="0.35">
      <c r="A1352" s="2" t="s">
        <v>141</v>
      </c>
      <c r="B1352" s="2" t="s">
        <v>65</v>
      </c>
      <c r="C1352" s="2" t="s">
        <v>3</v>
      </c>
      <c r="D1352" s="2" t="s">
        <v>109</v>
      </c>
      <c r="E1352">
        <v>23</v>
      </c>
      <c r="F1352" s="1">
        <v>22</v>
      </c>
      <c r="G1352" s="1">
        <v>0</v>
      </c>
    </row>
    <row r="1353" spans="1:7" x14ac:dyDescent="0.35">
      <c r="A1353" s="2" t="s">
        <v>141</v>
      </c>
      <c r="B1353" s="2" t="s">
        <v>75</v>
      </c>
      <c r="C1353" s="2" t="s">
        <v>3</v>
      </c>
      <c r="D1353" s="2" t="s">
        <v>109</v>
      </c>
      <c r="E1353">
        <v>16</v>
      </c>
      <c r="F1353" s="1">
        <v>13</v>
      </c>
      <c r="G1353" s="1">
        <v>0</v>
      </c>
    </row>
    <row r="1354" spans="1:7" x14ac:dyDescent="0.35">
      <c r="A1354" s="2" t="s">
        <v>141</v>
      </c>
      <c r="B1354" s="2" t="s">
        <v>64</v>
      </c>
      <c r="C1354" s="2" t="s">
        <v>3</v>
      </c>
      <c r="D1354" s="2" t="s">
        <v>109</v>
      </c>
      <c r="E1354">
        <v>14</v>
      </c>
      <c r="F1354" s="1">
        <v>14</v>
      </c>
      <c r="G1354" s="1">
        <v>0</v>
      </c>
    </row>
    <row r="1355" spans="1:7" x14ac:dyDescent="0.35">
      <c r="A1355" s="2" t="s">
        <v>141</v>
      </c>
      <c r="B1355" s="2" t="s">
        <v>66</v>
      </c>
      <c r="C1355" s="2" t="s">
        <v>3</v>
      </c>
      <c r="D1355" s="2" t="s">
        <v>109</v>
      </c>
      <c r="E1355">
        <v>14</v>
      </c>
      <c r="F1355" s="1">
        <v>14</v>
      </c>
      <c r="G1355" s="1">
        <v>0</v>
      </c>
    </row>
    <row r="1356" spans="1:7" x14ac:dyDescent="0.35">
      <c r="A1356" s="2" t="s">
        <v>141</v>
      </c>
      <c r="B1356" s="2" t="s">
        <v>63</v>
      </c>
      <c r="C1356" s="2" t="s">
        <v>3</v>
      </c>
      <c r="D1356" s="2" t="s">
        <v>109</v>
      </c>
      <c r="E1356">
        <v>7</v>
      </c>
      <c r="F1356" s="1">
        <v>7</v>
      </c>
      <c r="G1356" s="1">
        <v>0</v>
      </c>
    </row>
    <row r="1357" spans="1:7" x14ac:dyDescent="0.35">
      <c r="A1357" s="2" t="s">
        <v>141</v>
      </c>
      <c r="B1357" s="2" t="s">
        <v>67</v>
      </c>
      <c r="C1357" s="2" t="s">
        <v>3</v>
      </c>
      <c r="D1357" s="2" t="s">
        <v>109</v>
      </c>
      <c r="E1357">
        <v>3</v>
      </c>
      <c r="F1357" s="1">
        <v>3</v>
      </c>
      <c r="G1357" s="1">
        <v>0</v>
      </c>
    </row>
    <row r="1358" spans="1:7" x14ac:dyDescent="0.35">
      <c r="A1358" s="2" t="s">
        <v>141</v>
      </c>
      <c r="B1358" s="2" t="s">
        <v>70</v>
      </c>
      <c r="C1358" s="2" t="s">
        <v>3</v>
      </c>
      <c r="D1358" s="2" t="s">
        <v>109</v>
      </c>
      <c r="E1358">
        <v>2</v>
      </c>
      <c r="F1358" s="1">
        <v>2</v>
      </c>
      <c r="G1358" s="1">
        <v>0</v>
      </c>
    </row>
    <row r="1359" spans="1:7" x14ac:dyDescent="0.35">
      <c r="A1359" s="2" t="s">
        <v>141</v>
      </c>
      <c r="B1359" s="2" t="s">
        <v>71</v>
      </c>
      <c r="C1359" s="2" t="s">
        <v>3</v>
      </c>
      <c r="D1359" s="2" t="s">
        <v>109</v>
      </c>
      <c r="E1359">
        <v>2</v>
      </c>
      <c r="F1359" s="1">
        <v>2</v>
      </c>
      <c r="G1359" s="1">
        <v>0</v>
      </c>
    </row>
    <row r="1360" spans="1:7" x14ac:dyDescent="0.35">
      <c r="A1360" s="2" t="s">
        <v>141</v>
      </c>
      <c r="B1360" s="2" t="s">
        <v>111</v>
      </c>
      <c r="C1360" s="2" t="s">
        <v>3</v>
      </c>
      <c r="D1360" s="2" t="s">
        <v>36</v>
      </c>
      <c r="E1360">
        <v>10074</v>
      </c>
      <c r="F1360" s="1">
        <v>9748</v>
      </c>
      <c r="G1360" s="1">
        <v>10799</v>
      </c>
    </row>
    <row r="1361" spans="1:7" x14ac:dyDescent="0.35">
      <c r="A1361" s="2" t="s">
        <v>141</v>
      </c>
      <c r="B1361" s="2" t="s">
        <v>74</v>
      </c>
      <c r="C1361" s="2" t="s">
        <v>3</v>
      </c>
      <c r="D1361" s="2" t="s">
        <v>36</v>
      </c>
      <c r="E1361">
        <v>496</v>
      </c>
      <c r="F1361" s="1">
        <v>466</v>
      </c>
      <c r="G1361" s="1">
        <v>561</v>
      </c>
    </row>
    <row r="1362" spans="1:7" x14ac:dyDescent="0.35">
      <c r="A1362" s="2" t="s">
        <v>141</v>
      </c>
      <c r="B1362" s="2" t="s">
        <v>75</v>
      </c>
      <c r="C1362" s="2" t="s">
        <v>3</v>
      </c>
      <c r="D1362" s="2" t="s">
        <v>36</v>
      </c>
      <c r="E1362">
        <v>203</v>
      </c>
      <c r="F1362" s="1">
        <v>195</v>
      </c>
      <c r="G1362" s="1">
        <v>224</v>
      </c>
    </row>
    <row r="1363" spans="1:7" x14ac:dyDescent="0.35">
      <c r="A1363" s="2" t="s">
        <v>141</v>
      </c>
      <c r="B1363" s="2" t="s">
        <v>77</v>
      </c>
      <c r="C1363" s="2" t="s">
        <v>3</v>
      </c>
      <c r="D1363" s="2" t="s">
        <v>36</v>
      </c>
      <c r="E1363">
        <v>171</v>
      </c>
      <c r="F1363" s="1">
        <v>165</v>
      </c>
      <c r="G1363" s="1">
        <v>0</v>
      </c>
    </row>
    <row r="1364" spans="1:7" x14ac:dyDescent="0.35">
      <c r="A1364" s="2" t="s">
        <v>141</v>
      </c>
      <c r="B1364" s="2" t="s">
        <v>66</v>
      </c>
      <c r="C1364" s="2" t="s">
        <v>3</v>
      </c>
      <c r="D1364" s="2" t="s">
        <v>36</v>
      </c>
      <c r="E1364">
        <v>107</v>
      </c>
      <c r="F1364" s="1">
        <v>107</v>
      </c>
      <c r="G1364" s="1">
        <v>75</v>
      </c>
    </row>
    <row r="1365" spans="1:7" x14ac:dyDescent="0.35">
      <c r="A1365" s="2" t="s">
        <v>141</v>
      </c>
      <c r="B1365" s="2" t="s">
        <v>63</v>
      </c>
      <c r="C1365" s="2" t="s">
        <v>3</v>
      </c>
      <c r="D1365" s="2" t="s">
        <v>36</v>
      </c>
      <c r="E1365">
        <v>74</v>
      </c>
      <c r="F1365" s="1">
        <v>73</v>
      </c>
      <c r="G1365" s="1">
        <v>60</v>
      </c>
    </row>
    <row r="1366" spans="1:7" x14ac:dyDescent="0.35">
      <c r="A1366" s="2" t="s">
        <v>141</v>
      </c>
      <c r="B1366" s="2" t="s">
        <v>65</v>
      </c>
      <c r="C1366" s="2" t="s">
        <v>3</v>
      </c>
      <c r="D1366" s="2" t="s">
        <v>36</v>
      </c>
      <c r="E1366">
        <v>49</v>
      </c>
      <c r="F1366" s="1">
        <v>47</v>
      </c>
      <c r="G1366" s="1">
        <v>65</v>
      </c>
    </row>
    <row r="1367" spans="1:7" x14ac:dyDescent="0.35">
      <c r="A1367" s="2" t="s">
        <v>141</v>
      </c>
      <c r="B1367" s="2" t="s">
        <v>64</v>
      </c>
      <c r="C1367" s="2" t="s">
        <v>3</v>
      </c>
      <c r="D1367" s="2" t="s">
        <v>36</v>
      </c>
      <c r="E1367">
        <v>43</v>
      </c>
      <c r="F1367" s="1">
        <v>42</v>
      </c>
      <c r="G1367" s="1">
        <v>47</v>
      </c>
    </row>
    <row r="1368" spans="1:7" x14ac:dyDescent="0.35">
      <c r="A1368" s="2" t="s">
        <v>141</v>
      </c>
      <c r="B1368" s="2" t="s">
        <v>67</v>
      </c>
      <c r="C1368" s="2" t="s">
        <v>3</v>
      </c>
      <c r="D1368" s="2" t="s">
        <v>36</v>
      </c>
      <c r="E1368">
        <v>38</v>
      </c>
      <c r="F1368" s="1">
        <v>37</v>
      </c>
      <c r="G1368" s="1">
        <v>38</v>
      </c>
    </row>
    <row r="1369" spans="1:7" x14ac:dyDescent="0.35">
      <c r="A1369" s="2" t="s">
        <v>141</v>
      </c>
      <c r="B1369" s="2" t="s">
        <v>70</v>
      </c>
      <c r="C1369" s="2" t="s">
        <v>3</v>
      </c>
      <c r="D1369" s="2" t="s">
        <v>36</v>
      </c>
      <c r="E1369">
        <v>16</v>
      </c>
      <c r="F1369" s="1">
        <v>16</v>
      </c>
      <c r="G1369" s="1">
        <v>17</v>
      </c>
    </row>
    <row r="1370" spans="1:7" x14ac:dyDescent="0.35">
      <c r="A1370" s="2" t="s">
        <v>141</v>
      </c>
      <c r="B1370" s="2" t="s">
        <v>110</v>
      </c>
      <c r="C1370" s="2" t="s">
        <v>3</v>
      </c>
      <c r="D1370" s="2" t="s">
        <v>36</v>
      </c>
      <c r="E1370">
        <v>16</v>
      </c>
      <c r="F1370" s="1">
        <v>15</v>
      </c>
      <c r="G1370" s="1">
        <v>14</v>
      </c>
    </row>
    <row r="1371" spans="1:7" x14ac:dyDescent="0.35">
      <c r="A1371" s="2" t="s">
        <v>141</v>
      </c>
      <c r="B1371" s="2" t="s">
        <v>71</v>
      </c>
      <c r="C1371" s="2" t="s">
        <v>3</v>
      </c>
      <c r="D1371" s="2" t="s">
        <v>36</v>
      </c>
      <c r="E1371">
        <v>9</v>
      </c>
      <c r="F1371" s="1">
        <v>9</v>
      </c>
      <c r="G1371" s="1">
        <v>9</v>
      </c>
    </row>
    <row r="1372" spans="1:7" x14ac:dyDescent="0.35">
      <c r="A1372" s="2" t="s">
        <v>141</v>
      </c>
      <c r="B1372" s="2" t="s">
        <v>72</v>
      </c>
      <c r="C1372" s="2" t="s">
        <v>3</v>
      </c>
      <c r="D1372" s="2" t="s">
        <v>36</v>
      </c>
      <c r="E1372">
        <v>0</v>
      </c>
      <c r="F1372" s="1">
        <v>0</v>
      </c>
      <c r="G1372" s="1">
        <v>130</v>
      </c>
    </row>
    <row r="1373" spans="1:7" x14ac:dyDescent="0.35">
      <c r="A1373" s="2" t="s">
        <v>141</v>
      </c>
      <c r="B1373" s="2" t="s">
        <v>81</v>
      </c>
      <c r="C1373" s="2" t="s">
        <v>3</v>
      </c>
      <c r="D1373" s="2" t="s">
        <v>36</v>
      </c>
      <c r="E1373">
        <v>0</v>
      </c>
      <c r="F1373" s="1">
        <v>0</v>
      </c>
      <c r="G1373" s="1">
        <v>10</v>
      </c>
    </row>
    <row r="1374" spans="1:7" x14ac:dyDescent="0.35">
      <c r="A1374" s="2" t="s">
        <v>141</v>
      </c>
      <c r="B1374" s="2" t="s">
        <v>118</v>
      </c>
      <c r="C1374" s="2" t="s">
        <v>3</v>
      </c>
      <c r="D1374" s="2" t="s">
        <v>36</v>
      </c>
      <c r="E1374">
        <v>0</v>
      </c>
      <c r="F1374" s="1">
        <v>0</v>
      </c>
      <c r="G1374" s="1">
        <v>7</v>
      </c>
    </row>
    <row r="1375" spans="1:7" x14ac:dyDescent="0.35">
      <c r="A1375" s="2" t="s">
        <v>141</v>
      </c>
      <c r="B1375" s="2" t="s">
        <v>111</v>
      </c>
      <c r="C1375" s="2" t="s">
        <v>3</v>
      </c>
      <c r="D1375" s="2" t="s">
        <v>32</v>
      </c>
      <c r="E1375">
        <v>48535</v>
      </c>
      <c r="F1375" s="1">
        <v>47143</v>
      </c>
      <c r="G1375" s="1">
        <v>51749</v>
      </c>
    </row>
    <row r="1376" spans="1:7" x14ac:dyDescent="0.35">
      <c r="A1376" s="2" t="s">
        <v>141</v>
      </c>
      <c r="B1376" s="2" t="s">
        <v>74</v>
      </c>
      <c r="C1376" s="2" t="s">
        <v>3</v>
      </c>
      <c r="D1376" s="2" t="s">
        <v>32</v>
      </c>
      <c r="E1376">
        <v>3400</v>
      </c>
      <c r="F1376" s="1">
        <v>3289</v>
      </c>
      <c r="G1376" s="1">
        <v>3741</v>
      </c>
    </row>
    <row r="1377" spans="1:7" x14ac:dyDescent="0.35">
      <c r="A1377" s="2" t="s">
        <v>141</v>
      </c>
      <c r="B1377" s="2" t="s">
        <v>75</v>
      </c>
      <c r="C1377" s="2" t="s">
        <v>3</v>
      </c>
      <c r="D1377" s="2" t="s">
        <v>32</v>
      </c>
      <c r="E1377">
        <v>1191</v>
      </c>
      <c r="F1377" s="1">
        <v>1154</v>
      </c>
      <c r="G1377" s="1">
        <v>1300</v>
      </c>
    </row>
    <row r="1378" spans="1:7" x14ac:dyDescent="0.35">
      <c r="A1378" s="2" t="s">
        <v>141</v>
      </c>
      <c r="B1378" s="2" t="s">
        <v>65</v>
      </c>
      <c r="C1378" s="2" t="s">
        <v>3</v>
      </c>
      <c r="D1378" s="2" t="s">
        <v>32</v>
      </c>
      <c r="E1378">
        <v>540</v>
      </c>
      <c r="F1378" s="1">
        <v>520</v>
      </c>
      <c r="G1378" s="1">
        <v>604</v>
      </c>
    </row>
    <row r="1379" spans="1:7" x14ac:dyDescent="0.35">
      <c r="A1379" s="2" t="s">
        <v>141</v>
      </c>
      <c r="B1379" s="2" t="s">
        <v>63</v>
      </c>
      <c r="C1379" s="2" t="s">
        <v>3</v>
      </c>
      <c r="D1379" s="2" t="s">
        <v>32</v>
      </c>
      <c r="E1379">
        <v>526</v>
      </c>
      <c r="F1379" s="1">
        <v>514</v>
      </c>
      <c r="G1379" s="1">
        <v>422</v>
      </c>
    </row>
    <row r="1380" spans="1:7" x14ac:dyDescent="0.35">
      <c r="A1380" s="2" t="s">
        <v>141</v>
      </c>
      <c r="B1380" s="2" t="s">
        <v>77</v>
      </c>
      <c r="C1380" s="2" t="s">
        <v>3</v>
      </c>
      <c r="D1380" s="2" t="s">
        <v>32</v>
      </c>
      <c r="E1380">
        <v>520</v>
      </c>
      <c r="F1380" s="1">
        <v>484</v>
      </c>
      <c r="G1380" s="1">
        <v>0</v>
      </c>
    </row>
    <row r="1381" spans="1:7" x14ac:dyDescent="0.35">
      <c r="A1381" s="2" t="s">
        <v>141</v>
      </c>
      <c r="B1381" s="2" t="s">
        <v>66</v>
      </c>
      <c r="C1381" s="2" t="s">
        <v>3</v>
      </c>
      <c r="D1381" s="2" t="s">
        <v>32</v>
      </c>
      <c r="E1381">
        <v>501</v>
      </c>
      <c r="F1381" s="1">
        <v>486</v>
      </c>
      <c r="G1381" s="1">
        <v>493</v>
      </c>
    </row>
    <row r="1382" spans="1:7" x14ac:dyDescent="0.35">
      <c r="A1382" s="2" t="s">
        <v>141</v>
      </c>
      <c r="B1382" s="2" t="s">
        <v>64</v>
      </c>
      <c r="C1382" s="2" t="s">
        <v>3</v>
      </c>
      <c r="D1382" s="2" t="s">
        <v>32</v>
      </c>
      <c r="E1382">
        <v>300</v>
      </c>
      <c r="F1382" s="1">
        <v>296</v>
      </c>
      <c r="G1382" s="1">
        <v>322</v>
      </c>
    </row>
    <row r="1383" spans="1:7" x14ac:dyDescent="0.35">
      <c r="A1383" s="2" t="s">
        <v>141</v>
      </c>
      <c r="B1383" s="2" t="s">
        <v>67</v>
      </c>
      <c r="C1383" s="2" t="s">
        <v>3</v>
      </c>
      <c r="D1383" s="2" t="s">
        <v>32</v>
      </c>
      <c r="E1383">
        <v>217</v>
      </c>
      <c r="F1383" s="1">
        <v>212</v>
      </c>
      <c r="G1383" s="1">
        <v>202</v>
      </c>
    </row>
    <row r="1384" spans="1:7" x14ac:dyDescent="0.35">
      <c r="A1384" s="2" t="s">
        <v>141</v>
      </c>
      <c r="B1384" s="2" t="s">
        <v>110</v>
      </c>
      <c r="C1384" s="2" t="s">
        <v>3</v>
      </c>
      <c r="D1384" s="2" t="s">
        <v>32</v>
      </c>
      <c r="E1384">
        <v>130</v>
      </c>
      <c r="F1384" s="1">
        <v>120</v>
      </c>
      <c r="G1384" s="1">
        <v>120</v>
      </c>
    </row>
    <row r="1385" spans="1:7" x14ac:dyDescent="0.35">
      <c r="A1385" s="2" t="s">
        <v>141</v>
      </c>
      <c r="B1385" s="2" t="s">
        <v>71</v>
      </c>
      <c r="C1385" s="2" t="s">
        <v>3</v>
      </c>
      <c r="D1385" s="2" t="s">
        <v>32</v>
      </c>
      <c r="E1385">
        <v>112</v>
      </c>
      <c r="F1385" s="1">
        <v>104</v>
      </c>
      <c r="G1385" s="1">
        <v>120</v>
      </c>
    </row>
    <row r="1386" spans="1:7" x14ac:dyDescent="0.35">
      <c r="A1386" s="2" t="s">
        <v>141</v>
      </c>
      <c r="B1386" s="2" t="s">
        <v>70</v>
      </c>
      <c r="C1386" s="2" t="s">
        <v>3</v>
      </c>
      <c r="D1386" s="2" t="s">
        <v>32</v>
      </c>
      <c r="E1386">
        <v>85</v>
      </c>
      <c r="F1386" s="1">
        <v>83</v>
      </c>
      <c r="G1386" s="1">
        <v>90</v>
      </c>
    </row>
    <row r="1387" spans="1:7" x14ac:dyDescent="0.35">
      <c r="A1387" s="2" t="s">
        <v>141</v>
      </c>
      <c r="B1387" s="2" t="s">
        <v>72</v>
      </c>
      <c r="C1387" s="2" t="s">
        <v>3</v>
      </c>
      <c r="D1387" s="2" t="s">
        <v>32</v>
      </c>
      <c r="E1387">
        <v>0</v>
      </c>
      <c r="F1387" s="1">
        <v>0</v>
      </c>
      <c r="G1387" s="1">
        <v>169</v>
      </c>
    </row>
    <row r="1388" spans="1:7" x14ac:dyDescent="0.35">
      <c r="A1388" s="2" t="s">
        <v>141</v>
      </c>
      <c r="B1388" s="2" t="s">
        <v>118</v>
      </c>
      <c r="C1388" s="2" t="s">
        <v>3</v>
      </c>
      <c r="D1388" s="2" t="s">
        <v>32</v>
      </c>
      <c r="E1388">
        <v>0</v>
      </c>
      <c r="F1388" s="1">
        <v>0</v>
      </c>
      <c r="G1388" s="1">
        <v>96</v>
      </c>
    </row>
    <row r="1389" spans="1:7" x14ac:dyDescent="0.35">
      <c r="A1389" s="2" t="s">
        <v>141</v>
      </c>
      <c r="B1389" s="2" t="s">
        <v>81</v>
      </c>
      <c r="C1389" s="2" t="s">
        <v>3</v>
      </c>
      <c r="D1389" s="2" t="s">
        <v>32</v>
      </c>
      <c r="E1389">
        <v>0</v>
      </c>
      <c r="F1389" s="1">
        <v>0</v>
      </c>
      <c r="G1389" s="1">
        <v>86</v>
      </c>
    </row>
    <row r="1390" spans="1:7" x14ac:dyDescent="0.35">
      <c r="A1390" s="2" t="s">
        <v>141</v>
      </c>
      <c r="B1390" s="2" t="s">
        <v>116</v>
      </c>
      <c r="C1390" s="2" t="s">
        <v>3</v>
      </c>
      <c r="D1390" s="2" t="s">
        <v>32</v>
      </c>
      <c r="E1390">
        <v>0</v>
      </c>
      <c r="F1390" s="1">
        <v>0</v>
      </c>
      <c r="G1390" s="1">
        <v>4</v>
      </c>
    </row>
    <row r="1391" spans="1:7" x14ac:dyDescent="0.35">
      <c r="A1391" s="2" t="s">
        <v>141</v>
      </c>
      <c r="B1391" s="2" t="s">
        <v>117</v>
      </c>
      <c r="C1391" s="2" t="s">
        <v>3</v>
      </c>
      <c r="D1391" s="2" t="s">
        <v>32</v>
      </c>
      <c r="E1391">
        <v>0</v>
      </c>
      <c r="F1391" s="1">
        <v>0</v>
      </c>
      <c r="G1391" s="1">
        <v>4</v>
      </c>
    </row>
    <row r="1392" spans="1:7" x14ac:dyDescent="0.35">
      <c r="A1392" s="2" t="s">
        <v>141</v>
      </c>
      <c r="B1392" s="2" t="s">
        <v>111</v>
      </c>
      <c r="C1392" s="2" t="s">
        <v>3</v>
      </c>
      <c r="D1392" s="2" t="s">
        <v>22</v>
      </c>
      <c r="E1392">
        <v>4032</v>
      </c>
      <c r="F1392" s="1">
        <v>3878</v>
      </c>
      <c r="G1392" s="1">
        <v>4449</v>
      </c>
    </row>
    <row r="1393" spans="1:7" x14ac:dyDescent="0.35">
      <c r="A1393" s="2" t="s">
        <v>141</v>
      </c>
      <c r="B1393" s="2" t="s">
        <v>74</v>
      </c>
      <c r="C1393" s="2" t="s">
        <v>3</v>
      </c>
      <c r="D1393" s="2" t="s">
        <v>22</v>
      </c>
      <c r="E1393">
        <v>357</v>
      </c>
      <c r="F1393" s="1">
        <v>343</v>
      </c>
      <c r="G1393" s="1">
        <v>408</v>
      </c>
    </row>
    <row r="1394" spans="1:7" x14ac:dyDescent="0.35">
      <c r="A1394" s="2" t="s">
        <v>141</v>
      </c>
      <c r="B1394" s="2" t="s">
        <v>75</v>
      </c>
      <c r="C1394" s="2" t="s">
        <v>3</v>
      </c>
      <c r="D1394" s="2" t="s">
        <v>22</v>
      </c>
      <c r="E1394">
        <v>85</v>
      </c>
      <c r="F1394" s="1">
        <v>81</v>
      </c>
      <c r="G1394" s="1">
        <v>80</v>
      </c>
    </row>
    <row r="1395" spans="1:7" x14ac:dyDescent="0.35">
      <c r="A1395" s="2" t="s">
        <v>141</v>
      </c>
      <c r="B1395" s="2" t="s">
        <v>77</v>
      </c>
      <c r="C1395" s="2" t="s">
        <v>3</v>
      </c>
      <c r="D1395" s="2" t="s">
        <v>22</v>
      </c>
      <c r="E1395">
        <v>62</v>
      </c>
      <c r="F1395" s="1">
        <v>55</v>
      </c>
      <c r="G1395" s="1">
        <v>0</v>
      </c>
    </row>
    <row r="1396" spans="1:7" x14ac:dyDescent="0.35">
      <c r="A1396" s="2" t="s">
        <v>141</v>
      </c>
      <c r="B1396" s="2" t="s">
        <v>65</v>
      </c>
      <c r="C1396" s="2" t="s">
        <v>3</v>
      </c>
      <c r="D1396" s="2" t="s">
        <v>22</v>
      </c>
      <c r="E1396">
        <v>46</v>
      </c>
      <c r="F1396" s="1">
        <v>44</v>
      </c>
      <c r="G1396" s="1">
        <v>46</v>
      </c>
    </row>
    <row r="1397" spans="1:7" x14ac:dyDescent="0.35">
      <c r="A1397" s="2" t="s">
        <v>141</v>
      </c>
      <c r="B1397" s="2" t="s">
        <v>64</v>
      </c>
      <c r="C1397" s="2" t="s">
        <v>3</v>
      </c>
      <c r="D1397" s="2" t="s">
        <v>22</v>
      </c>
      <c r="E1397">
        <v>45</v>
      </c>
      <c r="F1397" s="1">
        <v>44</v>
      </c>
      <c r="G1397" s="1">
        <v>43</v>
      </c>
    </row>
    <row r="1398" spans="1:7" x14ac:dyDescent="0.35">
      <c r="A1398" s="2" t="s">
        <v>141</v>
      </c>
      <c r="B1398" s="2" t="s">
        <v>63</v>
      </c>
      <c r="C1398" s="2" t="s">
        <v>3</v>
      </c>
      <c r="D1398" s="2" t="s">
        <v>22</v>
      </c>
      <c r="E1398">
        <v>43</v>
      </c>
      <c r="F1398" s="1">
        <v>41</v>
      </c>
      <c r="G1398" s="1">
        <v>35</v>
      </c>
    </row>
    <row r="1399" spans="1:7" x14ac:dyDescent="0.35">
      <c r="A1399" s="2" t="s">
        <v>141</v>
      </c>
      <c r="B1399" s="2" t="s">
        <v>66</v>
      </c>
      <c r="C1399" s="2" t="s">
        <v>3</v>
      </c>
      <c r="D1399" s="2" t="s">
        <v>22</v>
      </c>
      <c r="E1399">
        <v>35</v>
      </c>
      <c r="F1399" s="1">
        <v>35</v>
      </c>
      <c r="G1399" s="1">
        <v>26</v>
      </c>
    </row>
    <row r="1400" spans="1:7" x14ac:dyDescent="0.35">
      <c r="A1400" s="2" t="s">
        <v>141</v>
      </c>
      <c r="B1400" s="2" t="s">
        <v>67</v>
      </c>
      <c r="C1400" s="2" t="s">
        <v>3</v>
      </c>
      <c r="D1400" s="2" t="s">
        <v>22</v>
      </c>
      <c r="E1400">
        <v>12</v>
      </c>
      <c r="F1400" s="1">
        <v>12</v>
      </c>
      <c r="G1400" s="1">
        <v>9</v>
      </c>
    </row>
    <row r="1401" spans="1:7" x14ac:dyDescent="0.35">
      <c r="A1401" s="2" t="s">
        <v>141</v>
      </c>
      <c r="B1401" s="2" t="s">
        <v>70</v>
      </c>
      <c r="C1401" s="2" t="s">
        <v>3</v>
      </c>
      <c r="D1401" s="2" t="s">
        <v>22</v>
      </c>
      <c r="E1401">
        <v>8</v>
      </c>
      <c r="F1401" s="1">
        <v>7</v>
      </c>
      <c r="G1401" s="1">
        <v>9</v>
      </c>
    </row>
    <row r="1402" spans="1:7" x14ac:dyDescent="0.35">
      <c r="A1402" s="2" t="s">
        <v>141</v>
      </c>
      <c r="B1402" s="2" t="s">
        <v>110</v>
      </c>
      <c r="C1402" s="2" t="s">
        <v>3</v>
      </c>
      <c r="D1402" s="2" t="s">
        <v>22</v>
      </c>
      <c r="E1402">
        <v>3</v>
      </c>
      <c r="F1402" s="1">
        <v>2</v>
      </c>
      <c r="G1402" s="1">
        <v>4</v>
      </c>
    </row>
    <row r="1403" spans="1:7" x14ac:dyDescent="0.35">
      <c r="A1403" s="2" t="s">
        <v>141</v>
      </c>
      <c r="B1403" s="2" t="s">
        <v>71</v>
      </c>
      <c r="C1403" s="2" t="s">
        <v>3</v>
      </c>
      <c r="D1403" s="2" t="s">
        <v>22</v>
      </c>
      <c r="E1403">
        <v>1</v>
      </c>
      <c r="F1403" s="1">
        <v>1</v>
      </c>
      <c r="G1403" s="1">
        <v>3</v>
      </c>
    </row>
    <row r="1404" spans="1:7" x14ac:dyDescent="0.35">
      <c r="A1404" s="2" t="s">
        <v>141</v>
      </c>
      <c r="B1404" s="2" t="s">
        <v>118</v>
      </c>
      <c r="C1404" s="2" t="s">
        <v>3</v>
      </c>
      <c r="D1404" s="2" t="s">
        <v>22</v>
      </c>
      <c r="E1404">
        <v>0</v>
      </c>
      <c r="F1404" s="1">
        <v>0</v>
      </c>
      <c r="G1404" s="1">
        <v>21</v>
      </c>
    </row>
    <row r="1405" spans="1:7" x14ac:dyDescent="0.35">
      <c r="A1405" s="2" t="s">
        <v>141</v>
      </c>
      <c r="B1405" s="2" t="s">
        <v>81</v>
      </c>
      <c r="C1405" s="2" t="s">
        <v>3</v>
      </c>
      <c r="D1405" s="2" t="s">
        <v>22</v>
      </c>
      <c r="E1405">
        <v>0</v>
      </c>
      <c r="F1405" s="1">
        <v>0</v>
      </c>
      <c r="G1405" s="1">
        <v>19</v>
      </c>
    </row>
    <row r="1406" spans="1:7" x14ac:dyDescent="0.35">
      <c r="A1406" s="2" t="s">
        <v>141</v>
      </c>
      <c r="B1406" s="2" t="s">
        <v>72</v>
      </c>
      <c r="C1406" s="2" t="s">
        <v>3</v>
      </c>
      <c r="D1406" s="2" t="s">
        <v>22</v>
      </c>
      <c r="E1406">
        <v>0</v>
      </c>
      <c r="F1406" s="1">
        <v>0</v>
      </c>
      <c r="G1406" s="1">
        <v>13</v>
      </c>
    </row>
    <row r="1407" spans="1:7" x14ac:dyDescent="0.35">
      <c r="A1407" s="2" t="s">
        <v>141</v>
      </c>
      <c r="B1407" s="2" t="s">
        <v>117</v>
      </c>
      <c r="C1407" s="2" t="s">
        <v>3</v>
      </c>
      <c r="D1407" s="2" t="s">
        <v>22</v>
      </c>
      <c r="E1407">
        <v>0</v>
      </c>
      <c r="F1407" s="1">
        <v>0</v>
      </c>
      <c r="G1407" s="1">
        <v>1</v>
      </c>
    </row>
    <row r="1408" spans="1:7" x14ac:dyDescent="0.35">
      <c r="A1408" s="2" t="s">
        <v>141</v>
      </c>
      <c r="B1408" s="2" t="s">
        <v>111</v>
      </c>
      <c r="C1408" s="2" t="s">
        <v>3</v>
      </c>
      <c r="D1408" s="2" t="s">
        <v>24</v>
      </c>
      <c r="E1408">
        <v>16733</v>
      </c>
      <c r="F1408" s="1">
        <v>16118</v>
      </c>
      <c r="G1408" s="1">
        <v>18189</v>
      </c>
    </row>
    <row r="1409" spans="1:7" x14ac:dyDescent="0.35">
      <c r="A1409" s="2" t="s">
        <v>141</v>
      </c>
      <c r="B1409" s="2" t="s">
        <v>74</v>
      </c>
      <c r="C1409" s="2" t="s">
        <v>3</v>
      </c>
      <c r="D1409" s="2" t="s">
        <v>24</v>
      </c>
      <c r="E1409">
        <v>1253</v>
      </c>
      <c r="F1409" s="1">
        <v>1206</v>
      </c>
      <c r="G1409" s="1">
        <v>1319</v>
      </c>
    </row>
    <row r="1410" spans="1:7" x14ac:dyDescent="0.35">
      <c r="A1410" s="2" t="s">
        <v>141</v>
      </c>
      <c r="B1410" s="2" t="s">
        <v>77</v>
      </c>
      <c r="C1410" s="2" t="s">
        <v>3</v>
      </c>
      <c r="D1410" s="2" t="s">
        <v>24</v>
      </c>
      <c r="E1410">
        <v>259</v>
      </c>
      <c r="F1410" s="1">
        <v>242</v>
      </c>
      <c r="G1410" s="1">
        <v>0</v>
      </c>
    </row>
    <row r="1411" spans="1:7" x14ac:dyDescent="0.35">
      <c r="A1411" s="2" t="s">
        <v>141</v>
      </c>
      <c r="B1411" s="2" t="s">
        <v>75</v>
      </c>
      <c r="C1411" s="2" t="s">
        <v>3</v>
      </c>
      <c r="D1411" s="2" t="s">
        <v>24</v>
      </c>
      <c r="E1411">
        <v>226</v>
      </c>
      <c r="F1411" s="1">
        <v>218</v>
      </c>
      <c r="G1411" s="1">
        <v>239</v>
      </c>
    </row>
    <row r="1412" spans="1:7" x14ac:dyDescent="0.35">
      <c r="A1412" s="2" t="s">
        <v>141</v>
      </c>
      <c r="B1412" s="2" t="s">
        <v>64</v>
      </c>
      <c r="C1412" s="2" t="s">
        <v>3</v>
      </c>
      <c r="D1412" s="2" t="s">
        <v>24</v>
      </c>
      <c r="E1412">
        <v>164</v>
      </c>
      <c r="F1412" s="1">
        <v>161</v>
      </c>
      <c r="G1412" s="1">
        <v>160</v>
      </c>
    </row>
    <row r="1413" spans="1:7" x14ac:dyDescent="0.35">
      <c r="A1413" s="2" t="s">
        <v>141</v>
      </c>
      <c r="B1413" s="2" t="s">
        <v>66</v>
      </c>
      <c r="C1413" s="2" t="s">
        <v>3</v>
      </c>
      <c r="D1413" s="2" t="s">
        <v>24</v>
      </c>
      <c r="E1413">
        <v>146</v>
      </c>
      <c r="F1413" s="1">
        <v>141</v>
      </c>
      <c r="G1413" s="1">
        <v>138</v>
      </c>
    </row>
    <row r="1414" spans="1:7" x14ac:dyDescent="0.35">
      <c r="A1414" s="2" t="s">
        <v>141</v>
      </c>
      <c r="B1414" s="2" t="s">
        <v>65</v>
      </c>
      <c r="C1414" s="2" t="s">
        <v>3</v>
      </c>
      <c r="D1414" s="2" t="s">
        <v>24</v>
      </c>
      <c r="E1414">
        <v>129</v>
      </c>
      <c r="F1414" s="1">
        <v>126</v>
      </c>
      <c r="G1414" s="1">
        <v>127</v>
      </c>
    </row>
    <row r="1415" spans="1:7" x14ac:dyDescent="0.35">
      <c r="A1415" s="2" t="s">
        <v>141</v>
      </c>
      <c r="B1415" s="2" t="s">
        <v>63</v>
      </c>
      <c r="C1415" s="2" t="s">
        <v>3</v>
      </c>
      <c r="D1415" s="2" t="s">
        <v>24</v>
      </c>
      <c r="E1415">
        <v>114</v>
      </c>
      <c r="F1415" s="1">
        <v>112</v>
      </c>
      <c r="G1415" s="1">
        <v>108</v>
      </c>
    </row>
    <row r="1416" spans="1:7" x14ac:dyDescent="0.35">
      <c r="A1416" s="2" t="s">
        <v>141</v>
      </c>
      <c r="B1416" s="2" t="s">
        <v>70</v>
      </c>
      <c r="C1416" s="2" t="s">
        <v>3</v>
      </c>
      <c r="D1416" s="2" t="s">
        <v>24</v>
      </c>
      <c r="E1416">
        <v>79</v>
      </c>
      <c r="F1416" s="1">
        <v>79</v>
      </c>
      <c r="G1416" s="1">
        <v>83</v>
      </c>
    </row>
    <row r="1417" spans="1:7" x14ac:dyDescent="0.35">
      <c r="A1417" s="2" t="s">
        <v>141</v>
      </c>
      <c r="B1417" s="2" t="s">
        <v>67</v>
      </c>
      <c r="C1417" s="2" t="s">
        <v>3</v>
      </c>
      <c r="D1417" s="2" t="s">
        <v>24</v>
      </c>
      <c r="E1417">
        <v>60</v>
      </c>
      <c r="F1417" s="1">
        <v>59</v>
      </c>
      <c r="G1417" s="1">
        <v>55</v>
      </c>
    </row>
    <row r="1418" spans="1:7" x14ac:dyDescent="0.35">
      <c r="A1418" s="2" t="s">
        <v>141</v>
      </c>
      <c r="B1418" s="2" t="s">
        <v>110</v>
      </c>
      <c r="C1418" s="2" t="s">
        <v>3</v>
      </c>
      <c r="D1418" s="2" t="s">
        <v>24</v>
      </c>
      <c r="E1418">
        <v>33</v>
      </c>
      <c r="F1418" s="1">
        <v>33</v>
      </c>
      <c r="G1418" s="1">
        <v>31</v>
      </c>
    </row>
    <row r="1419" spans="1:7" x14ac:dyDescent="0.35">
      <c r="A1419" s="2" t="s">
        <v>141</v>
      </c>
      <c r="B1419" s="2" t="s">
        <v>71</v>
      </c>
      <c r="C1419" s="2" t="s">
        <v>3</v>
      </c>
      <c r="D1419" s="2" t="s">
        <v>24</v>
      </c>
      <c r="E1419">
        <v>20</v>
      </c>
      <c r="F1419" s="1">
        <v>18</v>
      </c>
      <c r="G1419" s="1">
        <v>19</v>
      </c>
    </row>
    <row r="1420" spans="1:7" x14ac:dyDescent="0.35">
      <c r="A1420" s="2" t="s">
        <v>141</v>
      </c>
      <c r="B1420" s="2" t="s">
        <v>81</v>
      </c>
      <c r="C1420" s="2" t="s">
        <v>3</v>
      </c>
      <c r="D1420" s="2" t="s">
        <v>24</v>
      </c>
      <c r="E1420">
        <v>0</v>
      </c>
      <c r="F1420" s="1">
        <v>0</v>
      </c>
      <c r="G1420" s="1">
        <v>76</v>
      </c>
    </row>
    <row r="1421" spans="1:7" x14ac:dyDescent="0.35">
      <c r="A1421" s="2" t="s">
        <v>141</v>
      </c>
      <c r="B1421" s="2" t="s">
        <v>72</v>
      </c>
      <c r="C1421" s="2" t="s">
        <v>3</v>
      </c>
      <c r="D1421" s="2" t="s">
        <v>24</v>
      </c>
      <c r="E1421">
        <v>0</v>
      </c>
      <c r="F1421" s="1">
        <v>0</v>
      </c>
      <c r="G1421" s="1">
        <v>67</v>
      </c>
    </row>
    <row r="1422" spans="1:7" x14ac:dyDescent="0.35">
      <c r="A1422" s="2" t="s">
        <v>141</v>
      </c>
      <c r="B1422" s="2" t="s">
        <v>118</v>
      </c>
      <c r="C1422" s="2" t="s">
        <v>3</v>
      </c>
      <c r="D1422" s="2" t="s">
        <v>24</v>
      </c>
      <c r="E1422">
        <v>0</v>
      </c>
      <c r="F1422" s="1">
        <v>0</v>
      </c>
      <c r="G1422" s="1">
        <v>61</v>
      </c>
    </row>
    <row r="1423" spans="1:7" x14ac:dyDescent="0.35">
      <c r="A1423" s="2" t="s">
        <v>141</v>
      </c>
      <c r="B1423" s="2" t="s">
        <v>116</v>
      </c>
      <c r="C1423" s="2" t="s">
        <v>3</v>
      </c>
      <c r="D1423" s="2" t="s">
        <v>24</v>
      </c>
      <c r="E1423">
        <v>0</v>
      </c>
      <c r="F1423" s="1">
        <v>0</v>
      </c>
      <c r="G1423" s="1">
        <v>6</v>
      </c>
    </row>
    <row r="1424" spans="1:7" x14ac:dyDescent="0.35">
      <c r="A1424" s="2" t="s">
        <v>141</v>
      </c>
      <c r="B1424" s="2" t="s">
        <v>111</v>
      </c>
      <c r="C1424" s="2" t="s">
        <v>3</v>
      </c>
      <c r="D1424" s="2" t="s">
        <v>77</v>
      </c>
      <c r="E1424">
        <v>0</v>
      </c>
      <c r="F1424" s="1">
        <v>0</v>
      </c>
      <c r="G1424" s="1">
        <v>904</v>
      </c>
    </row>
    <row r="1425" spans="1:7" x14ac:dyDescent="0.35">
      <c r="A1425" s="2" t="s">
        <v>141</v>
      </c>
      <c r="B1425" s="2" t="s">
        <v>74</v>
      </c>
      <c r="C1425" s="2" t="s">
        <v>3</v>
      </c>
      <c r="D1425" s="2" t="s">
        <v>77</v>
      </c>
      <c r="E1425">
        <v>0</v>
      </c>
      <c r="F1425" s="1">
        <v>0</v>
      </c>
      <c r="G1425" s="1">
        <v>760</v>
      </c>
    </row>
    <row r="1426" spans="1:7" x14ac:dyDescent="0.35">
      <c r="A1426" s="2" t="s">
        <v>141</v>
      </c>
      <c r="B1426" s="2" t="s">
        <v>75</v>
      </c>
      <c r="C1426" s="2" t="s">
        <v>3</v>
      </c>
      <c r="D1426" s="2" t="s">
        <v>77</v>
      </c>
      <c r="E1426">
        <v>0</v>
      </c>
      <c r="F1426" s="1">
        <v>0</v>
      </c>
      <c r="G1426" s="1">
        <v>212</v>
      </c>
    </row>
    <row r="1427" spans="1:7" x14ac:dyDescent="0.35">
      <c r="A1427" s="2" t="s">
        <v>141</v>
      </c>
      <c r="B1427" s="2" t="s">
        <v>81</v>
      </c>
      <c r="C1427" s="2" t="s">
        <v>3</v>
      </c>
      <c r="D1427" s="2" t="s">
        <v>77</v>
      </c>
      <c r="E1427">
        <v>0</v>
      </c>
      <c r="F1427" s="1">
        <v>0</v>
      </c>
      <c r="G1427" s="1">
        <v>174</v>
      </c>
    </row>
    <row r="1428" spans="1:7" x14ac:dyDescent="0.35">
      <c r="A1428" s="2" t="s">
        <v>141</v>
      </c>
      <c r="B1428" s="2" t="s">
        <v>65</v>
      </c>
      <c r="C1428" s="2" t="s">
        <v>3</v>
      </c>
      <c r="D1428" s="2" t="s">
        <v>77</v>
      </c>
      <c r="E1428">
        <v>0</v>
      </c>
      <c r="F1428" s="1">
        <v>0</v>
      </c>
      <c r="G1428" s="1">
        <v>142</v>
      </c>
    </row>
    <row r="1429" spans="1:7" x14ac:dyDescent="0.35">
      <c r="A1429" s="2" t="s">
        <v>141</v>
      </c>
      <c r="B1429" s="2" t="s">
        <v>118</v>
      </c>
      <c r="C1429" s="2" t="s">
        <v>3</v>
      </c>
      <c r="D1429" s="2" t="s">
        <v>77</v>
      </c>
      <c r="E1429">
        <v>0</v>
      </c>
      <c r="F1429" s="1">
        <v>0</v>
      </c>
      <c r="G1429" s="1">
        <v>141</v>
      </c>
    </row>
    <row r="1430" spans="1:7" x14ac:dyDescent="0.35">
      <c r="A1430" s="2" t="s">
        <v>141</v>
      </c>
      <c r="B1430" s="2" t="s">
        <v>64</v>
      </c>
      <c r="C1430" s="2" t="s">
        <v>3</v>
      </c>
      <c r="D1430" s="2" t="s">
        <v>77</v>
      </c>
      <c r="E1430">
        <v>0</v>
      </c>
      <c r="F1430" s="1">
        <v>0</v>
      </c>
      <c r="G1430" s="1">
        <v>117</v>
      </c>
    </row>
    <row r="1431" spans="1:7" x14ac:dyDescent="0.35">
      <c r="A1431" s="2" t="s">
        <v>141</v>
      </c>
      <c r="B1431" s="2" t="s">
        <v>66</v>
      </c>
      <c r="C1431" s="2" t="s">
        <v>3</v>
      </c>
      <c r="D1431" s="2" t="s">
        <v>77</v>
      </c>
      <c r="E1431">
        <v>0</v>
      </c>
      <c r="F1431" s="1">
        <v>0</v>
      </c>
      <c r="G1431" s="1">
        <v>57</v>
      </c>
    </row>
    <row r="1432" spans="1:7" x14ac:dyDescent="0.35">
      <c r="A1432" s="2" t="s">
        <v>141</v>
      </c>
      <c r="B1432" s="2" t="s">
        <v>63</v>
      </c>
      <c r="C1432" s="2" t="s">
        <v>3</v>
      </c>
      <c r="D1432" s="2" t="s">
        <v>77</v>
      </c>
      <c r="E1432">
        <v>0</v>
      </c>
      <c r="F1432" s="1">
        <v>0</v>
      </c>
      <c r="G1432" s="1">
        <v>29</v>
      </c>
    </row>
    <row r="1433" spans="1:7" x14ac:dyDescent="0.35">
      <c r="A1433" s="2" t="s">
        <v>141</v>
      </c>
      <c r="B1433" s="2" t="s">
        <v>72</v>
      </c>
      <c r="C1433" s="2" t="s">
        <v>3</v>
      </c>
      <c r="D1433" s="2" t="s">
        <v>77</v>
      </c>
      <c r="E1433">
        <v>0</v>
      </c>
      <c r="F1433" s="1">
        <v>0</v>
      </c>
      <c r="G1433" s="1">
        <v>27</v>
      </c>
    </row>
    <row r="1434" spans="1:7" x14ac:dyDescent="0.35">
      <c r="A1434" s="2" t="s">
        <v>141</v>
      </c>
      <c r="B1434" s="2" t="s">
        <v>67</v>
      </c>
      <c r="C1434" s="2" t="s">
        <v>3</v>
      </c>
      <c r="D1434" s="2" t="s">
        <v>77</v>
      </c>
      <c r="E1434">
        <v>0</v>
      </c>
      <c r="F1434" s="1">
        <v>0</v>
      </c>
      <c r="G1434" s="1">
        <v>24</v>
      </c>
    </row>
    <row r="1435" spans="1:7" x14ac:dyDescent="0.35">
      <c r="A1435" s="2" t="s">
        <v>141</v>
      </c>
      <c r="B1435" s="2" t="s">
        <v>116</v>
      </c>
      <c r="C1435" s="2" t="s">
        <v>3</v>
      </c>
      <c r="D1435" s="2" t="s">
        <v>77</v>
      </c>
      <c r="E1435">
        <v>0</v>
      </c>
      <c r="F1435" s="1">
        <v>0</v>
      </c>
      <c r="G1435" s="1">
        <v>23</v>
      </c>
    </row>
    <row r="1436" spans="1:7" x14ac:dyDescent="0.35">
      <c r="A1436" s="2" t="s">
        <v>141</v>
      </c>
      <c r="B1436" s="2" t="s">
        <v>110</v>
      </c>
      <c r="C1436" s="2" t="s">
        <v>3</v>
      </c>
      <c r="D1436" s="2" t="s">
        <v>77</v>
      </c>
      <c r="E1436">
        <v>0</v>
      </c>
      <c r="F1436" s="1">
        <v>0</v>
      </c>
      <c r="G1436" s="1">
        <v>13</v>
      </c>
    </row>
    <row r="1437" spans="1:7" x14ac:dyDescent="0.35">
      <c r="A1437" s="2" t="s">
        <v>141</v>
      </c>
      <c r="B1437" s="2" t="s">
        <v>71</v>
      </c>
      <c r="C1437" s="2" t="s">
        <v>3</v>
      </c>
      <c r="D1437" s="2" t="s">
        <v>77</v>
      </c>
      <c r="E1437">
        <v>0</v>
      </c>
      <c r="F1437" s="1">
        <v>0</v>
      </c>
      <c r="G1437" s="1">
        <v>11</v>
      </c>
    </row>
    <row r="1438" spans="1:7" x14ac:dyDescent="0.35">
      <c r="A1438" s="2" t="s">
        <v>141</v>
      </c>
      <c r="B1438" s="2" t="s">
        <v>70</v>
      </c>
      <c r="C1438" s="2" t="s">
        <v>3</v>
      </c>
      <c r="D1438" s="2" t="s">
        <v>77</v>
      </c>
      <c r="E1438">
        <v>0</v>
      </c>
      <c r="F1438" s="1">
        <v>0</v>
      </c>
      <c r="G1438" s="1">
        <v>10</v>
      </c>
    </row>
    <row r="1439" spans="1:7" x14ac:dyDescent="0.35">
      <c r="A1439" s="2" t="s">
        <v>141</v>
      </c>
      <c r="B1439" s="2" t="s">
        <v>117</v>
      </c>
      <c r="C1439" s="2" t="s">
        <v>3</v>
      </c>
      <c r="D1439" s="2" t="s">
        <v>77</v>
      </c>
      <c r="E1439">
        <v>0</v>
      </c>
      <c r="F1439" s="1">
        <v>0</v>
      </c>
      <c r="G1439" s="1">
        <v>1</v>
      </c>
    </row>
    <row r="1440" spans="1:7" x14ac:dyDescent="0.35">
      <c r="A1440" s="2" t="s">
        <v>141</v>
      </c>
      <c r="B1440" s="2" t="s">
        <v>111</v>
      </c>
      <c r="C1440" s="2" t="s">
        <v>3</v>
      </c>
      <c r="D1440" s="2" t="s">
        <v>20</v>
      </c>
      <c r="E1440">
        <v>45186</v>
      </c>
      <c r="F1440" s="1">
        <v>43710</v>
      </c>
      <c r="G1440" s="1">
        <v>48624</v>
      </c>
    </row>
    <row r="1441" spans="1:7" x14ac:dyDescent="0.35">
      <c r="A1441" s="2" t="s">
        <v>141</v>
      </c>
      <c r="B1441" s="2" t="s">
        <v>74</v>
      </c>
      <c r="C1441" s="2" t="s">
        <v>3</v>
      </c>
      <c r="D1441" s="2" t="s">
        <v>20</v>
      </c>
      <c r="E1441">
        <v>5063</v>
      </c>
      <c r="F1441" s="1">
        <v>4917</v>
      </c>
      <c r="G1441" s="1">
        <v>5715</v>
      </c>
    </row>
    <row r="1442" spans="1:7" x14ac:dyDescent="0.35">
      <c r="A1442" s="2" t="s">
        <v>141</v>
      </c>
      <c r="B1442" s="2" t="s">
        <v>77</v>
      </c>
      <c r="C1442" s="2" t="s">
        <v>3</v>
      </c>
      <c r="D1442" s="2" t="s">
        <v>20</v>
      </c>
      <c r="E1442">
        <v>1608</v>
      </c>
      <c r="F1442" s="1">
        <v>1535</v>
      </c>
      <c r="G1442" s="1">
        <v>0</v>
      </c>
    </row>
    <row r="1443" spans="1:7" x14ac:dyDescent="0.35">
      <c r="A1443" s="2" t="s">
        <v>141</v>
      </c>
      <c r="B1443" s="2" t="s">
        <v>64</v>
      </c>
      <c r="C1443" s="2" t="s">
        <v>3</v>
      </c>
      <c r="D1443" s="2" t="s">
        <v>20</v>
      </c>
      <c r="E1443">
        <v>1541</v>
      </c>
      <c r="F1443" s="1">
        <v>1517</v>
      </c>
      <c r="G1443" s="1">
        <v>1595</v>
      </c>
    </row>
    <row r="1444" spans="1:7" x14ac:dyDescent="0.35">
      <c r="A1444" s="2" t="s">
        <v>141</v>
      </c>
      <c r="B1444" s="2" t="s">
        <v>65</v>
      </c>
      <c r="C1444" s="2" t="s">
        <v>3</v>
      </c>
      <c r="D1444" s="2" t="s">
        <v>20</v>
      </c>
      <c r="E1444">
        <v>1204</v>
      </c>
      <c r="F1444" s="1">
        <v>1153</v>
      </c>
      <c r="G1444" s="1">
        <v>1360</v>
      </c>
    </row>
    <row r="1445" spans="1:7" x14ac:dyDescent="0.35">
      <c r="A1445" s="2" t="s">
        <v>141</v>
      </c>
      <c r="B1445" s="2" t="s">
        <v>75</v>
      </c>
      <c r="C1445" s="2" t="s">
        <v>3</v>
      </c>
      <c r="D1445" s="2" t="s">
        <v>20</v>
      </c>
      <c r="E1445">
        <v>1020</v>
      </c>
      <c r="F1445" s="1">
        <v>985</v>
      </c>
      <c r="G1445" s="1">
        <v>1115</v>
      </c>
    </row>
    <row r="1446" spans="1:7" x14ac:dyDescent="0.35">
      <c r="A1446" s="2" t="s">
        <v>141</v>
      </c>
      <c r="B1446" s="2" t="s">
        <v>66</v>
      </c>
      <c r="C1446" s="2" t="s">
        <v>3</v>
      </c>
      <c r="D1446" s="2" t="s">
        <v>20</v>
      </c>
      <c r="E1446">
        <v>950</v>
      </c>
      <c r="F1446" s="1">
        <v>935</v>
      </c>
      <c r="G1446" s="1">
        <v>947</v>
      </c>
    </row>
    <row r="1447" spans="1:7" x14ac:dyDescent="0.35">
      <c r="A1447" s="2" t="s">
        <v>141</v>
      </c>
      <c r="B1447" s="2" t="s">
        <v>63</v>
      </c>
      <c r="C1447" s="2" t="s">
        <v>3</v>
      </c>
      <c r="D1447" s="2" t="s">
        <v>20</v>
      </c>
      <c r="E1447">
        <v>732</v>
      </c>
      <c r="F1447" s="1">
        <v>726</v>
      </c>
      <c r="G1447" s="1">
        <v>700</v>
      </c>
    </row>
    <row r="1448" spans="1:7" x14ac:dyDescent="0.35">
      <c r="A1448" s="2" t="s">
        <v>141</v>
      </c>
      <c r="B1448" s="2" t="s">
        <v>70</v>
      </c>
      <c r="C1448" s="2" t="s">
        <v>3</v>
      </c>
      <c r="D1448" s="2" t="s">
        <v>20</v>
      </c>
      <c r="E1448">
        <v>368</v>
      </c>
      <c r="F1448" s="1">
        <v>355</v>
      </c>
      <c r="G1448" s="1">
        <v>401</v>
      </c>
    </row>
    <row r="1449" spans="1:7" x14ac:dyDescent="0.35">
      <c r="A1449" s="2" t="s">
        <v>141</v>
      </c>
      <c r="B1449" s="2" t="s">
        <v>67</v>
      </c>
      <c r="C1449" s="2" t="s">
        <v>3</v>
      </c>
      <c r="D1449" s="2" t="s">
        <v>20</v>
      </c>
      <c r="E1449">
        <v>357</v>
      </c>
      <c r="F1449" s="1">
        <v>349</v>
      </c>
      <c r="G1449" s="1">
        <v>348</v>
      </c>
    </row>
    <row r="1450" spans="1:7" x14ac:dyDescent="0.35">
      <c r="A1450" s="2" t="s">
        <v>141</v>
      </c>
      <c r="B1450" s="2" t="s">
        <v>110</v>
      </c>
      <c r="C1450" s="2" t="s">
        <v>3</v>
      </c>
      <c r="D1450" s="2" t="s">
        <v>20</v>
      </c>
      <c r="E1450">
        <v>201</v>
      </c>
      <c r="F1450" s="1">
        <v>190</v>
      </c>
      <c r="G1450" s="1">
        <v>171</v>
      </c>
    </row>
    <row r="1451" spans="1:7" x14ac:dyDescent="0.35">
      <c r="A1451" s="2" t="s">
        <v>141</v>
      </c>
      <c r="B1451" s="2" t="s">
        <v>71</v>
      </c>
      <c r="C1451" s="2" t="s">
        <v>3</v>
      </c>
      <c r="D1451" s="2" t="s">
        <v>20</v>
      </c>
      <c r="E1451">
        <v>162</v>
      </c>
      <c r="F1451" s="1">
        <v>152</v>
      </c>
      <c r="G1451" s="1">
        <v>173</v>
      </c>
    </row>
    <row r="1452" spans="1:7" x14ac:dyDescent="0.35">
      <c r="A1452" s="2" t="s">
        <v>141</v>
      </c>
      <c r="B1452" s="2" t="s">
        <v>81</v>
      </c>
      <c r="C1452" s="2" t="s">
        <v>3</v>
      </c>
      <c r="D1452" s="2" t="s">
        <v>20</v>
      </c>
      <c r="E1452">
        <v>0</v>
      </c>
      <c r="F1452" s="1">
        <v>0</v>
      </c>
      <c r="G1452" s="1">
        <v>1212</v>
      </c>
    </row>
    <row r="1453" spans="1:7" x14ac:dyDescent="0.35">
      <c r="A1453" s="2" t="s">
        <v>141</v>
      </c>
      <c r="B1453" s="2" t="s">
        <v>118</v>
      </c>
      <c r="C1453" s="2" t="s">
        <v>3</v>
      </c>
      <c r="D1453" s="2" t="s">
        <v>20</v>
      </c>
      <c r="E1453">
        <v>0</v>
      </c>
      <c r="F1453" s="1">
        <v>0</v>
      </c>
      <c r="G1453" s="1">
        <v>212</v>
      </c>
    </row>
    <row r="1454" spans="1:7" x14ac:dyDescent="0.35">
      <c r="A1454" s="2" t="s">
        <v>141</v>
      </c>
      <c r="B1454" s="2" t="s">
        <v>72</v>
      </c>
      <c r="C1454" s="2" t="s">
        <v>3</v>
      </c>
      <c r="D1454" s="2" t="s">
        <v>20</v>
      </c>
      <c r="E1454">
        <v>0</v>
      </c>
      <c r="F1454" s="1">
        <v>0</v>
      </c>
      <c r="G1454" s="1">
        <v>196</v>
      </c>
    </row>
    <row r="1455" spans="1:7" x14ac:dyDescent="0.35">
      <c r="A1455" s="2" t="s">
        <v>141</v>
      </c>
      <c r="B1455" s="2" t="s">
        <v>117</v>
      </c>
      <c r="C1455" s="2" t="s">
        <v>3</v>
      </c>
      <c r="D1455" s="2" t="s">
        <v>20</v>
      </c>
      <c r="E1455">
        <v>0</v>
      </c>
      <c r="F1455" s="1">
        <v>0</v>
      </c>
      <c r="G1455" s="1">
        <v>8</v>
      </c>
    </row>
    <row r="1456" spans="1:7" x14ac:dyDescent="0.35">
      <c r="A1456" s="2" t="s">
        <v>141</v>
      </c>
      <c r="B1456" s="2" t="s">
        <v>116</v>
      </c>
      <c r="C1456" s="2" t="s">
        <v>3</v>
      </c>
      <c r="D1456" s="2" t="s">
        <v>20</v>
      </c>
      <c r="E1456">
        <v>0</v>
      </c>
      <c r="F1456" s="1">
        <v>0</v>
      </c>
      <c r="G1456" s="1">
        <v>7</v>
      </c>
    </row>
    <row r="1457" spans="1:7" x14ac:dyDescent="0.35">
      <c r="A1457" s="2" t="s">
        <v>141</v>
      </c>
      <c r="B1457" s="2" t="s">
        <v>111</v>
      </c>
      <c r="C1457" s="2" t="s">
        <v>3</v>
      </c>
      <c r="D1457" s="2" t="s">
        <v>29</v>
      </c>
      <c r="E1457">
        <v>7443</v>
      </c>
      <c r="F1457" s="1">
        <v>7149</v>
      </c>
      <c r="G1457" s="1">
        <v>7840</v>
      </c>
    </row>
    <row r="1458" spans="1:7" x14ac:dyDescent="0.35">
      <c r="A1458" s="2" t="s">
        <v>141</v>
      </c>
      <c r="B1458" s="2" t="s">
        <v>74</v>
      </c>
      <c r="C1458" s="2" t="s">
        <v>3</v>
      </c>
      <c r="D1458" s="2" t="s">
        <v>29</v>
      </c>
      <c r="E1458">
        <v>655</v>
      </c>
      <c r="F1458" s="1">
        <v>632</v>
      </c>
      <c r="G1458" s="1">
        <v>669</v>
      </c>
    </row>
    <row r="1459" spans="1:7" x14ac:dyDescent="0.35">
      <c r="A1459" s="2" t="s">
        <v>141</v>
      </c>
      <c r="B1459" s="2" t="s">
        <v>75</v>
      </c>
      <c r="C1459" s="2" t="s">
        <v>3</v>
      </c>
      <c r="D1459" s="2" t="s">
        <v>29</v>
      </c>
      <c r="E1459">
        <v>136</v>
      </c>
      <c r="F1459" s="1">
        <v>128</v>
      </c>
      <c r="G1459" s="1">
        <v>158</v>
      </c>
    </row>
    <row r="1460" spans="1:7" x14ac:dyDescent="0.35">
      <c r="A1460" s="2" t="s">
        <v>141</v>
      </c>
      <c r="B1460" s="2" t="s">
        <v>77</v>
      </c>
      <c r="C1460" s="2" t="s">
        <v>3</v>
      </c>
      <c r="D1460" s="2" t="s">
        <v>29</v>
      </c>
      <c r="E1460">
        <v>104</v>
      </c>
      <c r="F1460" s="1">
        <v>94</v>
      </c>
      <c r="G1460" s="1">
        <v>0</v>
      </c>
    </row>
    <row r="1461" spans="1:7" x14ac:dyDescent="0.35">
      <c r="A1461" s="2" t="s">
        <v>141</v>
      </c>
      <c r="B1461" s="2" t="s">
        <v>63</v>
      </c>
      <c r="C1461" s="2" t="s">
        <v>3</v>
      </c>
      <c r="D1461" s="2" t="s">
        <v>29</v>
      </c>
      <c r="E1461">
        <v>71</v>
      </c>
      <c r="F1461" s="1">
        <v>70</v>
      </c>
      <c r="G1461" s="1">
        <v>56</v>
      </c>
    </row>
    <row r="1462" spans="1:7" x14ac:dyDescent="0.35">
      <c r="A1462" s="2" t="s">
        <v>141</v>
      </c>
      <c r="B1462" s="2" t="s">
        <v>65</v>
      </c>
      <c r="C1462" s="2" t="s">
        <v>3</v>
      </c>
      <c r="D1462" s="2" t="s">
        <v>29</v>
      </c>
      <c r="E1462">
        <v>49</v>
      </c>
      <c r="F1462" s="1">
        <v>46</v>
      </c>
      <c r="G1462" s="1">
        <v>55</v>
      </c>
    </row>
    <row r="1463" spans="1:7" x14ac:dyDescent="0.35">
      <c r="A1463" s="2" t="s">
        <v>141</v>
      </c>
      <c r="B1463" s="2" t="s">
        <v>64</v>
      </c>
      <c r="C1463" s="2" t="s">
        <v>3</v>
      </c>
      <c r="D1463" s="2" t="s">
        <v>29</v>
      </c>
      <c r="E1463">
        <v>41</v>
      </c>
      <c r="F1463" s="1">
        <v>38</v>
      </c>
      <c r="G1463" s="1">
        <v>42</v>
      </c>
    </row>
    <row r="1464" spans="1:7" x14ac:dyDescent="0.35">
      <c r="A1464" s="2" t="s">
        <v>141</v>
      </c>
      <c r="B1464" s="2" t="s">
        <v>66</v>
      </c>
      <c r="C1464" s="2" t="s">
        <v>3</v>
      </c>
      <c r="D1464" s="2" t="s">
        <v>29</v>
      </c>
      <c r="E1464">
        <v>24</v>
      </c>
      <c r="F1464" s="1">
        <v>23</v>
      </c>
      <c r="G1464" s="1">
        <v>29</v>
      </c>
    </row>
    <row r="1465" spans="1:7" x14ac:dyDescent="0.35">
      <c r="A1465" s="2" t="s">
        <v>141</v>
      </c>
      <c r="B1465" s="2" t="s">
        <v>67</v>
      </c>
      <c r="C1465" s="2" t="s">
        <v>3</v>
      </c>
      <c r="D1465" s="2" t="s">
        <v>29</v>
      </c>
      <c r="E1465">
        <v>14</v>
      </c>
      <c r="F1465" s="1">
        <v>14</v>
      </c>
      <c r="G1465" s="1">
        <v>10</v>
      </c>
    </row>
    <row r="1466" spans="1:7" x14ac:dyDescent="0.35">
      <c r="A1466" s="2" t="s">
        <v>141</v>
      </c>
      <c r="B1466" s="2" t="s">
        <v>70</v>
      </c>
      <c r="C1466" s="2" t="s">
        <v>3</v>
      </c>
      <c r="D1466" s="2" t="s">
        <v>29</v>
      </c>
      <c r="E1466">
        <v>12</v>
      </c>
      <c r="F1466" s="1">
        <v>12</v>
      </c>
      <c r="G1466" s="1">
        <v>9</v>
      </c>
    </row>
    <row r="1467" spans="1:7" x14ac:dyDescent="0.35">
      <c r="A1467" s="2" t="s">
        <v>141</v>
      </c>
      <c r="B1467" s="2" t="s">
        <v>110</v>
      </c>
      <c r="C1467" s="2" t="s">
        <v>3</v>
      </c>
      <c r="D1467" s="2" t="s">
        <v>29</v>
      </c>
      <c r="E1467">
        <v>10</v>
      </c>
      <c r="F1467" s="1">
        <v>9</v>
      </c>
      <c r="G1467" s="1">
        <v>8</v>
      </c>
    </row>
    <row r="1468" spans="1:7" x14ac:dyDescent="0.35">
      <c r="A1468" s="2" t="s">
        <v>141</v>
      </c>
      <c r="B1468" s="2" t="s">
        <v>71</v>
      </c>
      <c r="C1468" s="2" t="s">
        <v>3</v>
      </c>
      <c r="D1468" s="2" t="s">
        <v>29</v>
      </c>
      <c r="E1468">
        <v>3</v>
      </c>
      <c r="F1468" s="1">
        <v>2</v>
      </c>
      <c r="G1468" s="1">
        <v>3</v>
      </c>
    </row>
    <row r="1469" spans="1:7" x14ac:dyDescent="0.35">
      <c r="A1469" s="2" t="s">
        <v>141</v>
      </c>
      <c r="B1469" s="2" t="s">
        <v>81</v>
      </c>
      <c r="C1469" s="2" t="s">
        <v>3</v>
      </c>
      <c r="D1469" s="2" t="s">
        <v>29</v>
      </c>
      <c r="E1469">
        <v>0</v>
      </c>
      <c r="F1469" s="1">
        <v>0</v>
      </c>
      <c r="G1469" s="1">
        <v>40</v>
      </c>
    </row>
    <row r="1470" spans="1:7" x14ac:dyDescent="0.35">
      <c r="A1470" s="2" t="s">
        <v>141</v>
      </c>
      <c r="B1470" s="2" t="s">
        <v>72</v>
      </c>
      <c r="C1470" s="2" t="s">
        <v>3</v>
      </c>
      <c r="D1470" s="2" t="s">
        <v>29</v>
      </c>
      <c r="E1470">
        <v>0</v>
      </c>
      <c r="F1470" s="1">
        <v>0</v>
      </c>
      <c r="G1470" s="1">
        <v>10</v>
      </c>
    </row>
    <row r="1471" spans="1:7" x14ac:dyDescent="0.35">
      <c r="A1471" s="2" t="s">
        <v>141</v>
      </c>
      <c r="B1471" s="2" t="s">
        <v>118</v>
      </c>
      <c r="C1471" s="2" t="s">
        <v>3</v>
      </c>
      <c r="D1471" s="2" t="s">
        <v>29</v>
      </c>
      <c r="E1471">
        <v>0</v>
      </c>
      <c r="F1471" s="1">
        <v>0</v>
      </c>
      <c r="G1471" s="1">
        <v>10</v>
      </c>
    </row>
    <row r="1472" spans="1:7" x14ac:dyDescent="0.35">
      <c r="A1472" s="2" t="s">
        <v>141</v>
      </c>
      <c r="B1472" s="2" t="s">
        <v>116</v>
      </c>
      <c r="C1472" s="2" t="s">
        <v>3</v>
      </c>
      <c r="D1472" s="2" t="s">
        <v>29</v>
      </c>
      <c r="E1472">
        <v>0</v>
      </c>
      <c r="F1472" s="1">
        <v>0</v>
      </c>
      <c r="G1472" s="1">
        <v>3</v>
      </c>
    </row>
    <row r="1473" spans="1:7" x14ac:dyDescent="0.35">
      <c r="A1473" s="2" t="s">
        <v>141</v>
      </c>
      <c r="B1473" s="2" t="s">
        <v>111</v>
      </c>
      <c r="C1473" s="2" t="s">
        <v>3</v>
      </c>
      <c r="D1473" s="2" t="s">
        <v>18</v>
      </c>
      <c r="E1473">
        <v>55259</v>
      </c>
      <c r="F1473" s="1">
        <v>54031</v>
      </c>
      <c r="G1473" s="1">
        <v>58898</v>
      </c>
    </row>
    <row r="1474" spans="1:7" x14ac:dyDescent="0.35">
      <c r="A1474" s="2" t="s">
        <v>141</v>
      </c>
      <c r="B1474" s="2" t="s">
        <v>74</v>
      </c>
      <c r="C1474" s="2" t="s">
        <v>3</v>
      </c>
      <c r="D1474" s="2" t="s">
        <v>18</v>
      </c>
      <c r="E1474">
        <v>11757</v>
      </c>
      <c r="F1474" s="1">
        <v>11466</v>
      </c>
      <c r="G1474" s="1">
        <v>12898</v>
      </c>
    </row>
    <row r="1475" spans="1:7" x14ac:dyDescent="0.35">
      <c r="A1475" s="2" t="s">
        <v>141</v>
      </c>
      <c r="B1475" s="2" t="s">
        <v>65</v>
      </c>
      <c r="C1475" s="2" t="s">
        <v>3</v>
      </c>
      <c r="D1475" s="2" t="s">
        <v>18</v>
      </c>
      <c r="E1475">
        <v>8448</v>
      </c>
      <c r="F1475" s="1">
        <v>8227</v>
      </c>
      <c r="G1475" s="1">
        <v>9507</v>
      </c>
    </row>
    <row r="1476" spans="1:7" x14ac:dyDescent="0.35">
      <c r="A1476" s="2" t="s">
        <v>141</v>
      </c>
      <c r="B1476" s="2" t="s">
        <v>66</v>
      </c>
      <c r="C1476" s="2" t="s">
        <v>3</v>
      </c>
      <c r="D1476" s="2" t="s">
        <v>18</v>
      </c>
      <c r="E1476">
        <v>5075</v>
      </c>
      <c r="F1476" s="1">
        <v>4999</v>
      </c>
      <c r="G1476" s="1">
        <v>5171</v>
      </c>
    </row>
    <row r="1477" spans="1:7" x14ac:dyDescent="0.35">
      <c r="A1477" s="2" t="s">
        <v>141</v>
      </c>
      <c r="B1477" s="2" t="s">
        <v>64</v>
      </c>
      <c r="C1477" s="2" t="s">
        <v>3</v>
      </c>
      <c r="D1477" s="2" t="s">
        <v>18</v>
      </c>
      <c r="E1477">
        <v>4136</v>
      </c>
      <c r="F1477" s="1">
        <v>4106</v>
      </c>
      <c r="G1477" s="1">
        <v>4250</v>
      </c>
    </row>
    <row r="1478" spans="1:7" x14ac:dyDescent="0.35">
      <c r="A1478" s="2" t="s">
        <v>141</v>
      </c>
      <c r="B1478" s="2" t="s">
        <v>63</v>
      </c>
      <c r="C1478" s="2" t="s">
        <v>3</v>
      </c>
      <c r="D1478" s="2" t="s">
        <v>18</v>
      </c>
      <c r="E1478">
        <v>3532</v>
      </c>
      <c r="F1478" s="1">
        <v>3476</v>
      </c>
      <c r="G1478" s="1">
        <v>3308</v>
      </c>
    </row>
    <row r="1479" spans="1:7" x14ac:dyDescent="0.35">
      <c r="A1479" s="2" t="s">
        <v>141</v>
      </c>
      <c r="B1479" s="2" t="s">
        <v>75</v>
      </c>
      <c r="C1479" s="2" t="s">
        <v>3</v>
      </c>
      <c r="D1479" s="2" t="s">
        <v>18</v>
      </c>
      <c r="E1479">
        <v>1936</v>
      </c>
      <c r="F1479" s="1">
        <v>1888</v>
      </c>
      <c r="G1479" s="1">
        <v>2086</v>
      </c>
    </row>
    <row r="1480" spans="1:7" x14ac:dyDescent="0.35">
      <c r="A1480" s="2" t="s">
        <v>141</v>
      </c>
      <c r="B1480" s="2" t="s">
        <v>71</v>
      </c>
      <c r="C1480" s="2" t="s">
        <v>3</v>
      </c>
      <c r="D1480" s="2" t="s">
        <v>18</v>
      </c>
      <c r="E1480">
        <v>1239</v>
      </c>
      <c r="F1480" s="1">
        <v>1206</v>
      </c>
      <c r="G1480" s="1">
        <v>1337</v>
      </c>
    </row>
    <row r="1481" spans="1:7" x14ac:dyDescent="0.35">
      <c r="A1481" s="2" t="s">
        <v>141</v>
      </c>
      <c r="B1481" s="2" t="s">
        <v>77</v>
      </c>
      <c r="C1481" s="2" t="s">
        <v>3</v>
      </c>
      <c r="D1481" s="2" t="s">
        <v>18</v>
      </c>
      <c r="E1481">
        <v>877</v>
      </c>
      <c r="F1481" s="1">
        <v>821</v>
      </c>
      <c r="G1481" s="1">
        <v>0</v>
      </c>
    </row>
    <row r="1482" spans="1:7" x14ac:dyDescent="0.35">
      <c r="A1482" s="2" t="s">
        <v>141</v>
      </c>
      <c r="B1482" s="2" t="s">
        <v>67</v>
      </c>
      <c r="C1482" s="2" t="s">
        <v>3</v>
      </c>
      <c r="D1482" s="2" t="s">
        <v>18</v>
      </c>
      <c r="E1482">
        <v>626</v>
      </c>
      <c r="F1482" s="1">
        <v>617</v>
      </c>
      <c r="G1482" s="1">
        <v>612</v>
      </c>
    </row>
    <row r="1483" spans="1:7" x14ac:dyDescent="0.35">
      <c r="A1483" s="2" t="s">
        <v>141</v>
      </c>
      <c r="B1483" s="2" t="s">
        <v>70</v>
      </c>
      <c r="C1483" s="2" t="s">
        <v>3</v>
      </c>
      <c r="D1483" s="2" t="s">
        <v>18</v>
      </c>
      <c r="E1483">
        <v>595</v>
      </c>
      <c r="F1483" s="1">
        <v>579</v>
      </c>
      <c r="G1483" s="1">
        <v>615</v>
      </c>
    </row>
    <row r="1484" spans="1:7" x14ac:dyDescent="0.35">
      <c r="A1484" s="2" t="s">
        <v>141</v>
      </c>
      <c r="B1484" s="2" t="s">
        <v>110</v>
      </c>
      <c r="C1484" s="2" t="s">
        <v>3</v>
      </c>
      <c r="D1484" s="2" t="s">
        <v>18</v>
      </c>
      <c r="E1484">
        <v>395</v>
      </c>
      <c r="F1484" s="1">
        <v>383</v>
      </c>
      <c r="G1484" s="1">
        <v>431</v>
      </c>
    </row>
    <row r="1485" spans="1:7" x14ac:dyDescent="0.35">
      <c r="A1485" s="2" t="s">
        <v>141</v>
      </c>
      <c r="B1485" s="2" t="s">
        <v>81</v>
      </c>
      <c r="C1485" s="2" t="s">
        <v>3</v>
      </c>
      <c r="D1485" s="2" t="s">
        <v>18</v>
      </c>
      <c r="E1485">
        <v>0</v>
      </c>
      <c r="F1485" s="1">
        <v>0</v>
      </c>
      <c r="G1485" s="1">
        <v>241</v>
      </c>
    </row>
    <row r="1486" spans="1:7" x14ac:dyDescent="0.35">
      <c r="A1486" s="2" t="s">
        <v>141</v>
      </c>
      <c r="B1486" s="2" t="s">
        <v>72</v>
      </c>
      <c r="C1486" s="2" t="s">
        <v>3</v>
      </c>
      <c r="D1486" s="2" t="s">
        <v>18</v>
      </c>
      <c r="E1486">
        <v>0</v>
      </c>
      <c r="F1486" s="1">
        <v>0</v>
      </c>
      <c r="G1486" s="1">
        <v>166</v>
      </c>
    </row>
    <row r="1487" spans="1:7" x14ac:dyDescent="0.35">
      <c r="A1487" s="2" t="s">
        <v>141</v>
      </c>
      <c r="B1487" s="2" t="s">
        <v>118</v>
      </c>
      <c r="C1487" s="2" t="s">
        <v>3</v>
      </c>
      <c r="D1487" s="2" t="s">
        <v>18</v>
      </c>
      <c r="E1487">
        <v>0</v>
      </c>
      <c r="F1487" s="1">
        <v>0</v>
      </c>
      <c r="G1487" s="1">
        <v>134</v>
      </c>
    </row>
    <row r="1488" spans="1:7" x14ac:dyDescent="0.35">
      <c r="A1488" s="2" t="s">
        <v>141</v>
      </c>
      <c r="B1488" s="2" t="s">
        <v>116</v>
      </c>
      <c r="C1488" s="2" t="s">
        <v>3</v>
      </c>
      <c r="D1488" s="2" t="s">
        <v>18</v>
      </c>
      <c r="E1488">
        <v>0</v>
      </c>
      <c r="F1488" s="1">
        <v>0</v>
      </c>
      <c r="G1488" s="1">
        <v>37</v>
      </c>
    </row>
    <row r="1489" spans="1:7" x14ac:dyDescent="0.35">
      <c r="A1489" s="2" t="s">
        <v>141</v>
      </c>
      <c r="B1489" s="2" t="s">
        <v>117</v>
      </c>
      <c r="C1489" s="2" t="s">
        <v>3</v>
      </c>
      <c r="D1489" s="2" t="s">
        <v>18</v>
      </c>
      <c r="E1489">
        <v>0</v>
      </c>
      <c r="F1489" s="1">
        <v>0</v>
      </c>
      <c r="G1489" s="1">
        <v>8</v>
      </c>
    </row>
    <row r="1490" spans="1:7" x14ac:dyDescent="0.35">
      <c r="A1490" s="2" t="s">
        <v>141</v>
      </c>
      <c r="B1490" s="2" t="s">
        <v>111</v>
      </c>
      <c r="C1490" s="2" t="s">
        <v>3</v>
      </c>
      <c r="D1490" s="2" t="s">
        <v>34</v>
      </c>
      <c r="E1490">
        <v>5925</v>
      </c>
      <c r="F1490" s="1">
        <v>5583</v>
      </c>
      <c r="G1490" s="1">
        <v>6502</v>
      </c>
    </row>
    <row r="1491" spans="1:7" x14ac:dyDescent="0.35">
      <c r="A1491" s="2" t="s">
        <v>141</v>
      </c>
      <c r="B1491" s="2" t="s">
        <v>74</v>
      </c>
      <c r="C1491" s="2" t="s">
        <v>3</v>
      </c>
      <c r="D1491" s="2" t="s">
        <v>34</v>
      </c>
      <c r="E1491">
        <v>347</v>
      </c>
      <c r="F1491" s="1">
        <v>322</v>
      </c>
      <c r="G1491" s="1">
        <v>375</v>
      </c>
    </row>
    <row r="1492" spans="1:7" x14ac:dyDescent="0.35">
      <c r="A1492" s="2" t="s">
        <v>141</v>
      </c>
      <c r="B1492" s="2" t="s">
        <v>77</v>
      </c>
      <c r="C1492" s="2" t="s">
        <v>3</v>
      </c>
      <c r="D1492" s="2" t="s">
        <v>34</v>
      </c>
      <c r="E1492">
        <v>76</v>
      </c>
      <c r="F1492" s="1">
        <v>71</v>
      </c>
      <c r="G1492" s="1">
        <v>0</v>
      </c>
    </row>
    <row r="1493" spans="1:7" x14ac:dyDescent="0.35">
      <c r="A1493" s="2" t="s">
        <v>141</v>
      </c>
      <c r="B1493" s="2" t="s">
        <v>75</v>
      </c>
      <c r="C1493" s="2" t="s">
        <v>3</v>
      </c>
      <c r="D1493" s="2" t="s">
        <v>34</v>
      </c>
      <c r="E1493">
        <v>71</v>
      </c>
      <c r="F1493" s="1">
        <v>69</v>
      </c>
      <c r="G1493" s="1">
        <v>86</v>
      </c>
    </row>
    <row r="1494" spans="1:7" x14ac:dyDescent="0.35">
      <c r="A1494" s="2" t="s">
        <v>141</v>
      </c>
      <c r="B1494" s="2" t="s">
        <v>66</v>
      </c>
      <c r="C1494" s="2" t="s">
        <v>3</v>
      </c>
      <c r="D1494" s="2" t="s">
        <v>34</v>
      </c>
      <c r="E1494">
        <v>39</v>
      </c>
      <c r="F1494" s="1">
        <v>39</v>
      </c>
      <c r="G1494" s="1">
        <v>41</v>
      </c>
    </row>
    <row r="1495" spans="1:7" x14ac:dyDescent="0.35">
      <c r="A1495" s="2" t="s">
        <v>141</v>
      </c>
      <c r="B1495" s="2" t="s">
        <v>63</v>
      </c>
      <c r="C1495" s="2" t="s">
        <v>3</v>
      </c>
      <c r="D1495" s="2" t="s">
        <v>34</v>
      </c>
      <c r="E1495">
        <v>24</v>
      </c>
      <c r="F1495" s="1">
        <v>24</v>
      </c>
      <c r="G1495" s="1">
        <v>22</v>
      </c>
    </row>
    <row r="1496" spans="1:7" x14ac:dyDescent="0.35">
      <c r="A1496" s="2" t="s">
        <v>141</v>
      </c>
      <c r="B1496" s="2" t="s">
        <v>65</v>
      </c>
      <c r="C1496" s="2" t="s">
        <v>3</v>
      </c>
      <c r="D1496" s="2" t="s">
        <v>34</v>
      </c>
      <c r="E1496">
        <v>21</v>
      </c>
      <c r="F1496" s="1">
        <v>21</v>
      </c>
      <c r="G1496" s="1">
        <v>28</v>
      </c>
    </row>
    <row r="1497" spans="1:7" x14ac:dyDescent="0.35">
      <c r="A1497" s="2" t="s">
        <v>141</v>
      </c>
      <c r="B1497" s="2" t="s">
        <v>64</v>
      </c>
      <c r="C1497" s="2" t="s">
        <v>3</v>
      </c>
      <c r="D1497" s="2" t="s">
        <v>34</v>
      </c>
      <c r="E1497">
        <v>20</v>
      </c>
      <c r="F1497" s="1">
        <v>20</v>
      </c>
      <c r="G1497" s="1">
        <v>21</v>
      </c>
    </row>
    <row r="1498" spans="1:7" x14ac:dyDescent="0.35">
      <c r="A1498" s="2" t="s">
        <v>141</v>
      </c>
      <c r="B1498" s="2" t="s">
        <v>70</v>
      </c>
      <c r="C1498" s="2" t="s">
        <v>3</v>
      </c>
      <c r="D1498" s="2" t="s">
        <v>34</v>
      </c>
      <c r="E1498">
        <v>11</v>
      </c>
      <c r="F1498" s="1">
        <v>11</v>
      </c>
      <c r="G1498" s="1">
        <v>14</v>
      </c>
    </row>
    <row r="1499" spans="1:7" x14ac:dyDescent="0.35">
      <c r="A1499" s="2" t="s">
        <v>141</v>
      </c>
      <c r="B1499" s="2" t="s">
        <v>67</v>
      </c>
      <c r="C1499" s="2" t="s">
        <v>3</v>
      </c>
      <c r="D1499" s="2" t="s">
        <v>34</v>
      </c>
      <c r="E1499">
        <v>10</v>
      </c>
      <c r="F1499" s="1">
        <v>10</v>
      </c>
      <c r="G1499" s="1">
        <v>10</v>
      </c>
    </row>
    <row r="1500" spans="1:7" x14ac:dyDescent="0.35">
      <c r="A1500" s="2" t="s">
        <v>141</v>
      </c>
      <c r="B1500" s="2" t="s">
        <v>110</v>
      </c>
      <c r="C1500" s="2" t="s">
        <v>3</v>
      </c>
      <c r="D1500" s="2" t="s">
        <v>34</v>
      </c>
      <c r="E1500">
        <v>4</v>
      </c>
      <c r="F1500" s="1">
        <v>4</v>
      </c>
      <c r="G1500" s="1">
        <v>3</v>
      </c>
    </row>
    <row r="1501" spans="1:7" x14ac:dyDescent="0.35">
      <c r="A1501" s="2" t="s">
        <v>141</v>
      </c>
      <c r="B1501" s="2" t="s">
        <v>71</v>
      </c>
      <c r="C1501" s="2" t="s">
        <v>3</v>
      </c>
      <c r="D1501" s="2" t="s">
        <v>34</v>
      </c>
      <c r="E1501">
        <v>2</v>
      </c>
      <c r="F1501" s="1">
        <v>2</v>
      </c>
      <c r="G1501" s="1">
        <v>3</v>
      </c>
    </row>
    <row r="1502" spans="1:7" x14ac:dyDescent="0.35">
      <c r="A1502" s="2" t="s">
        <v>141</v>
      </c>
      <c r="B1502" s="2" t="s">
        <v>72</v>
      </c>
      <c r="C1502" s="2" t="s">
        <v>3</v>
      </c>
      <c r="D1502" s="2" t="s">
        <v>34</v>
      </c>
      <c r="E1502">
        <v>0</v>
      </c>
      <c r="F1502" s="1">
        <v>0</v>
      </c>
      <c r="G1502" s="1">
        <v>59</v>
      </c>
    </row>
    <row r="1503" spans="1:7" x14ac:dyDescent="0.35">
      <c r="A1503" s="2" t="s">
        <v>141</v>
      </c>
      <c r="B1503" s="2" t="s">
        <v>81</v>
      </c>
      <c r="C1503" s="2" t="s">
        <v>3</v>
      </c>
      <c r="D1503" s="2" t="s">
        <v>34</v>
      </c>
      <c r="E1503">
        <v>0</v>
      </c>
      <c r="F1503" s="1">
        <v>0</v>
      </c>
      <c r="G1503" s="1">
        <v>14</v>
      </c>
    </row>
    <row r="1504" spans="1:7" x14ac:dyDescent="0.35">
      <c r="A1504" s="2" t="s">
        <v>141</v>
      </c>
      <c r="B1504" s="2" t="s">
        <v>117</v>
      </c>
      <c r="C1504" s="2" t="s">
        <v>3</v>
      </c>
      <c r="D1504" s="2" t="s">
        <v>34</v>
      </c>
      <c r="E1504">
        <v>0</v>
      </c>
      <c r="F1504" s="1">
        <v>0</v>
      </c>
      <c r="G1504" s="1">
        <v>4</v>
      </c>
    </row>
    <row r="1505" spans="1:7" x14ac:dyDescent="0.35">
      <c r="A1505" s="2" t="s">
        <v>141</v>
      </c>
      <c r="B1505" s="2" t="s">
        <v>118</v>
      </c>
      <c r="C1505" s="2" t="s">
        <v>3</v>
      </c>
      <c r="D1505" s="2" t="s">
        <v>34</v>
      </c>
      <c r="E1505">
        <v>0</v>
      </c>
      <c r="F1505" s="1">
        <v>0</v>
      </c>
      <c r="G1505" s="1">
        <v>4</v>
      </c>
    </row>
    <row r="1506" spans="1:7" x14ac:dyDescent="0.35">
      <c r="A1506" s="2" t="s">
        <v>141</v>
      </c>
      <c r="B1506" s="2" t="s">
        <v>111</v>
      </c>
      <c r="C1506" s="2" t="s">
        <v>3</v>
      </c>
      <c r="D1506" s="2" t="s">
        <v>26</v>
      </c>
      <c r="E1506">
        <v>8705</v>
      </c>
      <c r="F1506" s="1">
        <v>8350</v>
      </c>
      <c r="G1506" s="1">
        <v>9468</v>
      </c>
    </row>
    <row r="1507" spans="1:7" x14ac:dyDescent="0.35">
      <c r="A1507" s="2" t="s">
        <v>141</v>
      </c>
      <c r="B1507" s="2" t="s">
        <v>74</v>
      </c>
      <c r="C1507" s="2" t="s">
        <v>3</v>
      </c>
      <c r="D1507" s="2" t="s">
        <v>26</v>
      </c>
      <c r="E1507">
        <v>697</v>
      </c>
      <c r="F1507" s="1">
        <v>664</v>
      </c>
      <c r="G1507" s="1">
        <v>797</v>
      </c>
    </row>
    <row r="1508" spans="1:7" x14ac:dyDescent="0.35">
      <c r="A1508" s="2" t="s">
        <v>141</v>
      </c>
      <c r="B1508" s="2" t="s">
        <v>75</v>
      </c>
      <c r="C1508" s="2" t="s">
        <v>3</v>
      </c>
      <c r="D1508" s="2" t="s">
        <v>26</v>
      </c>
      <c r="E1508">
        <v>172</v>
      </c>
      <c r="F1508" s="1">
        <v>166</v>
      </c>
      <c r="G1508" s="1">
        <v>202</v>
      </c>
    </row>
    <row r="1509" spans="1:7" x14ac:dyDescent="0.35">
      <c r="A1509" s="2" t="s">
        <v>141</v>
      </c>
      <c r="B1509" s="2" t="s">
        <v>64</v>
      </c>
      <c r="C1509" s="2" t="s">
        <v>3</v>
      </c>
      <c r="D1509" s="2" t="s">
        <v>26</v>
      </c>
      <c r="E1509">
        <v>91</v>
      </c>
      <c r="F1509" s="1">
        <v>91</v>
      </c>
      <c r="G1509" s="1">
        <v>105</v>
      </c>
    </row>
    <row r="1510" spans="1:7" x14ac:dyDescent="0.35">
      <c r="A1510" s="2" t="s">
        <v>141</v>
      </c>
      <c r="B1510" s="2" t="s">
        <v>65</v>
      </c>
      <c r="C1510" s="2" t="s">
        <v>3</v>
      </c>
      <c r="D1510" s="2" t="s">
        <v>26</v>
      </c>
      <c r="E1510">
        <v>80</v>
      </c>
      <c r="F1510" s="1">
        <v>80</v>
      </c>
      <c r="G1510" s="1">
        <v>84</v>
      </c>
    </row>
    <row r="1511" spans="1:7" x14ac:dyDescent="0.35">
      <c r="A1511" s="2" t="s">
        <v>141</v>
      </c>
      <c r="B1511" s="2" t="s">
        <v>77</v>
      </c>
      <c r="C1511" s="2" t="s">
        <v>3</v>
      </c>
      <c r="D1511" s="2" t="s">
        <v>26</v>
      </c>
      <c r="E1511">
        <v>76</v>
      </c>
      <c r="F1511" s="1">
        <v>72</v>
      </c>
      <c r="G1511" s="1">
        <v>0</v>
      </c>
    </row>
    <row r="1512" spans="1:7" x14ac:dyDescent="0.35">
      <c r="A1512" s="2" t="s">
        <v>141</v>
      </c>
      <c r="B1512" s="2" t="s">
        <v>63</v>
      </c>
      <c r="C1512" s="2" t="s">
        <v>3</v>
      </c>
      <c r="D1512" s="2" t="s">
        <v>26</v>
      </c>
      <c r="E1512">
        <v>62</v>
      </c>
      <c r="F1512" s="1">
        <v>62</v>
      </c>
      <c r="G1512" s="1">
        <v>49</v>
      </c>
    </row>
    <row r="1513" spans="1:7" x14ac:dyDescent="0.35">
      <c r="A1513" s="2" t="s">
        <v>141</v>
      </c>
      <c r="B1513" s="2" t="s">
        <v>66</v>
      </c>
      <c r="C1513" s="2" t="s">
        <v>3</v>
      </c>
      <c r="D1513" s="2" t="s">
        <v>26</v>
      </c>
      <c r="E1513">
        <v>50</v>
      </c>
      <c r="F1513" s="1">
        <v>50</v>
      </c>
      <c r="G1513" s="1">
        <v>52</v>
      </c>
    </row>
    <row r="1514" spans="1:7" x14ac:dyDescent="0.35">
      <c r="A1514" s="2" t="s">
        <v>141</v>
      </c>
      <c r="B1514" s="2" t="s">
        <v>67</v>
      </c>
      <c r="C1514" s="2" t="s">
        <v>3</v>
      </c>
      <c r="D1514" s="2" t="s">
        <v>26</v>
      </c>
      <c r="E1514">
        <v>27</v>
      </c>
      <c r="F1514" s="1">
        <v>27</v>
      </c>
      <c r="G1514" s="1">
        <v>28</v>
      </c>
    </row>
    <row r="1515" spans="1:7" x14ac:dyDescent="0.35">
      <c r="A1515" s="2" t="s">
        <v>141</v>
      </c>
      <c r="B1515" s="2" t="s">
        <v>70</v>
      </c>
      <c r="C1515" s="2" t="s">
        <v>3</v>
      </c>
      <c r="D1515" s="2" t="s">
        <v>26</v>
      </c>
      <c r="E1515">
        <v>25</v>
      </c>
      <c r="F1515" s="1">
        <v>25</v>
      </c>
      <c r="G1515" s="1">
        <v>23</v>
      </c>
    </row>
    <row r="1516" spans="1:7" x14ac:dyDescent="0.35">
      <c r="A1516" s="2" t="s">
        <v>141</v>
      </c>
      <c r="B1516" s="2" t="s">
        <v>110</v>
      </c>
      <c r="C1516" s="2" t="s">
        <v>3</v>
      </c>
      <c r="D1516" s="2" t="s">
        <v>26</v>
      </c>
      <c r="E1516">
        <v>18</v>
      </c>
      <c r="F1516" s="1">
        <v>17</v>
      </c>
      <c r="G1516" s="1">
        <v>18</v>
      </c>
    </row>
    <row r="1517" spans="1:7" x14ac:dyDescent="0.35">
      <c r="A1517" s="2" t="s">
        <v>141</v>
      </c>
      <c r="B1517" s="2" t="s">
        <v>71</v>
      </c>
      <c r="C1517" s="2" t="s">
        <v>3</v>
      </c>
      <c r="D1517" s="2" t="s">
        <v>26</v>
      </c>
      <c r="E1517">
        <v>10</v>
      </c>
      <c r="F1517" s="1">
        <v>7</v>
      </c>
      <c r="G1517" s="1">
        <v>7</v>
      </c>
    </row>
    <row r="1518" spans="1:7" x14ac:dyDescent="0.35">
      <c r="A1518" s="2" t="s">
        <v>141</v>
      </c>
      <c r="B1518" s="2" t="s">
        <v>116</v>
      </c>
      <c r="C1518" s="2" t="s">
        <v>3</v>
      </c>
      <c r="D1518" s="2" t="s">
        <v>26</v>
      </c>
      <c r="E1518">
        <v>0</v>
      </c>
      <c r="F1518" s="1">
        <v>0</v>
      </c>
      <c r="G1518" s="1">
        <v>23</v>
      </c>
    </row>
    <row r="1519" spans="1:7" x14ac:dyDescent="0.35">
      <c r="A1519" s="2" t="s">
        <v>141</v>
      </c>
      <c r="B1519" s="2" t="s">
        <v>72</v>
      </c>
      <c r="C1519" s="2" t="s">
        <v>3</v>
      </c>
      <c r="D1519" s="2" t="s">
        <v>26</v>
      </c>
      <c r="E1519">
        <v>0</v>
      </c>
      <c r="F1519" s="1">
        <v>0</v>
      </c>
      <c r="G1519" s="1">
        <v>17</v>
      </c>
    </row>
    <row r="1520" spans="1:7" x14ac:dyDescent="0.35">
      <c r="A1520" s="2" t="s">
        <v>141</v>
      </c>
      <c r="B1520" s="2" t="s">
        <v>118</v>
      </c>
      <c r="C1520" s="2" t="s">
        <v>3</v>
      </c>
      <c r="D1520" s="2" t="s">
        <v>26</v>
      </c>
      <c r="E1520">
        <v>0</v>
      </c>
      <c r="F1520" s="1">
        <v>0</v>
      </c>
      <c r="G1520" s="1">
        <v>17</v>
      </c>
    </row>
    <row r="1521" spans="1:7" x14ac:dyDescent="0.35">
      <c r="A1521" s="2" t="s">
        <v>141</v>
      </c>
      <c r="B1521" s="2" t="s">
        <v>81</v>
      </c>
      <c r="C1521" s="2" t="s">
        <v>3</v>
      </c>
      <c r="D1521" s="2" t="s">
        <v>26</v>
      </c>
      <c r="E1521">
        <v>0</v>
      </c>
      <c r="F1521" s="1">
        <v>0</v>
      </c>
      <c r="G1521" s="1">
        <v>16</v>
      </c>
    </row>
    <row r="1522" spans="1:7" x14ac:dyDescent="0.35">
      <c r="A1522" s="2" t="s">
        <v>141</v>
      </c>
      <c r="B1522" s="2" t="s">
        <v>117</v>
      </c>
      <c r="C1522" s="2" t="s">
        <v>3</v>
      </c>
      <c r="D1522" s="2" t="s">
        <v>26</v>
      </c>
      <c r="E1522">
        <v>0</v>
      </c>
      <c r="F1522" s="1">
        <v>0</v>
      </c>
      <c r="G1522" s="1">
        <v>1</v>
      </c>
    </row>
    <row r="1523" spans="1:7" x14ac:dyDescent="0.35">
      <c r="A1523" s="2" t="s">
        <v>141</v>
      </c>
      <c r="B1523" s="2" t="s">
        <v>111</v>
      </c>
      <c r="C1523" s="2" t="s">
        <v>2</v>
      </c>
      <c r="D1523" s="2" t="s">
        <v>16</v>
      </c>
      <c r="E1523">
        <v>32264</v>
      </c>
      <c r="F1523" s="1">
        <v>31853</v>
      </c>
      <c r="G1523" s="1">
        <v>32873</v>
      </c>
    </row>
    <row r="1524" spans="1:7" x14ac:dyDescent="0.35">
      <c r="A1524" s="2" t="s">
        <v>141</v>
      </c>
      <c r="B1524" s="2" t="s">
        <v>65</v>
      </c>
      <c r="C1524" s="2" t="s">
        <v>2</v>
      </c>
      <c r="D1524" s="2" t="s">
        <v>16</v>
      </c>
      <c r="E1524">
        <v>7043</v>
      </c>
      <c r="F1524" s="1">
        <v>6878</v>
      </c>
      <c r="G1524" s="1">
        <v>8078</v>
      </c>
    </row>
    <row r="1525" spans="1:7" x14ac:dyDescent="0.35">
      <c r="A1525" s="2" t="s">
        <v>141</v>
      </c>
      <c r="B1525" s="2" t="s">
        <v>74</v>
      </c>
      <c r="C1525" s="2" t="s">
        <v>2</v>
      </c>
      <c r="D1525" s="2" t="s">
        <v>16</v>
      </c>
      <c r="E1525">
        <v>5203</v>
      </c>
      <c r="F1525" s="1">
        <v>5112</v>
      </c>
      <c r="G1525" s="1">
        <v>5684</v>
      </c>
    </row>
    <row r="1526" spans="1:7" x14ac:dyDescent="0.35">
      <c r="A1526" s="2" t="s">
        <v>141</v>
      </c>
      <c r="B1526" s="2" t="s">
        <v>64</v>
      </c>
      <c r="C1526" s="2" t="s">
        <v>2</v>
      </c>
      <c r="D1526" s="2" t="s">
        <v>16</v>
      </c>
      <c r="E1526">
        <v>3665</v>
      </c>
      <c r="F1526" s="1">
        <v>3626</v>
      </c>
      <c r="G1526" s="1">
        <v>3999</v>
      </c>
    </row>
    <row r="1527" spans="1:7" x14ac:dyDescent="0.35">
      <c r="A1527" s="2" t="s">
        <v>141</v>
      </c>
      <c r="B1527" s="2" t="s">
        <v>66</v>
      </c>
      <c r="C1527" s="2" t="s">
        <v>2</v>
      </c>
      <c r="D1527" s="2" t="s">
        <v>16</v>
      </c>
      <c r="E1527">
        <v>1444</v>
      </c>
      <c r="F1527" s="1">
        <v>1419</v>
      </c>
      <c r="G1527" s="1">
        <v>1485</v>
      </c>
    </row>
    <row r="1528" spans="1:7" x14ac:dyDescent="0.35">
      <c r="A1528" s="2" t="s">
        <v>141</v>
      </c>
      <c r="B1528" s="2" t="s">
        <v>75</v>
      </c>
      <c r="C1528" s="2" t="s">
        <v>2</v>
      </c>
      <c r="D1528" s="2" t="s">
        <v>16</v>
      </c>
      <c r="E1528">
        <v>1100</v>
      </c>
      <c r="F1528" s="1">
        <v>1084</v>
      </c>
      <c r="G1528" s="1">
        <v>1185</v>
      </c>
    </row>
    <row r="1529" spans="1:7" x14ac:dyDescent="0.35">
      <c r="A1529" s="2" t="s">
        <v>141</v>
      </c>
      <c r="B1529" s="2" t="s">
        <v>63</v>
      </c>
      <c r="C1529" s="2" t="s">
        <v>2</v>
      </c>
      <c r="D1529" s="2" t="s">
        <v>16</v>
      </c>
      <c r="E1529">
        <v>712</v>
      </c>
      <c r="F1529" s="1">
        <v>702</v>
      </c>
      <c r="G1529" s="1">
        <v>713</v>
      </c>
    </row>
    <row r="1530" spans="1:7" x14ac:dyDescent="0.35">
      <c r="A1530" s="2" t="s">
        <v>141</v>
      </c>
      <c r="B1530" s="2" t="s">
        <v>77</v>
      </c>
      <c r="C1530" s="2" t="s">
        <v>2</v>
      </c>
      <c r="D1530" s="2" t="s">
        <v>16</v>
      </c>
      <c r="E1530">
        <v>522</v>
      </c>
      <c r="F1530" s="1">
        <v>483</v>
      </c>
      <c r="G1530" s="1">
        <v>0</v>
      </c>
    </row>
    <row r="1531" spans="1:7" x14ac:dyDescent="0.35">
      <c r="A1531" s="2" t="s">
        <v>141</v>
      </c>
      <c r="B1531" s="2" t="s">
        <v>71</v>
      </c>
      <c r="C1531" s="2" t="s">
        <v>2</v>
      </c>
      <c r="D1531" s="2" t="s">
        <v>16</v>
      </c>
      <c r="E1531">
        <v>371</v>
      </c>
      <c r="F1531" s="1">
        <v>363</v>
      </c>
      <c r="G1531" s="1">
        <v>419</v>
      </c>
    </row>
    <row r="1532" spans="1:7" x14ac:dyDescent="0.35">
      <c r="A1532" s="2" t="s">
        <v>141</v>
      </c>
      <c r="B1532" s="2" t="s">
        <v>67</v>
      </c>
      <c r="C1532" s="2" t="s">
        <v>2</v>
      </c>
      <c r="D1532" s="2" t="s">
        <v>16</v>
      </c>
      <c r="E1532">
        <v>145</v>
      </c>
      <c r="F1532" s="1">
        <v>142</v>
      </c>
      <c r="G1532" s="1">
        <v>157</v>
      </c>
    </row>
    <row r="1533" spans="1:7" x14ac:dyDescent="0.35">
      <c r="A1533" s="2" t="s">
        <v>141</v>
      </c>
      <c r="B1533" s="2" t="s">
        <v>70</v>
      </c>
      <c r="C1533" s="2" t="s">
        <v>2</v>
      </c>
      <c r="D1533" s="2" t="s">
        <v>16</v>
      </c>
      <c r="E1533">
        <v>114</v>
      </c>
      <c r="F1533" s="1">
        <v>109</v>
      </c>
      <c r="G1533" s="1">
        <v>123</v>
      </c>
    </row>
    <row r="1534" spans="1:7" x14ac:dyDescent="0.35">
      <c r="A1534" s="2" t="s">
        <v>141</v>
      </c>
      <c r="B1534" s="2" t="s">
        <v>110</v>
      </c>
      <c r="C1534" s="2" t="s">
        <v>2</v>
      </c>
      <c r="D1534" s="2" t="s">
        <v>16</v>
      </c>
      <c r="E1534">
        <v>113</v>
      </c>
      <c r="F1534" s="1">
        <v>112</v>
      </c>
      <c r="G1534" s="1">
        <v>140</v>
      </c>
    </row>
    <row r="1535" spans="1:7" x14ac:dyDescent="0.35">
      <c r="A1535" s="2" t="s">
        <v>141</v>
      </c>
      <c r="B1535" s="2" t="s">
        <v>81</v>
      </c>
      <c r="C1535" s="2" t="s">
        <v>2</v>
      </c>
      <c r="D1535" s="2" t="s">
        <v>16</v>
      </c>
      <c r="E1535">
        <v>0</v>
      </c>
      <c r="F1535" s="1">
        <v>0</v>
      </c>
      <c r="G1535" s="1">
        <v>212</v>
      </c>
    </row>
    <row r="1536" spans="1:7" x14ac:dyDescent="0.35">
      <c r="A1536" s="2" t="s">
        <v>141</v>
      </c>
      <c r="B1536" s="2" t="s">
        <v>118</v>
      </c>
      <c r="C1536" s="2" t="s">
        <v>2</v>
      </c>
      <c r="D1536" s="2" t="s">
        <v>16</v>
      </c>
      <c r="E1536">
        <v>0</v>
      </c>
      <c r="F1536" s="1">
        <v>0</v>
      </c>
      <c r="G1536" s="1">
        <v>89</v>
      </c>
    </row>
    <row r="1537" spans="1:7" x14ac:dyDescent="0.35">
      <c r="A1537" s="2" t="s">
        <v>141</v>
      </c>
      <c r="B1537" s="2" t="s">
        <v>72</v>
      </c>
      <c r="C1537" s="2" t="s">
        <v>2</v>
      </c>
      <c r="D1537" s="2" t="s">
        <v>16</v>
      </c>
      <c r="E1537">
        <v>0</v>
      </c>
      <c r="F1537" s="1">
        <v>0</v>
      </c>
      <c r="G1537" s="1">
        <v>85</v>
      </c>
    </row>
    <row r="1538" spans="1:7" x14ac:dyDescent="0.35">
      <c r="A1538" s="2" t="s">
        <v>141</v>
      </c>
      <c r="B1538" s="2" t="s">
        <v>116</v>
      </c>
      <c r="C1538" s="2" t="s">
        <v>2</v>
      </c>
      <c r="D1538" s="2" t="s">
        <v>16</v>
      </c>
      <c r="E1538">
        <v>0</v>
      </c>
      <c r="F1538" s="1">
        <v>0</v>
      </c>
      <c r="G1538" s="1">
        <v>7</v>
      </c>
    </row>
    <row r="1539" spans="1:7" x14ac:dyDescent="0.35">
      <c r="A1539" s="2" t="s">
        <v>141</v>
      </c>
      <c r="B1539" s="2" t="s">
        <v>117</v>
      </c>
      <c r="C1539" s="2" t="s">
        <v>2</v>
      </c>
      <c r="D1539" s="2" t="s">
        <v>16</v>
      </c>
      <c r="E1539">
        <v>0</v>
      </c>
      <c r="F1539" s="1">
        <v>0</v>
      </c>
      <c r="G1539" s="1">
        <v>4</v>
      </c>
    </row>
    <row r="1540" spans="1:7" x14ac:dyDescent="0.35">
      <c r="A1540" s="2" t="s">
        <v>141</v>
      </c>
      <c r="B1540" s="2" t="s">
        <v>111</v>
      </c>
      <c r="C1540" s="2" t="s">
        <v>2</v>
      </c>
      <c r="D1540" s="2" t="s">
        <v>21</v>
      </c>
      <c r="E1540">
        <v>38536</v>
      </c>
      <c r="F1540" s="1">
        <v>37835</v>
      </c>
      <c r="G1540" s="1">
        <v>39679</v>
      </c>
    </row>
    <row r="1541" spans="1:7" x14ac:dyDescent="0.35">
      <c r="A1541" s="2" t="s">
        <v>141</v>
      </c>
      <c r="B1541" s="2" t="s">
        <v>74</v>
      </c>
      <c r="C1541" s="2" t="s">
        <v>2</v>
      </c>
      <c r="D1541" s="2" t="s">
        <v>21</v>
      </c>
      <c r="E1541">
        <v>4390</v>
      </c>
      <c r="F1541" s="1">
        <v>4294</v>
      </c>
      <c r="G1541" s="1">
        <v>4859</v>
      </c>
    </row>
    <row r="1542" spans="1:7" x14ac:dyDescent="0.35">
      <c r="A1542" s="2" t="s">
        <v>141</v>
      </c>
      <c r="B1542" s="2" t="s">
        <v>64</v>
      </c>
      <c r="C1542" s="2" t="s">
        <v>2</v>
      </c>
      <c r="D1542" s="2" t="s">
        <v>21</v>
      </c>
      <c r="E1542">
        <v>433</v>
      </c>
      <c r="F1542" s="1">
        <v>423</v>
      </c>
      <c r="G1542" s="1">
        <v>450</v>
      </c>
    </row>
    <row r="1543" spans="1:7" x14ac:dyDescent="0.35">
      <c r="A1543" s="2" t="s">
        <v>141</v>
      </c>
      <c r="B1543" s="2" t="s">
        <v>65</v>
      </c>
      <c r="C1543" s="2" t="s">
        <v>2</v>
      </c>
      <c r="D1543" s="2" t="s">
        <v>21</v>
      </c>
      <c r="E1543">
        <v>218</v>
      </c>
      <c r="F1543" s="1">
        <v>209</v>
      </c>
      <c r="G1543" s="1">
        <v>244</v>
      </c>
    </row>
    <row r="1544" spans="1:7" x14ac:dyDescent="0.35">
      <c r="A1544" s="2" t="s">
        <v>141</v>
      </c>
      <c r="B1544" s="2" t="s">
        <v>66</v>
      </c>
      <c r="C1544" s="2" t="s">
        <v>2</v>
      </c>
      <c r="D1544" s="2" t="s">
        <v>21</v>
      </c>
      <c r="E1544">
        <v>149</v>
      </c>
      <c r="F1544" s="1">
        <v>146</v>
      </c>
      <c r="G1544" s="1">
        <v>147</v>
      </c>
    </row>
    <row r="1545" spans="1:7" x14ac:dyDescent="0.35">
      <c r="A1545" s="2" t="s">
        <v>141</v>
      </c>
      <c r="B1545" s="2" t="s">
        <v>75</v>
      </c>
      <c r="C1545" s="2" t="s">
        <v>2</v>
      </c>
      <c r="D1545" s="2" t="s">
        <v>21</v>
      </c>
      <c r="E1545">
        <v>100</v>
      </c>
      <c r="F1545" s="1">
        <v>98</v>
      </c>
      <c r="G1545" s="1">
        <v>117</v>
      </c>
    </row>
    <row r="1546" spans="1:7" x14ac:dyDescent="0.35">
      <c r="A1546" s="2" t="s">
        <v>141</v>
      </c>
      <c r="B1546" s="2" t="s">
        <v>63</v>
      </c>
      <c r="C1546" s="2" t="s">
        <v>2</v>
      </c>
      <c r="D1546" s="2" t="s">
        <v>21</v>
      </c>
      <c r="E1546">
        <v>96</v>
      </c>
      <c r="F1546" s="1">
        <v>95</v>
      </c>
      <c r="G1546" s="1">
        <v>93</v>
      </c>
    </row>
    <row r="1547" spans="1:7" x14ac:dyDescent="0.35">
      <c r="A1547" s="2" t="s">
        <v>141</v>
      </c>
      <c r="B1547" s="2" t="s">
        <v>77</v>
      </c>
      <c r="C1547" s="2" t="s">
        <v>2</v>
      </c>
      <c r="D1547" s="2" t="s">
        <v>21</v>
      </c>
      <c r="E1547">
        <v>96</v>
      </c>
      <c r="F1547" s="1">
        <v>89</v>
      </c>
      <c r="G1547" s="1">
        <v>0</v>
      </c>
    </row>
    <row r="1548" spans="1:7" x14ac:dyDescent="0.35">
      <c r="A1548" s="2" t="s">
        <v>141</v>
      </c>
      <c r="B1548" s="2" t="s">
        <v>70</v>
      </c>
      <c r="C1548" s="2" t="s">
        <v>2</v>
      </c>
      <c r="D1548" s="2" t="s">
        <v>21</v>
      </c>
      <c r="E1548">
        <v>73</v>
      </c>
      <c r="F1548" s="1">
        <v>71</v>
      </c>
      <c r="G1548" s="1">
        <v>69</v>
      </c>
    </row>
    <row r="1549" spans="1:7" x14ac:dyDescent="0.35">
      <c r="A1549" s="2" t="s">
        <v>141</v>
      </c>
      <c r="B1549" s="2" t="s">
        <v>67</v>
      </c>
      <c r="C1549" s="2" t="s">
        <v>2</v>
      </c>
      <c r="D1549" s="2" t="s">
        <v>21</v>
      </c>
      <c r="E1549">
        <v>51</v>
      </c>
      <c r="F1549" s="1">
        <v>49</v>
      </c>
      <c r="G1549" s="1">
        <v>53</v>
      </c>
    </row>
    <row r="1550" spans="1:7" x14ac:dyDescent="0.35">
      <c r="A1550" s="2" t="s">
        <v>141</v>
      </c>
      <c r="B1550" s="2" t="s">
        <v>110</v>
      </c>
      <c r="C1550" s="2" t="s">
        <v>2</v>
      </c>
      <c r="D1550" s="2" t="s">
        <v>21</v>
      </c>
      <c r="E1550">
        <v>25</v>
      </c>
      <c r="F1550" s="1">
        <v>24</v>
      </c>
      <c r="G1550" s="1">
        <v>20</v>
      </c>
    </row>
    <row r="1551" spans="1:7" x14ac:dyDescent="0.35">
      <c r="A1551" s="2" t="s">
        <v>141</v>
      </c>
      <c r="B1551" s="2" t="s">
        <v>71</v>
      </c>
      <c r="C1551" s="2" t="s">
        <v>2</v>
      </c>
      <c r="D1551" s="2" t="s">
        <v>21</v>
      </c>
      <c r="E1551">
        <v>16</v>
      </c>
      <c r="F1551" s="1">
        <v>14</v>
      </c>
      <c r="G1551" s="1">
        <v>12</v>
      </c>
    </row>
    <row r="1552" spans="1:7" x14ac:dyDescent="0.35">
      <c r="A1552" s="2" t="s">
        <v>141</v>
      </c>
      <c r="B1552" s="2" t="s">
        <v>81</v>
      </c>
      <c r="C1552" s="2" t="s">
        <v>2</v>
      </c>
      <c r="D1552" s="2" t="s">
        <v>21</v>
      </c>
      <c r="E1552">
        <v>0</v>
      </c>
      <c r="F1552" s="1">
        <v>0</v>
      </c>
      <c r="G1552" s="1">
        <v>45</v>
      </c>
    </row>
    <row r="1553" spans="1:7" x14ac:dyDescent="0.35">
      <c r="A1553" s="2" t="s">
        <v>141</v>
      </c>
      <c r="B1553" s="2" t="s">
        <v>72</v>
      </c>
      <c r="C1553" s="2" t="s">
        <v>2</v>
      </c>
      <c r="D1553" s="2" t="s">
        <v>21</v>
      </c>
      <c r="E1553">
        <v>0</v>
      </c>
      <c r="F1553" s="1">
        <v>0</v>
      </c>
      <c r="G1553" s="1">
        <v>25</v>
      </c>
    </row>
    <row r="1554" spans="1:7" x14ac:dyDescent="0.35">
      <c r="A1554" s="2" t="s">
        <v>141</v>
      </c>
      <c r="B1554" s="2" t="s">
        <v>118</v>
      </c>
      <c r="C1554" s="2" t="s">
        <v>2</v>
      </c>
      <c r="D1554" s="2" t="s">
        <v>21</v>
      </c>
      <c r="E1554">
        <v>0</v>
      </c>
      <c r="F1554" s="1">
        <v>0</v>
      </c>
      <c r="G1554" s="1">
        <v>21</v>
      </c>
    </row>
    <row r="1555" spans="1:7" x14ac:dyDescent="0.35">
      <c r="A1555" s="2" t="s">
        <v>141</v>
      </c>
      <c r="B1555" s="2" t="s">
        <v>117</v>
      </c>
      <c r="C1555" s="2" t="s">
        <v>2</v>
      </c>
      <c r="D1555" s="2" t="s">
        <v>21</v>
      </c>
      <c r="E1555">
        <v>0</v>
      </c>
      <c r="F1555" s="1">
        <v>0</v>
      </c>
      <c r="G1555" s="1">
        <v>2</v>
      </c>
    </row>
    <row r="1556" spans="1:7" x14ac:dyDescent="0.35">
      <c r="A1556" s="2" t="s">
        <v>141</v>
      </c>
      <c r="B1556" s="2" t="s">
        <v>111</v>
      </c>
      <c r="C1556" s="2" t="s">
        <v>2</v>
      </c>
      <c r="D1556" s="2" t="s">
        <v>35</v>
      </c>
      <c r="E1556">
        <v>75293</v>
      </c>
      <c r="F1556" s="1">
        <v>74147</v>
      </c>
      <c r="G1556" s="1">
        <v>74844</v>
      </c>
    </row>
    <row r="1557" spans="1:7" x14ac:dyDescent="0.35">
      <c r="A1557" s="2" t="s">
        <v>141</v>
      </c>
      <c r="B1557" s="2" t="s">
        <v>74</v>
      </c>
      <c r="C1557" s="2" t="s">
        <v>2</v>
      </c>
      <c r="D1557" s="2" t="s">
        <v>35</v>
      </c>
      <c r="E1557">
        <v>5080</v>
      </c>
      <c r="F1557" s="1">
        <v>4971</v>
      </c>
      <c r="G1557" s="1">
        <v>5432</v>
      </c>
    </row>
    <row r="1558" spans="1:7" x14ac:dyDescent="0.35">
      <c r="A1558" s="2" t="s">
        <v>141</v>
      </c>
      <c r="B1558" s="2" t="s">
        <v>75</v>
      </c>
      <c r="C1558" s="2" t="s">
        <v>2</v>
      </c>
      <c r="D1558" s="2" t="s">
        <v>35</v>
      </c>
      <c r="E1558">
        <v>2443</v>
      </c>
      <c r="F1558" s="1">
        <v>2396</v>
      </c>
      <c r="G1558" s="1">
        <v>2777</v>
      </c>
    </row>
    <row r="1559" spans="1:7" x14ac:dyDescent="0.35">
      <c r="A1559" s="2" t="s">
        <v>141</v>
      </c>
      <c r="B1559" s="2" t="s">
        <v>65</v>
      </c>
      <c r="C1559" s="2" t="s">
        <v>2</v>
      </c>
      <c r="D1559" s="2" t="s">
        <v>35</v>
      </c>
      <c r="E1559">
        <v>2155</v>
      </c>
      <c r="F1559" s="1">
        <v>2085</v>
      </c>
      <c r="G1559" s="1">
        <v>2330</v>
      </c>
    </row>
    <row r="1560" spans="1:7" x14ac:dyDescent="0.35">
      <c r="A1560" s="2" t="s">
        <v>141</v>
      </c>
      <c r="B1560" s="2" t="s">
        <v>77</v>
      </c>
      <c r="C1560" s="2" t="s">
        <v>2</v>
      </c>
      <c r="D1560" s="2" t="s">
        <v>35</v>
      </c>
      <c r="E1560">
        <v>1030</v>
      </c>
      <c r="F1560" s="1">
        <v>985</v>
      </c>
      <c r="G1560" s="1">
        <v>0</v>
      </c>
    </row>
    <row r="1561" spans="1:7" x14ac:dyDescent="0.35">
      <c r="A1561" s="2" t="s">
        <v>141</v>
      </c>
      <c r="B1561" s="2" t="s">
        <v>66</v>
      </c>
      <c r="C1561" s="2" t="s">
        <v>2</v>
      </c>
      <c r="D1561" s="2" t="s">
        <v>35</v>
      </c>
      <c r="E1561">
        <v>705</v>
      </c>
      <c r="F1561" s="1">
        <v>692</v>
      </c>
      <c r="G1561" s="1">
        <v>698</v>
      </c>
    </row>
    <row r="1562" spans="1:7" x14ac:dyDescent="0.35">
      <c r="A1562" s="2" t="s">
        <v>141</v>
      </c>
      <c r="B1562" s="2" t="s">
        <v>64</v>
      </c>
      <c r="C1562" s="2" t="s">
        <v>2</v>
      </c>
      <c r="D1562" s="2" t="s">
        <v>35</v>
      </c>
      <c r="E1562">
        <v>416</v>
      </c>
      <c r="F1562" s="1">
        <v>407</v>
      </c>
      <c r="G1562" s="1">
        <v>429</v>
      </c>
    </row>
    <row r="1563" spans="1:7" x14ac:dyDescent="0.35">
      <c r="A1563" s="2" t="s">
        <v>141</v>
      </c>
      <c r="B1563" s="2" t="s">
        <v>63</v>
      </c>
      <c r="C1563" s="2" t="s">
        <v>2</v>
      </c>
      <c r="D1563" s="2" t="s">
        <v>35</v>
      </c>
      <c r="E1563">
        <v>313</v>
      </c>
      <c r="F1563" s="1">
        <v>306</v>
      </c>
      <c r="G1563" s="1">
        <v>322</v>
      </c>
    </row>
    <row r="1564" spans="1:7" x14ac:dyDescent="0.35">
      <c r="A1564" s="2" t="s">
        <v>141</v>
      </c>
      <c r="B1564" s="2" t="s">
        <v>71</v>
      </c>
      <c r="C1564" s="2" t="s">
        <v>2</v>
      </c>
      <c r="D1564" s="2" t="s">
        <v>35</v>
      </c>
      <c r="E1564">
        <v>144</v>
      </c>
      <c r="F1564" s="1">
        <v>140</v>
      </c>
      <c r="G1564" s="1">
        <v>140</v>
      </c>
    </row>
    <row r="1565" spans="1:7" x14ac:dyDescent="0.35">
      <c r="A1565" s="2" t="s">
        <v>141</v>
      </c>
      <c r="B1565" s="2" t="s">
        <v>67</v>
      </c>
      <c r="C1565" s="2" t="s">
        <v>2</v>
      </c>
      <c r="D1565" s="2" t="s">
        <v>35</v>
      </c>
      <c r="E1565">
        <v>102</v>
      </c>
      <c r="F1565" s="1">
        <v>99</v>
      </c>
      <c r="G1565" s="1">
        <v>115</v>
      </c>
    </row>
    <row r="1566" spans="1:7" x14ac:dyDescent="0.35">
      <c r="A1566" s="2" t="s">
        <v>141</v>
      </c>
      <c r="B1566" s="2" t="s">
        <v>70</v>
      </c>
      <c r="C1566" s="2" t="s">
        <v>2</v>
      </c>
      <c r="D1566" s="2" t="s">
        <v>35</v>
      </c>
      <c r="E1566">
        <v>81</v>
      </c>
      <c r="F1566" s="1">
        <v>78</v>
      </c>
      <c r="G1566" s="1">
        <v>84</v>
      </c>
    </row>
    <row r="1567" spans="1:7" x14ac:dyDescent="0.35">
      <c r="A1567" s="2" t="s">
        <v>141</v>
      </c>
      <c r="B1567" s="2" t="s">
        <v>110</v>
      </c>
      <c r="C1567" s="2" t="s">
        <v>2</v>
      </c>
      <c r="D1567" s="2" t="s">
        <v>35</v>
      </c>
      <c r="E1567">
        <v>60</v>
      </c>
      <c r="F1567" s="1">
        <v>59</v>
      </c>
      <c r="G1567" s="1">
        <v>61</v>
      </c>
    </row>
    <row r="1568" spans="1:7" x14ac:dyDescent="0.35">
      <c r="A1568" s="2" t="s">
        <v>141</v>
      </c>
      <c r="B1568" s="2" t="s">
        <v>72</v>
      </c>
      <c r="C1568" s="2" t="s">
        <v>2</v>
      </c>
      <c r="D1568" s="2" t="s">
        <v>35</v>
      </c>
      <c r="E1568">
        <v>0</v>
      </c>
      <c r="F1568" s="1">
        <v>0</v>
      </c>
      <c r="G1568" s="1">
        <v>468</v>
      </c>
    </row>
    <row r="1569" spans="1:7" x14ac:dyDescent="0.35">
      <c r="A1569" s="2" t="s">
        <v>141</v>
      </c>
      <c r="B1569" s="2" t="s">
        <v>81</v>
      </c>
      <c r="C1569" s="2" t="s">
        <v>2</v>
      </c>
      <c r="D1569" s="2" t="s">
        <v>35</v>
      </c>
      <c r="E1569">
        <v>0</v>
      </c>
      <c r="F1569" s="1">
        <v>0</v>
      </c>
      <c r="G1569" s="1">
        <v>291</v>
      </c>
    </row>
    <row r="1570" spans="1:7" x14ac:dyDescent="0.35">
      <c r="A1570" s="2" t="s">
        <v>141</v>
      </c>
      <c r="B1570" s="2" t="s">
        <v>118</v>
      </c>
      <c r="C1570" s="2" t="s">
        <v>2</v>
      </c>
      <c r="D1570" s="2" t="s">
        <v>35</v>
      </c>
      <c r="E1570">
        <v>0</v>
      </c>
      <c r="F1570" s="1">
        <v>0</v>
      </c>
      <c r="G1570" s="1">
        <v>87</v>
      </c>
    </row>
    <row r="1571" spans="1:7" x14ac:dyDescent="0.35">
      <c r="A1571" s="2" t="s">
        <v>141</v>
      </c>
      <c r="B1571" s="2" t="s">
        <v>116</v>
      </c>
      <c r="C1571" s="2" t="s">
        <v>2</v>
      </c>
      <c r="D1571" s="2" t="s">
        <v>35</v>
      </c>
      <c r="E1571">
        <v>0</v>
      </c>
      <c r="F1571" s="1">
        <v>0</v>
      </c>
      <c r="G1571" s="1">
        <v>9</v>
      </c>
    </row>
    <row r="1572" spans="1:7" x14ac:dyDescent="0.35">
      <c r="A1572" s="2" t="s">
        <v>141</v>
      </c>
      <c r="B1572" s="2" t="s">
        <v>117</v>
      </c>
      <c r="C1572" s="2" t="s">
        <v>2</v>
      </c>
      <c r="D1572" s="2" t="s">
        <v>35</v>
      </c>
      <c r="E1572">
        <v>0</v>
      </c>
      <c r="F1572" s="1">
        <v>0</v>
      </c>
      <c r="G1572" s="1">
        <v>7</v>
      </c>
    </row>
    <row r="1573" spans="1:7" x14ac:dyDescent="0.35">
      <c r="A1573" s="2" t="s">
        <v>141</v>
      </c>
      <c r="B1573" s="2" t="s">
        <v>111</v>
      </c>
      <c r="C1573" s="2" t="s">
        <v>2</v>
      </c>
      <c r="D1573" s="2" t="s">
        <v>31</v>
      </c>
      <c r="E1573">
        <v>27546</v>
      </c>
      <c r="F1573" s="1">
        <v>27187</v>
      </c>
      <c r="G1573" s="1">
        <v>27672</v>
      </c>
    </row>
    <row r="1574" spans="1:7" x14ac:dyDescent="0.35">
      <c r="A1574" s="2" t="s">
        <v>141</v>
      </c>
      <c r="B1574" s="2" t="s">
        <v>74</v>
      </c>
      <c r="C1574" s="2" t="s">
        <v>2</v>
      </c>
      <c r="D1574" s="2" t="s">
        <v>31</v>
      </c>
      <c r="E1574">
        <v>4608</v>
      </c>
      <c r="F1574" s="1">
        <v>4513</v>
      </c>
      <c r="G1574" s="1">
        <v>5022</v>
      </c>
    </row>
    <row r="1575" spans="1:7" x14ac:dyDescent="0.35">
      <c r="A1575" s="2" t="s">
        <v>141</v>
      </c>
      <c r="B1575" s="2" t="s">
        <v>65</v>
      </c>
      <c r="C1575" s="2" t="s">
        <v>2</v>
      </c>
      <c r="D1575" s="2" t="s">
        <v>31</v>
      </c>
      <c r="E1575">
        <v>1503</v>
      </c>
      <c r="F1575" s="1">
        <v>1474</v>
      </c>
      <c r="G1575" s="1">
        <v>1629</v>
      </c>
    </row>
    <row r="1576" spans="1:7" x14ac:dyDescent="0.35">
      <c r="A1576" s="2" t="s">
        <v>141</v>
      </c>
      <c r="B1576" s="2" t="s">
        <v>75</v>
      </c>
      <c r="C1576" s="2" t="s">
        <v>2</v>
      </c>
      <c r="D1576" s="2" t="s">
        <v>31</v>
      </c>
      <c r="E1576">
        <v>1321</v>
      </c>
      <c r="F1576" s="1">
        <v>1303</v>
      </c>
      <c r="G1576" s="1">
        <v>1424</v>
      </c>
    </row>
    <row r="1577" spans="1:7" x14ac:dyDescent="0.35">
      <c r="A1577" s="2" t="s">
        <v>141</v>
      </c>
      <c r="B1577" s="2" t="s">
        <v>64</v>
      </c>
      <c r="C1577" s="2" t="s">
        <v>2</v>
      </c>
      <c r="D1577" s="2" t="s">
        <v>31</v>
      </c>
      <c r="E1577">
        <v>1139</v>
      </c>
      <c r="F1577" s="1">
        <v>1123</v>
      </c>
      <c r="G1577" s="1">
        <v>1184</v>
      </c>
    </row>
    <row r="1578" spans="1:7" x14ac:dyDescent="0.35">
      <c r="A1578" s="2" t="s">
        <v>141</v>
      </c>
      <c r="B1578" s="2" t="s">
        <v>77</v>
      </c>
      <c r="C1578" s="2" t="s">
        <v>2</v>
      </c>
      <c r="D1578" s="2" t="s">
        <v>31</v>
      </c>
      <c r="E1578">
        <v>657</v>
      </c>
      <c r="F1578" s="1">
        <v>644</v>
      </c>
      <c r="G1578" s="1">
        <v>0</v>
      </c>
    </row>
    <row r="1579" spans="1:7" x14ac:dyDescent="0.35">
      <c r="A1579" s="2" t="s">
        <v>141</v>
      </c>
      <c r="B1579" s="2" t="s">
        <v>63</v>
      </c>
      <c r="C1579" s="2" t="s">
        <v>2</v>
      </c>
      <c r="D1579" s="2" t="s">
        <v>31</v>
      </c>
      <c r="E1579">
        <v>474</v>
      </c>
      <c r="F1579" s="1">
        <v>464</v>
      </c>
      <c r="G1579" s="1">
        <v>449</v>
      </c>
    </row>
    <row r="1580" spans="1:7" x14ac:dyDescent="0.35">
      <c r="A1580" s="2" t="s">
        <v>141</v>
      </c>
      <c r="B1580" s="2" t="s">
        <v>66</v>
      </c>
      <c r="C1580" s="2" t="s">
        <v>2</v>
      </c>
      <c r="D1580" s="2" t="s">
        <v>31</v>
      </c>
      <c r="E1580">
        <v>426</v>
      </c>
      <c r="F1580" s="1">
        <v>418</v>
      </c>
      <c r="G1580" s="1">
        <v>445</v>
      </c>
    </row>
    <row r="1581" spans="1:7" x14ac:dyDescent="0.35">
      <c r="A1581" s="2" t="s">
        <v>141</v>
      </c>
      <c r="B1581" s="2" t="s">
        <v>71</v>
      </c>
      <c r="C1581" s="2" t="s">
        <v>2</v>
      </c>
      <c r="D1581" s="2" t="s">
        <v>31</v>
      </c>
      <c r="E1581">
        <v>200</v>
      </c>
      <c r="F1581" s="1">
        <v>191</v>
      </c>
      <c r="G1581" s="1">
        <v>230</v>
      </c>
    </row>
    <row r="1582" spans="1:7" x14ac:dyDescent="0.35">
      <c r="A1582" s="2" t="s">
        <v>141</v>
      </c>
      <c r="B1582" s="2" t="s">
        <v>67</v>
      </c>
      <c r="C1582" s="2" t="s">
        <v>2</v>
      </c>
      <c r="D1582" s="2" t="s">
        <v>31</v>
      </c>
      <c r="E1582">
        <v>133</v>
      </c>
      <c r="F1582" s="1">
        <v>129</v>
      </c>
      <c r="G1582" s="1">
        <v>143</v>
      </c>
    </row>
    <row r="1583" spans="1:7" x14ac:dyDescent="0.35">
      <c r="A1583" s="2" t="s">
        <v>141</v>
      </c>
      <c r="B1583" s="2" t="s">
        <v>70</v>
      </c>
      <c r="C1583" s="2" t="s">
        <v>2</v>
      </c>
      <c r="D1583" s="2" t="s">
        <v>31</v>
      </c>
      <c r="E1583">
        <v>67</v>
      </c>
      <c r="F1583" s="1">
        <v>62</v>
      </c>
      <c r="G1583" s="1">
        <v>70</v>
      </c>
    </row>
    <row r="1584" spans="1:7" x14ac:dyDescent="0.35">
      <c r="A1584" s="2" t="s">
        <v>141</v>
      </c>
      <c r="B1584" s="2" t="s">
        <v>110</v>
      </c>
      <c r="C1584" s="2" t="s">
        <v>2</v>
      </c>
      <c r="D1584" s="2" t="s">
        <v>31</v>
      </c>
      <c r="E1584">
        <v>62</v>
      </c>
      <c r="F1584" s="1">
        <v>60</v>
      </c>
      <c r="G1584" s="1">
        <v>58</v>
      </c>
    </row>
    <row r="1585" spans="1:7" x14ac:dyDescent="0.35">
      <c r="A1585" s="2" t="s">
        <v>141</v>
      </c>
      <c r="B1585" s="2" t="s">
        <v>81</v>
      </c>
      <c r="C1585" s="2" t="s">
        <v>2</v>
      </c>
      <c r="D1585" s="2" t="s">
        <v>31</v>
      </c>
      <c r="E1585">
        <v>0</v>
      </c>
      <c r="F1585" s="1">
        <v>0</v>
      </c>
      <c r="G1585" s="1">
        <v>490</v>
      </c>
    </row>
    <row r="1586" spans="1:7" x14ac:dyDescent="0.35">
      <c r="A1586" s="2" t="s">
        <v>141</v>
      </c>
      <c r="B1586" s="2" t="s">
        <v>118</v>
      </c>
      <c r="C1586" s="2" t="s">
        <v>2</v>
      </c>
      <c r="D1586" s="2" t="s">
        <v>31</v>
      </c>
      <c r="E1586">
        <v>0</v>
      </c>
      <c r="F1586" s="1">
        <v>0</v>
      </c>
      <c r="G1586" s="1">
        <v>62</v>
      </c>
    </row>
    <row r="1587" spans="1:7" x14ac:dyDescent="0.35">
      <c r="A1587" s="2" t="s">
        <v>141</v>
      </c>
      <c r="B1587" s="2" t="s">
        <v>72</v>
      </c>
      <c r="C1587" s="2" t="s">
        <v>2</v>
      </c>
      <c r="D1587" s="2" t="s">
        <v>31</v>
      </c>
      <c r="E1587">
        <v>0</v>
      </c>
      <c r="F1587" s="1">
        <v>0</v>
      </c>
      <c r="G1587" s="1">
        <v>47</v>
      </c>
    </row>
    <row r="1588" spans="1:7" x14ac:dyDescent="0.35">
      <c r="A1588" s="2" t="s">
        <v>141</v>
      </c>
      <c r="B1588" s="2" t="s">
        <v>116</v>
      </c>
      <c r="C1588" s="2" t="s">
        <v>2</v>
      </c>
      <c r="D1588" s="2" t="s">
        <v>31</v>
      </c>
      <c r="E1588">
        <v>0</v>
      </c>
      <c r="F1588" s="1">
        <v>0</v>
      </c>
      <c r="G1588" s="1">
        <v>41</v>
      </c>
    </row>
    <row r="1589" spans="1:7" x14ac:dyDescent="0.35">
      <c r="A1589" s="2" t="s">
        <v>141</v>
      </c>
      <c r="B1589" s="2" t="s">
        <v>117</v>
      </c>
      <c r="C1589" s="2" t="s">
        <v>2</v>
      </c>
      <c r="D1589" s="2" t="s">
        <v>31</v>
      </c>
      <c r="E1589">
        <v>0</v>
      </c>
      <c r="F1589" s="1">
        <v>0</v>
      </c>
      <c r="G1589" s="1">
        <v>2</v>
      </c>
    </row>
    <row r="1590" spans="1:7" x14ac:dyDescent="0.35">
      <c r="A1590" s="2" t="s">
        <v>141</v>
      </c>
      <c r="B1590" s="2" t="s">
        <v>111</v>
      </c>
      <c r="C1590" s="2" t="s">
        <v>2</v>
      </c>
      <c r="D1590" s="2" t="s">
        <v>17</v>
      </c>
      <c r="E1590">
        <v>29959</v>
      </c>
      <c r="F1590" s="1">
        <v>29569</v>
      </c>
      <c r="G1590" s="1">
        <v>30953</v>
      </c>
    </row>
    <row r="1591" spans="1:7" x14ac:dyDescent="0.35">
      <c r="A1591" s="2" t="s">
        <v>141</v>
      </c>
      <c r="B1591" s="2" t="s">
        <v>65</v>
      </c>
      <c r="C1591" s="2" t="s">
        <v>2</v>
      </c>
      <c r="D1591" s="2" t="s">
        <v>17</v>
      </c>
      <c r="E1591">
        <v>6346</v>
      </c>
      <c r="F1591" s="1">
        <v>6188</v>
      </c>
      <c r="G1591" s="1">
        <v>7300</v>
      </c>
    </row>
    <row r="1592" spans="1:7" x14ac:dyDescent="0.35">
      <c r="A1592" s="2" t="s">
        <v>141</v>
      </c>
      <c r="B1592" s="2" t="s">
        <v>64</v>
      </c>
      <c r="C1592" s="2" t="s">
        <v>2</v>
      </c>
      <c r="D1592" s="2" t="s">
        <v>17</v>
      </c>
      <c r="E1592">
        <v>4821</v>
      </c>
      <c r="F1592" s="1">
        <v>4776</v>
      </c>
      <c r="G1592" s="1">
        <v>5194</v>
      </c>
    </row>
    <row r="1593" spans="1:7" x14ac:dyDescent="0.35">
      <c r="A1593" s="2" t="s">
        <v>141</v>
      </c>
      <c r="B1593" s="2" t="s">
        <v>74</v>
      </c>
      <c r="C1593" s="2" t="s">
        <v>2</v>
      </c>
      <c r="D1593" s="2" t="s">
        <v>17</v>
      </c>
      <c r="E1593">
        <v>4778</v>
      </c>
      <c r="F1593" s="1">
        <v>4712</v>
      </c>
      <c r="G1593" s="1">
        <v>5174</v>
      </c>
    </row>
    <row r="1594" spans="1:7" x14ac:dyDescent="0.35">
      <c r="A1594" s="2" t="s">
        <v>141</v>
      </c>
      <c r="B1594" s="2" t="s">
        <v>66</v>
      </c>
      <c r="C1594" s="2" t="s">
        <v>2</v>
      </c>
      <c r="D1594" s="2" t="s">
        <v>17</v>
      </c>
      <c r="E1594">
        <v>1289</v>
      </c>
      <c r="F1594" s="1">
        <v>1277</v>
      </c>
      <c r="G1594" s="1">
        <v>1276</v>
      </c>
    </row>
    <row r="1595" spans="1:7" x14ac:dyDescent="0.35">
      <c r="A1595" s="2" t="s">
        <v>141</v>
      </c>
      <c r="B1595" s="2" t="s">
        <v>75</v>
      </c>
      <c r="C1595" s="2" t="s">
        <v>2</v>
      </c>
      <c r="D1595" s="2" t="s">
        <v>17</v>
      </c>
      <c r="E1595">
        <v>1276</v>
      </c>
      <c r="F1595" s="1">
        <v>1259</v>
      </c>
      <c r="G1595" s="1">
        <v>1376</v>
      </c>
    </row>
    <row r="1596" spans="1:7" x14ac:dyDescent="0.35">
      <c r="A1596" s="2" t="s">
        <v>141</v>
      </c>
      <c r="B1596" s="2" t="s">
        <v>63</v>
      </c>
      <c r="C1596" s="2" t="s">
        <v>2</v>
      </c>
      <c r="D1596" s="2" t="s">
        <v>17</v>
      </c>
      <c r="E1596">
        <v>975</v>
      </c>
      <c r="F1596" s="1">
        <v>961</v>
      </c>
      <c r="G1596" s="1">
        <v>956</v>
      </c>
    </row>
    <row r="1597" spans="1:7" x14ac:dyDescent="0.35">
      <c r="A1597" s="2" t="s">
        <v>141</v>
      </c>
      <c r="B1597" s="2" t="s">
        <v>77</v>
      </c>
      <c r="C1597" s="2" t="s">
        <v>2</v>
      </c>
      <c r="D1597" s="2" t="s">
        <v>17</v>
      </c>
      <c r="E1597">
        <v>683</v>
      </c>
      <c r="F1597" s="1">
        <v>658</v>
      </c>
      <c r="G1597" s="1">
        <v>0</v>
      </c>
    </row>
    <row r="1598" spans="1:7" x14ac:dyDescent="0.35">
      <c r="A1598" s="2" t="s">
        <v>141</v>
      </c>
      <c r="B1598" s="2" t="s">
        <v>71</v>
      </c>
      <c r="C1598" s="2" t="s">
        <v>2</v>
      </c>
      <c r="D1598" s="2" t="s">
        <v>17</v>
      </c>
      <c r="E1598">
        <v>565</v>
      </c>
      <c r="F1598" s="1">
        <v>550</v>
      </c>
      <c r="G1598" s="1">
        <v>608</v>
      </c>
    </row>
    <row r="1599" spans="1:7" x14ac:dyDescent="0.35">
      <c r="A1599" s="2" t="s">
        <v>141</v>
      </c>
      <c r="B1599" s="2" t="s">
        <v>67</v>
      </c>
      <c r="C1599" s="2" t="s">
        <v>2</v>
      </c>
      <c r="D1599" s="2" t="s">
        <v>17</v>
      </c>
      <c r="E1599">
        <v>308</v>
      </c>
      <c r="F1599" s="1">
        <v>306</v>
      </c>
      <c r="G1599" s="1">
        <v>311</v>
      </c>
    </row>
    <row r="1600" spans="1:7" x14ac:dyDescent="0.35">
      <c r="A1600" s="2" t="s">
        <v>141</v>
      </c>
      <c r="B1600" s="2" t="s">
        <v>70</v>
      </c>
      <c r="C1600" s="2" t="s">
        <v>2</v>
      </c>
      <c r="D1600" s="2" t="s">
        <v>17</v>
      </c>
      <c r="E1600">
        <v>210</v>
      </c>
      <c r="F1600" s="1">
        <v>206</v>
      </c>
      <c r="G1600" s="1">
        <v>210</v>
      </c>
    </row>
    <row r="1601" spans="1:7" x14ac:dyDescent="0.35">
      <c r="A1601" s="2" t="s">
        <v>141</v>
      </c>
      <c r="B1601" s="2" t="s">
        <v>110</v>
      </c>
      <c r="C1601" s="2" t="s">
        <v>2</v>
      </c>
      <c r="D1601" s="2" t="s">
        <v>17</v>
      </c>
      <c r="E1601">
        <v>75</v>
      </c>
      <c r="F1601" s="1">
        <v>75</v>
      </c>
      <c r="G1601" s="1">
        <v>85</v>
      </c>
    </row>
    <row r="1602" spans="1:7" x14ac:dyDescent="0.35">
      <c r="A1602" s="2" t="s">
        <v>141</v>
      </c>
      <c r="B1602" s="2" t="s">
        <v>81</v>
      </c>
      <c r="C1602" s="2" t="s">
        <v>2</v>
      </c>
      <c r="D1602" s="2" t="s">
        <v>17</v>
      </c>
      <c r="E1602">
        <v>0</v>
      </c>
      <c r="F1602" s="1">
        <v>0</v>
      </c>
      <c r="G1602" s="1">
        <v>330</v>
      </c>
    </row>
    <row r="1603" spans="1:7" x14ac:dyDescent="0.35">
      <c r="A1603" s="2" t="s">
        <v>141</v>
      </c>
      <c r="B1603" s="2" t="s">
        <v>118</v>
      </c>
      <c r="C1603" s="2" t="s">
        <v>2</v>
      </c>
      <c r="D1603" s="2" t="s">
        <v>17</v>
      </c>
      <c r="E1603">
        <v>0</v>
      </c>
      <c r="F1603" s="1">
        <v>0</v>
      </c>
      <c r="G1603" s="1">
        <v>199</v>
      </c>
    </row>
    <row r="1604" spans="1:7" x14ac:dyDescent="0.35">
      <c r="A1604" s="2" t="s">
        <v>141</v>
      </c>
      <c r="B1604" s="2" t="s">
        <v>72</v>
      </c>
      <c r="C1604" s="2" t="s">
        <v>2</v>
      </c>
      <c r="D1604" s="2" t="s">
        <v>17</v>
      </c>
      <c r="E1604">
        <v>0</v>
      </c>
      <c r="F1604" s="1">
        <v>0</v>
      </c>
      <c r="G1604" s="1">
        <v>58</v>
      </c>
    </row>
    <row r="1605" spans="1:7" x14ac:dyDescent="0.35">
      <c r="A1605" s="2" t="s">
        <v>141</v>
      </c>
      <c r="B1605" s="2" t="s">
        <v>116</v>
      </c>
      <c r="C1605" s="2" t="s">
        <v>2</v>
      </c>
      <c r="D1605" s="2" t="s">
        <v>17</v>
      </c>
      <c r="E1605">
        <v>0</v>
      </c>
      <c r="F1605" s="1">
        <v>0</v>
      </c>
      <c r="G1605" s="1">
        <v>10</v>
      </c>
    </row>
    <row r="1606" spans="1:7" x14ac:dyDescent="0.35">
      <c r="A1606" s="2" t="s">
        <v>141</v>
      </c>
      <c r="B1606" s="2" t="s">
        <v>117</v>
      </c>
      <c r="C1606" s="2" t="s">
        <v>2</v>
      </c>
      <c r="D1606" s="2" t="s">
        <v>17</v>
      </c>
      <c r="E1606">
        <v>0</v>
      </c>
      <c r="F1606" s="1">
        <v>0</v>
      </c>
      <c r="G1606" s="1">
        <v>2</v>
      </c>
    </row>
    <row r="1607" spans="1:7" x14ac:dyDescent="0.35">
      <c r="A1607" s="2" t="s">
        <v>141</v>
      </c>
      <c r="B1607" s="2" t="s">
        <v>111</v>
      </c>
      <c r="C1607" s="2" t="s">
        <v>2</v>
      </c>
      <c r="D1607" s="2" t="s">
        <v>27</v>
      </c>
      <c r="E1607">
        <v>24663</v>
      </c>
      <c r="F1607" s="1">
        <v>24229</v>
      </c>
      <c r="G1607" s="1">
        <v>25130</v>
      </c>
    </row>
    <row r="1608" spans="1:7" x14ac:dyDescent="0.35">
      <c r="A1608" s="2" t="s">
        <v>141</v>
      </c>
      <c r="B1608" s="2" t="s">
        <v>74</v>
      </c>
      <c r="C1608" s="2" t="s">
        <v>2</v>
      </c>
      <c r="D1608" s="2" t="s">
        <v>27</v>
      </c>
      <c r="E1608">
        <v>1902</v>
      </c>
      <c r="F1608" s="1">
        <v>1863</v>
      </c>
      <c r="G1608" s="1">
        <v>2098</v>
      </c>
    </row>
    <row r="1609" spans="1:7" x14ac:dyDescent="0.35">
      <c r="A1609" s="2" t="s">
        <v>141</v>
      </c>
      <c r="B1609" s="2" t="s">
        <v>75</v>
      </c>
      <c r="C1609" s="2" t="s">
        <v>2</v>
      </c>
      <c r="D1609" s="2" t="s">
        <v>27</v>
      </c>
      <c r="E1609">
        <v>622</v>
      </c>
      <c r="F1609" s="1">
        <v>612</v>
      </c>
      <c r="G1609" s="1">
        <v>676</v>
      </c>
    </row>
    <row r="1610" spans="1:7" x14ac:dyDescent="0.35">
      <c r="A1610" s="2" t="s">
        <v>141</v>
      </c>
      <c r="B1610" s="2" t="s">
        <v>77</v>
      </c>
      <c r="C1610" s="2" t="s">
        <v>2</v>
      </c>
      <c r="D1610" s="2" t="s">
        <v>27</v>
      </c>
      <c r="E1610">
        <v>211</v>
      </c>
      <c r="F1610" s="1">
        <v>201</v>
      </c>
      <c r="G1610" s="1">
        <v>0</v>
      </c>
    </row>
    <row r="1611" spans="1:7" x14ac:dyDescent="0.35">
      <c r="A1611" s="2" t="s">
        <v>141</v>
      </c>
      <c r="B1611" s="2" t="s">
        <v>65</v>
      </c>
      <c r="C1611" s="2" t="s">
        <v>2</v>
      </c>
      <c r="D1611" s="2" t="s">
        <v>27</v>
      </c>
      <c r="E1611">
        <v>195</v>
      </c>
      <c r="F1611" s="1">
        <v>189</v>
      </c>
      <c r="G1611" s="1">
        <v>222</v>
      </c>
    </row>
    <row r="1612" spans="1:7" x14ac:dyDescent="0.35">
      <c r="A1612" s="2" t="s">
        <v>141</v>
      </c>
      <c r="B1612" s="2" t="s">
        <v>64</v>
      </c>
      <c r="C1612" s="2" t="s">
        <v>2</v>
      </c>
      <c r="D1612" s="2" t="s">
        <v>27</v>
      </c>
      <c r="E1612">
        <v>174</v>
      </c>
      <c r="F1612" s="1">
        <v>171</v>
      </c>
      <c r="G1612" s="1">
        <v>195</v>
      </c>
    </row>
    <row r="1613" spans="1:7" x14ac:dyDescent="0.35">
      <c r="A1613" s="2" t="s">
        <v>141</v>
      </c>
      <c r="B1613" s="2" t="s">
        <v>66</v>
      </c>
      <c r="C1613" s="2" t="s">
        <v>2</v>
      </c>
      <c r="D1613" s="2" t="s">
        <v>27</v>
      </c>
      <c r="E1613">
        <v>86</v>
      </c>
      <c r="F1613" s="1">
        <v>83</v>
      </c>
      <c r="G1613" s="1">
        <v>81</v>
      </c>
    </row>
    <row r="1614" spans="1:7" x14ac:dyDescent="0.35">
      <c r="A1614" s="2" t="s">
        <v>141</v>
      </c>
      <c r="B1614" s="2" t="s">
        <v>63</v>
      </c>
      <c r="C1614" s="2" t="s">
        <v>2</v>
      </c>
      <c r="D1614" s="2" t="s">
        <v>27</v>
      </c>
      <c r="E1614">
        <v>37</v>
      </c>
      <c r="F1614" s="1">
        <v>36</v>
      </c>
      <c r="G1614" s="1">
        <v>27</v>
      </c>
    </row>
    <row r="1615" spans="1:7" x14ac:dyDescent="0.35">
      <c r="A1615" s="2" t="s">
        <v>141</v>
      </c>
      <c r="B1615" s="2" t="s">
        <v>67</v>
      </c>
      <c r="C1615" s="2" t="s">
        <v>2</v>
      </c>
      <c r="D1615" s="2" t="s">
        <v>27</v>
      </c>
      <c r="E1615">
        <v>29</v>
      </c>
      <c r="F1615" s="1">
        <v>29</v>
      </c>
      <c r="G1615" s="1">
        <v>29</v>
      </c>
    </row>
    <row r="1616" spans="1:7" x14ac:dyDescent="0.35">
      <c r="A1616" s="2" t="s">
        <v>141</v>
      </c>
      <c r="B1616" s="2" t="s">
        <v>70</v>
      </c>
      <c r="C1616" s="2" t="s">
        <v>2</v>
      </c>
      <c r="D1616" s="2" t="s">
        <v>27</v>
      </c>
      <c r="E1616">
        <v>21</v>
      </c>
      <c r="F1616" s="1">
        <v>21</v>
      </c>
      <c r="G1616" s="1">
        <v>22</v>
      </c>
    </row>
    <row r="1617" spans="1:7" x14ac:dyDescent="0.35">
      <c r="A1617" s="2" t="s">
        <v>141</v>
      </c>
      <c r="B1617" s="2" t="s">
        <v>71</v>
      </c>
      <c r="C1617" s="2" t="s">
        <v>2</v>
      </c>
      <c r="D1617" s="2" t="s">
        <v>27</v>
      </c>
      <c r="E1617">
        <v>14</v>
      </c>
      <c r="F1617" s="1">
        <v>14</v>
      </c>
      <c r="G1617" s="1">
        <v>9</v>
      </c>
    </row>
    <row r="1618" spans="1:7" x14ac:dyDescent="0.35">
      <c r="A1618" s="2" t="s">
        <v>141</v>
      </c>
      <c r="B1618" s="2" t="s">
        <v>110</v>
      </c>
      <c r="C1618" s="2" t="s">
        <v>2</v>
      </c>
      <c r="D1618" s="2" t="s">
        <v>27</v>
      </c>
      <c r="E1618">
        <v>8</v>
      </c>
      <c r="F1618" s="1">
        <v>8</v>
      </c>
      <c r="G1618" s="1">
        <v>11</v>
      </c>
    </row>
    <row r="1619" spans="1:7" x14ac:dyDescent="0.35">
      <c r="A1619" s="2" t="s">
        <v>141</v>
      </c>
      <c r="B1619" s="2" t="s">
        <v>81</v>
      </c>
      <c r="C1619" s="2" t="s">
        <v>2</v>
      </c>
      <c r="D1619" s="2" t="s">
        <v>27</v>
      </c>
      <c r="E1619">
        <v>0</v>
      </c>
      <c r="F1619" s="1">
        <v>0</v>
      </c>
      <c r="G1619" s="1">
        <v>93</v>
      </c>
    </row>
    <row r="1620" spans="1:7" x14ac:dyDescent="0.35">
      <c r="A1620" s="2" t="s">
        <v>141</v>
      </c>
      <c r="B1620" s="2" t="s">
        <v>72</v>
      </c>
      <c r="C1620" s="2" t="s">
        <v>2</v>
      </c>
      <c r="D1620" s="2" t="s">
        <v>27</v>
      </c>
      <c r="E1620">
        <v>0</v>
      </c>
      <c r="F1620" s="1">
        <v>0</v>
      </c>
      <c r="G1620" s="1">
        <v>61</v>
      </c>
    </row>
    <row r="1621" spans="1:7" x14ac:dyDescent="0.35">
      <c r="A1621" s="2" t="s">
        <v>141</v>
      </c>
      <c r="B1621" s="2" t="s">
        <v>118</v>
      </c>
      <c r="C1621" s="2" t="s">
        <v>2</v>
      </c>
      <c r="D1621" s="2" t="s">
        <v>27</v>
      </c>
      <c r="E1621">
        <v>0</v>
      </c>
      <c r="F1621" s="1">
        <v>0</v>
      </c>
      <c r="G1621" s="1">
        <v>19</v>
      </c>
    </row>
    <row r="1622" spans="1:7" x14ac:dyDescent="0.35">
      <c r="A1622" s="2" t="s">
        <v>141</v>
      </c>
      <c r="B1622" s="2" t="s">
        <v>116</v>
      </c>
      <c r="C1622" s="2" t="s">
        <v>2</v>
      </c>
      <c r="D1622" s="2" t="s">
        <v>27</v>
      </c>
      <c r="E1622">
        <v>0</v>
      </c>
      <c r="F1622" s="1">
        <v>0</v>
      </c>
      <c r="G1622" s="1">
        <v>5</v>
      </c>
    </row>
    <row r="1623" spans="1:7" x14ac:dyDescent="0.35">
      <c r="A1623" s="2" t="s">
        <v>141</v>
      </c>
      <c r="B1623" s="2" t="s">
        <v>111</v>
      </c>
      <c r="C1623" s="2" t="s">
        <v>2</v>
      </c>
      <c r="D1623" s="2" t="s">
        <v>30</v>
      </c>
      <c r="E1623">
        <v>15201</v>
      </c>
      <c r="F1623" s="1">
        <v>14922</v>
      </c>
      <c r="G1623" s="1">
        <v>15469</v>
      </c>
    </row>
    <row r="1624" spans="1:7" x14ac:dyDescent="0.35">
      <c r="A1624" s="2" t="s">
        <v>141</v>
      </c>
      <c r="B1624" s="2" t="s">
        <v>74</v>
      </c>
      <c r="C1624" s="2" t="s">
        <v>2</v>
      </c>
      <c r="D1624" s="2" t="s">
        <v>30</v>
      </c>
      <c r="E1624">
        <v>1896</v>
      </c>
      <c r="F1624" s="1">
        <v>1844</v>
      </c>
      <c r="G1624" s="1">
        <v>2029</v>
      </c>
    </row>
    <row r="1625" spans="1:7" x14ac:dyDescent="0.35">
      <c r="A1625" s="2" t="s">
        <v>141</v>
      </c>
      <c r="B1625" s="2" t="s">
        <v>65</v>
      </c>
      <c r="C1625" s="2" t="s">
        <v>2</v>
      </c>
      <c r="D1625" s="2" t="s">
        <v>30</v>
      </c>
      <c r="E1625">
        <v>803</v>
      </c>
      <c r="F1625" s="1">
        <v>783</v>
      </c>
      <c r="G1625" s="1">
        <v>864</v>
      </c>
    </row>
    <row r="1626" spans="1:7" x14ac:dyDescent="0.35">
      <c r="A1626" s="2" t="s">
        <v>141</v>
      </c>
      <c r="B1626" s="2" t="s">
        <v>64</v>
      </c>
      <c r="C1626" s="2" t="s">
        <v>2</v>
      </c>
      <c r="D1626" s="2" t="s">
        <v>30</v>
      </c>
      <c r="E1626">
        <v>548</v>
      </c>
      <c r="F1626" s="1">
        <v>539</v>
      </c>
      <c r="G1626" s="1">
        <v>551</v>
      </c>
    </row>
    <row r="1627" spans="1:7" x14ac:dyDescent="0.35">
      <c r="A1627" s="2" t="s">
        <v>141</v>
      </c>
      <c r="B1627" s="2" t="s">
        <v>75</v>
      </c>
      <c r="C1627" s="2" t="s">
        <v>2</v>
      </c>
      <c r="D1627" s="2" t="s">
        <v>30</v>
      </c>
      <c r="E1627">
        <v>328</v>
      </c>
      <c r="F1627" s="1">
        <v>325</v>
      </c>
      <c r="G1627" s="1">
        <v>350</v>
      </c>
    </row>
    <row r="1628" spans="1:7" x14ac:dyDescent="0.35">
      <c r="A1628" s="2" t="s">
        <v>141</v>
      </c>
      <c r="B1628" s="2" t="s">
        <v>66</v>
      </c>
      <c r="C1628" s="2" t="s">
        <v>2</v>
      </c>
      <c r="D1628" s="2" t="s">
        <v>30</v>
      </c>
      <c r="E1628">
        <v>223</v>
      </c>
      <c r="F1628" s="1">
        <v>220</v>
      </c>
      <c r="G1628" s="1">
        <v>231</v>
      </c>
    </row>
    <row r="1629" spans="1:7" x14ac:dyDescent="0.35">
      <c r="A1629" s="2" t="s">
        <v>141</v>
      </c>
      <c r="B1629" s="2" t="s">
        <v>63</v>
      </c>
      <c r="C1629" s="2" t="s">
        <v>2</v>
      </c>
      <c r="D1629" s="2" t="s">
        <v>30</v>
      </c>
      <c r="E1629">
        <v>210</v>
      </c>
      <c r="F1629" s="1">
        <v>206</v>
      </c>
      <c r="G1629" s="1">
        <v>205</v>
      </c>
    </row>
    <row r="1630" spans="1:7" x14ac:dyDescent="0.35">
      <c r="A1630" s="2" t="s">
        <v>141</v>
      </c>
      <c r="B1630" s="2" t="s">
        <v>77</v>
      </c>
      <c r="C1630" s="2" t="s">
        <v>2</v>
      </c>
      <c r="D1630" s="2" t="s">
        <v>30</v>
      </c>
      <c r="E1630">
        <v>109</v>
      </c>
      <c r="F1630" s="1">
        <v>103</v>
      </c>
      <c r="G1630" s="1">
        <v>0</v>
      </c>
    </row>
    <row r="1631" spans="1:7" x14ac:dyDescent="0.35">
      <c r="A1631" s="2" t="s">
        <v>141</v>
      </c>
      <c r="B1631" s="2" t="s">
        <v>67</v>
      </c>
      <c r="C1631" s="2" t="s">
        <v>2</v>
      </c>
      <c r="D1631" s="2" t="s">
        <v>30</v>
      </c>
      <c r="E1631">
        <v>43</v>
      </c>
      <c r="F1631" s="1">
        <v>43</v>
      </c>
      <c r="G1631" s="1">
        <v>43</v>
      </c>
    </row>
    <row r="1632" spans="1:7" x14ac:dyDescent="0.35">
      <c r="A1632" s="2" t="s">
        <v>141</v>
      </c>
      <c r="B1632" s="2" t="s">
        <v>71</v>
      </c>
      <c r="C1632" s="2" t="s">
        <v>2</v>
      </c>
      <c r="D1632" s="2" t="s">
        <v>30</v>
      </c>
      <c r="E1632">
        <v>32</v>
      </c>
      <c r="F1632" s="1">
        <v>32</v>
      </c>
      <c r="G1632" s="1">
        <v>36</v>
      </c>
    </row>
    <row r="1633" spans="1:7" x14ac:dyDescent="0.35">
      <c r="A1633" s="2" t="s">
        <v>141</v>
      </c>
      <c r="B1633" s="2" t="s">
        <v>70</v>
      </c>
      <c r="C1633" s="2" t="s">
        <v>2</v>
      </c>
      <c r="D1633" s="2" t="s">
        <v>30</v>
      </c>
      <c r="E1633">
        <v>29</v>
      </c>
      <c r="F1633" s="1">
        <v>29</v>
      </c>
      <c r="G1633" s="1">
        <v>35</v>
      </c>
    </row>
    <row r="1634" spans="1:7" x14ac:dyDescent="0.35">
      <c r="A1634" s="2" t="s">
        <v>141</v>
      </c>
      <c r="B1634" s="2" t="s">
        <v>110</v>
      </c>
      <c r="C1634" s="2" t="s">
        <v>2</v>
      </c>
      <c r="D1634" s="2" t="s">
        <v>30</v>
      </c>
      <c r="E1634">
        <v>15</v>
      </c>
      <c r="F1634" s="1">
        <v>15</v>
      </c>
      <c r="G1634" s="1">
        <v>15</v>
      </c>
    </row>
    <row r="1635" spans="1:7" x14ac:dyDescent="0.35">
      <c r="A1635" s="2" t="s">
        <v>141</v>
      </c>
      <c r="B1635" s="2" t="s">
        <v>81</v>
      </c>
      <c r="C1635" s="2" t="s">
        <v>2</v>
      </c>
      <c r="D1635" s="2" t="s">
        <v>30</v>
      </c>
      <c r="E1635">
        <v>0</v>
      </c>
      <c r="F1635" s="1">
        <v>0</v>
      </c>
      <c r="G1635" s="1">
        <v>43</v>
      </c>
    </row>
    <row r="1636" spans="1:7" x14ac:dyDescent="0.35">
      <c r="A1636" s="2" t="s">
        <v>141</v>
      </c>
      <c r="B1636" s="2" t="s">
        <v>72</v>
      </c>
      <c r="C1636" s="2" t="s">
        <v>2</v>
      </c>
      <c r="D1636" s="2" t="s">
        <v>30</v>
      </c>
      <c r="E1636">
        <v>0</v>
      </c>
      <c r="F1636" s="1">
        <v>0</v>
      </c>
      <c r="G1636" s="1">
        <v>40</v>
      </c>
    </row>
    <row r="1637" spans="1:7" x14ac:dyDescent="0.35">
      <c r="A1637" s="2" t="s">
        <v>141</v>
      </c>
      <c r="B1637" s="2" t="s">
        <v>118</v>
      </c>
      <c r="C1637" s="2" t="s">
        <v>2</v>
      </c>
      <c r="D1637" s="2" t="s">
        <v>30</v>
      </c>
      <c r="E1637">
        <v>0</v>
      </c>
      <c r="F1637" s="1">
        <v>0</v>
      </c>
      <c r="G1637" s="1">
        <v>11</v>
      </c>
    </row>
    <row r="1638" spans="1:7" x14ac:dyDescent="0.35">
      <c r="A1638" s="2" t="s">
        <v>141</v>
      </c>
      <c r="B1638" s="2" t="s">
        <v>116</v>
      </c>
      <c r="C1638" s="2" t="s">
        <v>2</v>
      </c>
      <c r="D1638" s="2" t="s">
        <v>30</v>
      </c>
      <c r="E1638">
        <v>0</v>
      </c>
      <c r="F1638" s="1">
        <v>0</v>
      </c>
      <c r="G1638" s="1">
        <v>5</v>
      </c>
    </row>
    <row r="1639" spans="1:7" x14ac:dyDescent="0.35">
      <c r="A1639" s="2" t="s">
        <v>141</v>
      </c>
      <c r="B1639" s="2" t="s">
        <v>117</v>
      </c>
      <c r="C1639" s="2" t="s">
        <v>2</v>
      </c>
      <c r="D1639" s="2" t="s">
        <v>30</v>
      </c>
      <c r="E1639">
        <v>0</v>
      </c>
      <c r="F1639" s="1">
        <v>0</v>
      </c>
      <c r="G1639" s="1">
        <v>1</v>
      </c>
    </row>
    <row r="1640" spans="1:7" x14ac:dyDescent="0.35">
      <c r="A1640" s="2" t="s">
        <v>141</v>
      </c>
      <c r="B1640" s="2" t="s">
        <v>111</v>
      </c>
      <c r="C1640" s="2" t="s">
        <v>2</v>
      </c>
      <c r="D1640" s="2" t="s">
        <v>23</v>
      </c>
      <c r="E1640">
        <v>12531</v>
      </c>
      <c r="F1640" s="1">
        <v>12261</v>
      </c>
      <c r="G1640" s="1">
        <v>12802</v>
      </c>
    </row>
    <row r="1641" spans="1:7" x14ac:dyDescent="0.35">
      <c r="A1641" s="2" t="s">
        <v>141</v>
      </c>
      <c r="B1641" s="2" t="s">
        <v>74</v>
      </c>
      <c r="C1641" s="2" t="s">
        <v>2</v>
      </c>
      <c r="D1641" s="2" t="s">
        <v>23</v>
      </c>
      <c r="E1641">
        <v>1564</v>
      </c>
      <c r="F1641" s="1">
        <v>1530</v>
      </c>
      <c r="G1641" s="1">
        <v>1721</v>
      </c>
    </row>
    <row r="1642" spans="1:7" x14ac:dyDescent="0.35">
      <c r="A1642" s="2" t="s">
        <v>141</v>
      </c>
      <c r="B1642" s="2" t="s">
        <v>75</v>
      </c>
      <c r="C1642" s="2" t="s">
        <v>2</v>
      </c>
      <c r="D1642" s="2" t="s">
        <v>23</v>
      </c>
      <c r="E1642">
        <v>296</v>
      </c>
      <c r="F1642" s="1">
        <v>293</v>
      </c>
      <c r="G1642" s="1">
        <v>344</v>
      </c>
    </row>
    <row r="1643" spans="1:7" x14ac:dyDescent="0.35">
      <c r="A1643" s="2" t="s">
        <v>141</v>
      </c>
      <c r="B1643" s="2" t="s">
        <v>77</v>
      </c>
      <c r="C1643" s="2" t="s">
        <v>2</v>
      </c>
      <c r="D1643" s="2" t="s">
        <v>23</v>
      </c>
      <c r="E1643">
        <v>214</v>
      </c>
      <c r="F1643" s="1">
        <v>205</v>
      </c>
      <c r="G1643" s="1">
        <v>0</v>
      </c>
    </row>
    <row r="1644" spans="1:7" x14ac:dyDescent="0.35">
      <c r="A1644" s="2" t="s">
        <v>141</v>
      </c>
      <c r="B1644" s="2" t="s">
        <v>65</v>
      </c>
      <c r="C1644" s="2" t="s">
        <v>2</v>
      </c>
      <c r="D1644" s="2" t="s">
        <v>23</v>
      </c>
      <c r="E1644">
        <v>125</v>
      </c>
      <c r="F1644" s="1">
        <v>123</v>
      </c>
      <c r="G1644" s="1">
        <v>136</v>
      </c>
    </row>
    <row r="1645" spans="1:7" x14ac:dyDescent="0.35">
      <c r="A1645" s="2" t="s">
        <v>141</v>
      </c>
      <c r="B1645" s="2" t="s">
        <v>64</v>
      </c>
      <c r="C1645" s="2" t="s">
        <v>2</v>
      </c>
      <c r="D1645" s="2" t="s">
        <v>23</v>
      </c>
      <c r="E1645">
        <v>114</v>
      </c>
      <c r="F1645" s="1">
        <v>109</v>
      </c>
      <c r="G1645" s="1">
        <v>138</v>
      </c>
    </row>
    <row r="1646" spans="1:7" x14ac:dyDescent="0.35">
      <c r="A1646" s="2" t="s">
        <v>141</v>
      </c>
      <c r="B1646" s="2" t="s">
        <v>66</v>
      </c>
      <c r="C1646" s="2" t="s">
        <v>2</v>
      </c>
      <c r="D1646" s="2" t="s">
        <v>23</v>
      </c>
      <c r="E1646">
        <v>65</v>
      </c>
      <c r="F1646" s="1">
        <v>61</v>
      </c>
      <c r="G1646" s="1">
        <v>71</v>
      </c>
    </row>
    <row r="1647" spans="1:7" x14ac:dyDescent="0.35">
      <c r="A1647" s="2" t="s">
        <v>141</v>
      </c>
      <c r="B1647" s="2" t="s">
        <v>63</v>
      </c>
      <c r="C1647" s="2" t="s">
        <v>2</v>
      </c>
      <c r="D1647" s="2" t="s">
        <v>23</v>
      </c>
      <c r="E1647">
        <v>43</v>
      </c>
      <c r="F1647" s="1">
        <v>43</v>
      </c>
      <c r="G1647" s="1">
        <v>47</v>
      </c>
    </row>
    <row r="1648" spans="1:7" x14ac:dyDescent="0.35">
      <c r="A1648" s="2" t="s">
        <v>141</v>
      </c>
      <c r="B1648" s="2" t="s">
        <v>67</v>
      </c>
      <c r="C1648" s="2" t="s">
        <v>2</v>
      </c>
      <c r="D1648" s="2" t="s">
        <v>23</v>
      </c>
      <c r="E1648">
        <v>31</v>
      </c>
      <c r="F1648" s="1">
        <v>31</v>
      </c>
      <c r="G1648" s="1">
        <v>31</v>
      </c>
    </row>
    <row r="1649" spans="1:7" x14ac:dyDescent="0.35">
      <c r="A1649" s="2" t="s">
        <v>141</v>
      </c>
      <c r="B1649" s="2" t="s">
        <v>70</v>
      </c>
      <c r="C1649" s="2" t="s">
        <v>2</v>
      </c>
      <c r="D1649" s="2" t="s">
        <v>23</v>
      </c>
      <c r="E1649">
        <v>11</v>
      </c>
      <c r="F1649" s="1">
        <v>11</v>
      </c>
      <c r="G1649" s="1">
        <v>12</v>
      </c>
    </row>
    <row r="1650" spans="1:7" x14ac:dyDescent="0.35">
      <c r="A1650" s="2" t="s">
        <v>141</v>
      </c>
      <c r="B1650" s="2" t="s">
        <v>71</v>
      </c>
      <c r="C1650" s="2" t="s">
        <v>2</v>
      </c>
      <c r="D1650" s="2" t="s">
        <v>23</v>
      </c>
      <c r="E1650">
        <v>7</v>
      </c>
      <c r="F1650" s="1">
        <v>7</v>
      </c>
      <c r="G1650" s="1">
        <v>7</v>
      </c>
    </row>
    <row r="1651" spans="1:7" x14ac:dyDescent="0.35">
      <c r="A1651" s="2" t="s">
        <v>141</v>
      </c>
      <c r="B1651" s="2" t="s">
        <v>110</v>
      </c>
      <c r="C1651" s="2" t="s">
        <v>2</v>
      </c>
      <c r="D1651" s="2" t="s">
        <v>23</v>
      </c>
      <c r="E1651">
        <v>6</v>
      </c>
      <c r="F1651" s="1">
        <v>6</v>
      </c>
      <c r="G1651" s="1">
        <v>6</v>
      </c>
    </row>
    <row r="1652" spans="1:7" x14ac:dyDescent="0.35">
      <c r="A1652" s="2" t="s">
        <v>141</v>
      </c>
      <c r="B1652" s="2" t="s">
        <v>81</v>
      </c>
      <c r="C1652" s="2" t="s">
        <v>2</v>
      </c>
      <c r="D1652" s="2" t="s">
        <v>23</v>
      </c>
      <c r="E1652">
        <v>0</v>
      </c>
      <c r="F1652" s="1">
        <v>0</v>
      </c>
      <c r="G1652" s="1">
        <v>106</v>
      </c>
    </row>
    <row r="1653" spans="1:7" x14ac:dyDescent="0.35">
      <c r="A1653" s="2" t="s">
        <v>141</v>
      </c>
      <c r="B1653" s="2" t="s">
        <v>118</v>
      </c>
      <c r="C1653" s="2" t="s">
        <v>2</v>
      </c>
      <c r="D1653" s="2" t="s">
        <v>23</v>
      </c>
      <c r="E1653">
        <v>0</v>
      </c>
      <c r="F1653" s="1">
        <v>0</v>
      </c>
      <c r="G1653" s="1">
        <v>43</v>
      </c>
    </row>
    <row r="1654" spans="1:7" x14ac:dyDescent="0.35">
      <c r="A1654" s="2" t="s">
        <v>141</v>
      </c>
      <c r="B1654" s="2" t="s">
        <v>72</v>
      </c>
      <c r="C1654" s="2" t="s">
        <v>2</v>
      </c>
      <c r="D1654" s="2" t="s">
        <v>23</v>
      </c>
      <c r="E1654">
        <v>0</v>
      </c>
      <c r="F1654" s="1">
        <v>0</v>
      </c>
      <c r="G1654" s="1">
        <v>19</v>
      </c>
    </row>
    <row r="1655" spans="1:7" x14ac:dyDescent="0.35">
      <c r="A1655" s="2" t="s">
        <v>141</v>
      </c>
      <c r="B1655" s="2" t="s">
        <v>116</v>
      </c>
      <c r="C1655" s="2" t="s">
        <v>2</v>
      </c>
      <c r="D1655" s="2" t="s">
        <v>23</v>
      </c>
      <c r="E1655">
        <v>0</v>
      </c>
      <c r="F1655" s="1">
        <v>0</v>
      </c>
      <c r="G1655" s="1">
        <v>2</v>
      </c>
    </row>
    <row r="1656" spans="1:7" x14ac:dyDescent="0.35">
      <c r="A1656" s="2" t="s">
        <v>141</v>
      </c>
      <c r="B1656" s="2" t="s">
        <v>117</v>
      </c>
      <c r="C1656" s="2" t="s">
        <v>2</v>
      </c>
      <c r="D1656" s="2" t="s">
        <v>23</v>
      </c>
      <c r="E1656">
        <v>0</v>
      </c>
      <c r="F1656" s="1">
        <v>0</v>
      </c>
      <c r="G1656" s="1">
        <v>1</v>
      </c>
    </row>
    <row r="1657" spans="1:7" x14ac:dyDescent="0.35">
      <c r="A1657" s="2" t="s">
        <v>141</v>
      </c>
      <c r="B1657" s="2" t="s">
        <v>111</v>
      </c>
      <c r="C1657" s="2" t="s">
        <v>2</v>
      </c>
      <c r="D1657" s="2" t="s">
        <v>28</v>
      </c>
      <c r="E1657">
        <v>25789</v>
      </c>
      <c r="F1657" s="1">
        <v>25260</v>
      </c>
      <c r="G1657" s="1">
        <v>26378</v>
      </c>
    </row>
    <row r="1658" spans="1:7" x14ac:dyDescent="0.35">
      <c r="A1658" s="2" t="s">
        <v>141</v>
      </c>
      <c r="B1658" s="2" t="s">
        <v>74</v>
      </c>
      <c r="C1658" s="2" t="s">
        <v>2</v>
      </c>
      <c r="D1658" s="2" t="s">
        <v>28</v>
      </c>
      <c r="E1658">
        <v>2028</v>
      </c>
      <c r="F1658" s="1">
        <v>1994</v>
      </c>
      <c r="G1658" s="1">
        <v>2265</v>
      </c>
    </row>
    <row r="1659" spans="1:7" x14ac:dyDescent="0.35">
      <c r="A1659" s="2" t="s">
        <v>141</v>
      </c>
      <c r="B1659" s="2" t="s">
        <v>75</v>
      </c>
      <c r="C1659" s="2" t="s">
        <v>2</v>
      </c>
      <c r="D1659" s="2" t="s">
        <v>28</v>
      </c>
      <c r="E1659">
        <v>599</v>
      </c>
      <c r="F1659" s="1">
        <v>583</v>
      </c>
      <c r="G1659" s="1">
        <v>677</v>
      </c>
    </row>
    <row r="1660" spans="1:7" x14ac:dyDescent="0.35">
      <c r="A1660" s="2" t="s">
        <v>141</v>
      </c>
      <c r="B1660" s="2" t="s">
        <v>65</v>
      </c>
      <c r="C1660" s="2" t="s">
        <v>2</v>
      </c>
      <c r="D1660" s="2" t="s">
        <v>28</v>
      </c>
      <c r="E1660">
        <v>488</v>
      </c>
      <c r="F1660" s="1">
        <v>481</v>
      </c>
      <c r="G1660" s="1">
        <v>514</v>
      </c>
    </row>
    <row r="1661" spans="1:7" x14ac:dyDescent="0.35">
      <c r="A1661" s="2" t="s">
        <v>141</v>
      </c>
      <c r="B1661" s="2" t="s">
        <v>77</v>
      </c>
      <c r="C1661" s="2" t="s">
        <v>2</v>
      </c>
      <c r="D1661" s="2" t="s">
        <v>28</v>
      </c>
      <c r="E1661">
        <v>300</v>
      </c>
      <c r="F1661" s="1">
        <v>281</v>
      </c>
      <c r="G1661" s="1">
        <v>0</v>
      </c>
    </row>
    <row r="1662" spans="1:7" x14ac:dyDescent="0.35">
      <c r="A1662" s="2" t="s">
        <v>141</v>
      </c>
      <c r="B1662" s="2" t="s">
        <v>64</v>
      </c>
      <c r="C1662" s="2" t="s">
        <v>2</v>
      </c>
      <c r="D1662" s="2" t="s">
        <v>28</v>
      </c>
      <c r="E1662">
        <v>181</v>
      </c>
      <c r="F1662" s="1">
        <v>179</v>
      </c>
      <c r="G1662" s="1">
        <v>207</v>
      </c>
    </row>
    <row r="1663" spans="1:7" x14ac:dyDescent="0.35">
      <c r="A1663" s="2" t="s">
        <v>141</v>
      </c>
      <c r="B1663" s="2" t="s">
        <v>66</v>
      </c>
      <c r="C1663" s="2" t="s">
        <v>2</v>
      </c>
      <c r="D1663" s="2" t="s">
        <v>28</v>
      </c>
      <c r="E1663">
        <v>147</v>
      </c>
      <c r="F1663" s="1">
        <v>145</v>
      </c>
      <c r="G1663" s="1">
        <v>151</v>
      </c>
    </row>
    <row r="1664" spans="1:7" x14ac:dyDescent="0.35">
      <c r="A1664" s="2" t="s">
        <v>141</v>
      </c>
      <c r="B1664" s="2" t="s">
        <v>63</v>
      </c>
      <c r="C1664" s="2" t="s">
        <v>2</v>
      </c>
      <c r="D1664" s="2" t="s">
        <v>28</v>
      </c>
      <c r="E1664">
        <v>82</v>
      </c>
      <c r="F1664" s="1">
        <v>80</v>
      </c>
      <c r="G1664" s="1">
        <v>76</v>
      </c>
    </row>
    <row r="1665" spans="1:7" x14ac:dyDescent="0.35">
      <c r="A1665" s="2" t="s">
        <v>141</v>
      </c>
      <c r="B1665" s="2" t="s">
        <v>67</v>
      </c>
      <c r="C1665" s="2" t="s">
        <v>2</v>
      </c>
      <c r="D1665" s="2" t="s">
        <v>28</v>
      </c>
      <c r="E1665">
        <v>61</v>
      </c>
      <c r="F1665" s="1">
        <v>61</v>
      </c>
      <c r="G1665" s="1">
        <v>62</v>
      </c>
    </row>
    <row r="1666" spans="1:7" x14ac:dyDescent="0.35">
      <c r="A1666" s="2" t="s">
        <v>141</v>
      </c>
      <c r="B1666" s="2" t="s">
        <v>70</v>
      </c>
      <c r="C1666" s="2" t="s">
        <v>2</v>
      </c>
      <c r="D1666" s="2" t="s">
        <v>28</v>
      </c>
      <c r="E1666">
        <v>44</v>
      </c>
      <c r="F1666" s="1">
        <v>41</v>
      </c>
      <c r="G1666" s="1">
        <v>48</v>
      </c>
    </row>
    <row r="1667" spans="1:7" x14ac:dyDescent="0.35">
      <c r="A1667" s="2" t="s">
        <v>141</v>
      </c>
      <c r="B1667" s="2" t="s">
        <v>71</v>
      </c>
      <c r="C1667" s="2" t="s">
        <v>2</v>
      </c>
      <c r="D1667" s="2" t="s">
        <v>28</v>
      </c>
      <c r="E1667">
        <v>22</v>
      </c>
      <c r="F1667" s="1">
        <v>20</v>
      </c>
      <c r="G1667" s="1">
        <v>31</v>
      </c>
    </row>
    <row r="1668" spans="1:7" x14ac:dyDescent="0.35">
      <c r="A1668" s="2" t="s">
        <v>141</v>
      </c>
      <c r="B1668" s="2" t="s">
        <v>110</v>
      </c>
      <c r="C1668" s="2" t="s">
        <v>2</v>
      </c>
      <c r="D1668" s="2" t="s">
        <v>28</v>
      </c>
      <c r="E1668">
        <v>17</v>
      </c>
      <c r="F1668" s="1">
        <v>17</v>
      </c>
      <c r="G1668" s="1">
        <v>18</v>
      </c>
    </row>
    <row r="1669" spans="1:7" x14ac:dyDescent="0.35">
      <c r="A1669" s="2" t="s">
        <v>141</v>
      </c>
      <c r="B1669" s="2" t="s">
        <v>81</v>
      </c>
      <c r="C1669" s="2" t="s">
        <v>2</v>
      </c>
      <c r="D1669" s="2" t="s">
        <v>28</v>
      </c>
      <c r="E1669">
        <v>0</v>
      </c>
      <c r="F1669" s="1">
        <v>0</v>
      </c>
      <c r="G1669" s="1">
        <v>143</v>
      </c>
    </row>
    <row r="1670" spans="1:7" x14ac:dyDescent="0.35">
      <c r="A1670" s="2" t="s">
        <v>141</v>
      </c>
      <c r="B1670" s="2" t="s">
        <v>118</v>
      </c>
      <c r="C1670" s="2" t="s">
        <v>2</v>
      </c>
      <c r="D1670" s="2" t="s">
        <v>28</v>
      </c>
      <c r="E1670">
        <v>0</v>
      </c>
      <c r="F1670" s="1">
        <v>0</v>
      </c>
      <c r="G1670" s="1">
        <v>50</v>
      </c>
    </row>
    <row r="1671" spans="1:7" x14ac:dyDescent="0.35">
      <c r="A1671" s="2" t="s">
        <v>141</v>
      </c>
      <c r="B1671" s="2" t="s">
        <v>72</v>
      </c>
      <c r="C1671" s="2" t="s">
        <v>2</v>
      </c>
      <c r="D1671" s="2" t="s">
        <v>28</v>
      </c>
      <c r="E1671">
        <v>0</v>
      </c>
      <c r="F1671" s="1">
        <v>0</v>
      </c>
      <c r="G1671" s="1">
        <v>39</v>
      </c>
    </row>
    <row r="1672" spans="1:7" x14ac:dyDescent="0.35">
      <c r="A1672" s="2" t="s">
        <v>141</v>
      </c>
      <c r="B1672" s="2" t="s">
        <v>116</v>
      </c>
      <c r="C1672" s="2" t="s">
        <v>2</v>
      </c>
      <c r="D1672" s="2" t="s">
        <v>28</v>
      </c>
      <c r="E1672">
        <v>0</v>
      </c>
      <c r="F1672" s="1">
        <v>0</v>
      </c>
      <c r="G1672" s="1">
        <v>24</v>
      </c>
    </row>
    <row r="1673" spans="1:7" x14ac:dyDescent="0.35">
      <c r="A1673" s="2" t="s">
        <v>141</v>
      </c>
      <c r="B1673" s="2" t="s">
        <v>111</v>
      </c>
      <c r="C1673" s="2" t="s">
        <v>2</v>
      </c>
      <c r="D1673" s="2" t="s">
        <v>33</v>
      </c>
      <c r="E1673">
        <v>28565</v>
      </c>
      <c r="F1673" s="1">
        <v>28041</v>
      </c>
      <c r="G1673" s="1">
        <v>29057</v>
      </c>
    </row>
    <row r="1674" spans="1:7" x14ac:dyDescent="0.35">
      <c r="A1674" s="2" t="s">
        <v>141</v>
      </c>
      <c r="B1674" s="2" t="s">
        <v>74</v>
      </c>
      <c r="C1674" s="2" t="s">
        <v>2</v>
      </c>
      <c r="D1674" s="2" t="s">
        <v>33</v>
      </c>
      <c r="E1674">
        <v>1791</v>
      </c>
      <c r="F1674" s="1">
        <v>1748</v>
      </c>
      <c r="G1674" s="1">
        <v>2019</v>
      </c>
    </row>
    <row r="1675" spans="1:7" x14ac:dyDescent="0.35">
      <c r="A1675" s="2" t="s">
        <v>141</v>
      </c>
      <c r="B1675" s="2" t="s">
        <v>75</v>
      </c>
      <c r="C1675" s="2" t="s">
        <v>2</v>
      </c>
      <c r="D1675" s="2" t="s">
        <v>33</v>
      </c>
      <c r="E1675">
        <v>968</v>
      </c>
      <c r="F1675" s="1">
        <v>951</v>
      </c>
      <c r="G1675" s="1">
        <v>1048</v>
      </c>
    </row>
    <row r="1676" spans="1:7" x14ac:dyDescent="0.35">
      <c r="A1676" s="2" t="s">
        <v>141</v>
      </c>
      <c r="B1676" s="2" t="s">
        <v>77</v>
      </c>
      <c r="C1676" s="2" t="s">
        <v>2</v>
      </c>
      <c r="D1676" s="2" t="s">
        <v>33</v>
      </c>
      <c r="E1676">
        <v>262</v>
      </c>
      <c r="F1676" s="1">
        <v>249</v>
      </c>
      <c r="G1676" s="1">
        <v>0</v>
      </c>
    </row>
    <row r="1677" spans="1:7" x14ac:dyDescent="0.35">
      <c r="A1677" s="2" t="s">
        <v>141</v>
      </c>
      <c r="B1677" s="2" t="s">
        <v>65</v>
      </c>
      <c r="C1677" s="2" t="s">
        <v>2</v>
      </c>
      <c r="D1677" s="2" t="s">
        <v>33</v>
      </c>
      <c r="E1677">
        <v>76</v>
      </c>
      <c r="F1677" s="1">
        <v>74</v>
      </c>
      <c r="G1677" s="1">
        <v>79</v>
      </c>
    </row>
    <row r="1678" spans="1:7" x14ac:dyDescent="0.35">
      <c r="A1678" s="2" t="s">
        <v>141</v>
      </c>
      <c r="B1678" s="2" t="s">
        <v>66</v>
      </c>
      <c r="C1678" s="2" t="s">
        <v>2</v>
      </c>
      <c r="D1678" s="2" t="s">
        <v>33</v>
      </c>
      <c r="E1678">
        <v>65</v>
      </c>
      <c r="F1678" s="1">
        <v>63</v>
      </c>
      <c r="G1678" s="1">
        <v>68</v>
      </c>
    </row>
    <row r="1679" spans="1:7" x14ac:dyDescent="0.35">
      <c r="A1679" s="2" t="s">
        <v>141</v>
      </c>
      <c r="B1679" s="2" t="s">
        <v>63</v>
      </c>
      <c r="C1679" s="2" t="s">
        <v>2</v>
      </c>
      <c r="D1679" s="2" t="s">
        <v>33</v>
      </c>
      <c r="E1679">
        <v>48</v>
      </c>
      <c r="F1679" s="1">
        <v>48</v>
      </c>
      <c r="G1679" s="1">
        <v>46</v>
      </c>
    </row>
    <row r="1680" spans="1:7" x14ac:dyDescent="0.35">
      <c r="A1680" s="2" t="s">
        <v>141</v>
      </c>
      <c r="B1680" s="2" t="s">
        <v>64</v>
      </c>
      <c r="C1680" s="2" t="s">
        <v>2</v>
      </c>
      <c r="D1680" s="2" t="s">
        <v>33</v>
      </c>
      <c r="E1680">
        <v>37</v>
      </c>
      <c r="F1680" s="1">
        <v>36</v>
      </c>
      <c r="G1680" s="1">
        <v>47</v>
      </c>
    </row>
    <row r="1681" spans="1:7" x14ac:dyDescent="0.35">
      <c r="A1681" s="2" t="s">
        <v>141</v>
      </c>
      <c r="B1681" s="2" t="s">
        <v>67</v>
      </c>
      <c r="C1681" s="2" t="s">
        <v>2</v>
      </c>
      <c r="D1681" s="2" t="s">
        <v>33</v>
      </c>
      <c r="E1681">
        <v>17</v>
      </c>
      <c r="F1681" s="1">
        <v>15</v>
      </c>
      <c r="G1681" s="1">
        <v>23</v>
      </c>
    </row>
    <row r="1682" spans="1:7" x14ac:dyDescent="0.35">
      <c r="A1682" s="2" t="s">
        <v>141</v>
      </c>
      <c r="B1682" s="2" t="s">
        <v>70</v>
      </c>
      <c r="C1682" s="2" t="s">
        <v>2</v>
      </c>
      <c r="D1682" s="2" t="s">
        <v>33</v>
      </c>
      <c r="E1682">
        <v>13</v>
      </c>
      <c r="F1682" s="1">
        <v>13</v>
      </c>
      <c r="G1682" s="1">
        <v>12</v>
      </c>
    </row>
    <row r="1683" spans="1:7" x14ac:dyDescent="0.35">
      <c r="A1683" s="2" t="s">
        <v>141</v>
      </c>
      <c r="B1683" s="2" t="s">
        <v>110</v>
      </c>
      <c r="C1683" s="2" t="s">
        <v>2</v>
      </c>
      <c r="D1683" s="2" t="s">
        <v>33</v>
      </c>
      <c r="E1683">
        <v>10</v>
      </c>
      <c r="F1683" s="1">
        <v>10</v>
      </c>
      <c r="G1683" s="1">
        <v>12</v>
      </c>
    </row>
    <row r="1684" spans="1:7" x14ac:dyDescent="0.35">
      <c r="A1684" s="2" t="s">
        <v>141</v>
      </c>
      <c r="B1684" s="2" t="s">
        <v>71</v>
      </c>
      <c r="C1684" s="2" t="s">
        <v>2</v>
      </c>
      <c r="D1684" s="2" t="s">
        <v>33</v>
      </c>
      <c r="E1684">
        <v>8</v>
      </c>
      <c r="F1684" s="1">
        <v>8</v>
      </c>
      <c r="G1684" s="1">
        <v>5</v>
      </c>
    </row>
    <row r="1685" spans="1:7" x14ac:dyDescent="0.35">
      <c r="A1685" s="2" t="s">
        <v>141</v>
      </c>
      <c r="B1685" s="2" t="s">
        <v>72</v>
      </c>
      <c r="C1685" s="2" t="s">
        <v>2</v>
      </c>
      <c r="D1685" s="2" t="s">
        <v>33</v>
      </c>
      <c r="E1685">
        <v>0</v>
      </c>
      <c r="F1685" s="1">
        <v>0</v>
      </c>
      <c r="G1685" s="1">
        <v>160</v>
      </c>
    </row>
    <row r="1686" spans="1:7" x14ac:dyDescent="0.35">
      <c r="A1686" s="2" t="s">
        <v>141</v>
      </c>
      <c r="B1686" s="2" t="s">
        <v>81</v>
      </c>
      <c r="C1686" s="2" t="s">
        <v>2</v>
      </c>
      <c r="D1686" s="2" t="s">
        <v>33</v>
      </c>
      <c r="E1686">
        <v>0</v>
      </c>
      <c r="F1686" s="1">
        <v>0</v>
      </c>
      <c r="G1686" s="1">
        <v>47</v>
      </c>
    </row>
    <row r="1687" spans="1:7" x14ac:dyDescent="0.35">
      <c r="A1687" s="2" t="s">
        <v>141</v>
      </c>
      <c r="B1687" s="2" t="s">
        <v>118</v>
      </c>
      <c r="C1687" s="2" t="s">
        <v>2</v>
      </c>
      <c r="D1687" s="2" t="s">
        <v>33</v>
      </c>
      <c r="E1687">
        <v>0</v>
      </c>
      <c r="F1687" s="1">
        <v>0</v>
      </c>
      <c r="G1687" s="1">
        <v>23</v>
      </c>
    </row>
    <row r="1688" spans="1:7" x14ac:dyDescent="0.35">
      <c r="A1688" s="2" t="s">
        <v>141</v>
      </c>
      <c r="B1688" s="2" t="s">
        <v>116</v>
      </c>
      <c r="C1688" s="2" t="s">
        <v>2</v>
      </c>
      <c r="D1688" s="2" t="s">
        <v>33</v>
      </c>
      <c r="E1688">
        <v>0</v>
      </c>
      <c r="F1688" s="1">
        <v>0</v>
      </c>
      <c r="G1688" s="1">
        <v>4</v>
      </c>
    </row>
    <row r="1689" spans="1:7" x14ac:dyDescent="0.35">
      <c r="A1689" s="2" t="s">
        <v>141</v>
      </c>
      <c r="B1689" s="2" t="s">
        <v>117</v>
      </c>
      <c r="C1689" s="2" t="s">
        <v>2</v>
      </c>
      <c r="D1689" s="2" t="s">
        <v>33</v>
      </c>
      <c r="E1689">
        <v>0</v>
      </c>
      <c r="F1689" s="1">
        <v>0</v>
      </c>
      <c r="G1689" s="1">
        <v>2</v>
      </c>
    </row>
    <row r="1690" spans="1:7" x14ac:dyDescent="0.35">
      <c r="A1690" s="2" t="s">
        <v>141</v>
      </c>
      <c r="B1690" s="2" t="s">
        <v>111</v>
      </c>
      <c r="C1690" s="2" t="s">
        <v>2</v>
      </c>
      <c r="D1690" s="2" t="s">
        <v>15</v>
      </c>
      <c r="E1690">
        <v>26265</v>
      </c>
      <c r="F1690" s="1">
        <v>25697</v>
      </c>
      <c r="G1690" s="1">
        <v>27329</v>
      </c>
    </row>
    <row r="1691" spans="1:7" x14ac:dyDescent="0.35">
      <c r="A1691" s="2" t="s">
        <v>141</v>
      </c>
      <c r="B1691" s="2" t="s">
        <v>74</v>
      </c>
      <c r="C1691" s="2" t="s">
        <v>2</v>
      </c>
      <c r="D1691" s="2" t="s">
        <v>15</v>
      </c>
      <c r="E1691">
        <v>4016</v>
      </c>
      <c r="F1691" s="1">
        <v>3943</v>
      </c>
      <c r="G1691" s="1">
        <v>4382</v>
      </c>
    </row>
    <row r="1692" spans="1:7" x14ac:dyDescent="0.35">
      <c r="A1692" s="2" t="s">
        <v>141</v>
      </c>
      <c r="B1692" s="2" t="s">
        <v>75</v>
      </c>
      <c r="C1692" s="2" t="s">
        <v>2</v>
      </c>
      <c r="D1692" s="2" t="s">
        <v>15</v>
      </c>
      <c r="E1692">
        <v>169</v>
      </c>
      <c r="F1692" s="1">
        <v>165</v>
      </c>
      <c r="G1692" s="1">
        <v>194</v>
      </c>
    </row>
    <row r="1693" spans="1:7" x14ac:dyDescent="0.35">
      <c r="A1693" s="2" t="s">
        <v>141</v>
      </c>
      <c r="B1693" s="2" t="s">
        <v>77</v>
      </c>
      <c r="C1693" s="2" t="s">
        <v>2</v>
      </c>
      <c r="D1693" s="2" t="s">
        <v>15</v>
      </c>
      <c r="E1693">
        <v>134</v>
      </c>
      <c r="F1693" s="1">
        <v>127</v>
      </c>
      <c r="G1693" s="1">
        <v>0</v>
      </c>
    </row>
    <row r="1694" spans="1:7" x14ac:dyDescent="0.35">
      <c r="A1694" s="2" t="s">
        <v>141</v>
      </c>
      <c r="B1694" s="2" t="s">
        <v>66</v>
      </c>
      <c r="C1694" s="2" t="s">
        <v>2</v>
      </c>
      <c r="D1694" s="2" t="s">
        <v>15</v>
      </c>
      <c r="E1694">
        <v>131</v>
      </c>
      <c r="F1694" s="1">
        <v>127</v>
      </c>
      <c r="G1694" s="1">
        <v>134</v>
      </c>
    </row>
    <row r="1695" spans="1:7" x14ac:dyDescent="0.35">
      <c r="A1695" s="2" t="s">
        <v>141</v>
      </c>
      <c r="B1695" s="2" t="s">
        <v>65</v>
      </c>
      <c r="C1695" s="2" t="s">
        <v>2</v>
      </c>
      <c r="D1695" s="2" t="s">
        <v>15</v>
      </c>
      <c r="E1695">
        <v>93</v>
      </c>
      <c r="F1695" s="1">
        <v>89</v>
      </c>
      <c r="G1695" s="1">
        <v>109</v>
      </c>
    </row>
    <row r="1696" spans="1:7" x14ac:dyDescent="0.35">
      <c r="A1696" s="2" t="s">
        <v>141</v>
      </c>
      <c r="B1696" s="2" t="s">
        <v>64</v>
      </c>
      <c r="C1696" s="2" t="s">
        <v>2</v>
      </c>
      <c r="D1696" s="2" t="s">
        <v>15</v>
      </c>
      <c r="E1696">
        <v>93</v>
      </c>
      <c r="F1696" s="1">
        <v>89</v>
      </c>
      <c r="G1696" s="1">
        <v>100</v>
      </c>
    </row>
    <row r="1697" spans="1:7" x14ac:dyDescent="0.35">
      <c r="A1697" s="2" t="s">
        <v>141</v>
      </c>
      <c r="B1697" s="2" t="s">
        <v>63</v>
      </c>
      <c r="C1697" s="2" t="s">
        <v>2</v>
      </c>
      <c r="D1697" s="2" t="s">
        <v>15</v>
      </c>
      <c r="E1697">
        <v>75</v>
      </c>
      <c r="F1697" s="1">
        <v>74</v>
      </c>
      <c r="G1697" s="1">
        <v>73</v>
      </c>
    </row>
    <row r="1698" spans="1:7" x14ac:dyDescent="0.35">
      <c r="A1698" s="2" t="s">
        <v>141</v>
      </c>
      <c r="B1698" s="2" t="s">
        <v>70</v>
      </c>
      <c r="C1698" s="2" t="s">
        <v>2</v>
      </c>
      <c r="D1698" s="2" t="s">
        <v>15</v>
      </c>
      <c r="E1698">
        <v>36</v>
      </c>
      <c r="F1698" s="1">
        <v>35</v>
      </c>
      <c r="G1698" s="1">
        <v>43</v>
      </c>
    </row>
    <row r="1699" spans="1:7" x14ac:dyDescent="0.35">
      <c r="A1699" s="2" t="s">
        <v>141</v>
      </c>
      <c r="B1699" s="2" t="s">
        <v>110</v>
      </c>
      <c r="C1699" s="2" t="s">
        <v>2</v>
      </c>
      <c r="D1699" s="2" t="s">
        <v>15</v>
      </c>
      <c r="E1699">
        <v>16</v>
      </c>
      <c r="F1699" s="1">
        <v>16</v>
      </c>
      <c r="G1699" s="1">
        <v>13</v>
      </c>
    </row>
    <row r="1700" spans="1:7" x14ac:dyDescent="0.35">
      <c r="A1700" s="2" t="s">
        <v>141</v>
      </c>
      <c r="B1700" s="2" t="s">
        <v>67</v>
      </c>
      <c r="C1700" s="2" t="s">
        <v>2</v>
      </c>
      <c r="D1700" s="2" t="s">
        <v>15</v>
      </c>
      <c r="E1700">
        <v>8</v>
      </c>
      <c r="F1700" s="1">
        <v>8</v>
      </c>
      <c r="G1700" s="1">
        <v>7</v>
      </c>
    </row>
    <row r="1701" spans="1:7" x14ac:dyDescent="0.35">
      <c r="A1701" s="2" t="s">
        <v>141</v>
      </c>
      <c r="B1701" s="2" t="s">
        <v>71</v>
      </c>
      <c r="C1701" s="2" t="s">
        <v>2</v>
      </c>
      <c r="D1701" s="2" t="s">
        <v>15</v>
      </c>
      <c r="E1701">
        <v>6</v>
      </c>
      <c r="F1701" s="1">
        <v>6</v>
      </c>
      <c r="G1701" s="1">
        <v>11</v>
      </c>
    </row>
    <row r="1702" spans="1:7" x14ac:dyDescent="0.35">
      <c r="A1702" s="2" t="s">
        <v>141</v>
      </c>
      <c r="B1702" s="2" t="s">
        <v>72</v>
      </c>
      <c r="C1702" s="2" t="s">
        <v>2</v>
      </c>
      <c r="D1702" s="2" t="s">
        <v>15</v>
      </c>
      <c r="E1702">
        <v>0</v>
      </c>
      <c r="F1702" s="1">
        <v>0</v>
      </c>
      <c r="G1702" s="1">
        <v>63</v>
      </c>
    </row>
    <row r="1703" spans="1:7" x14ac:dyDescent="0.35">
      <c r="A1703" s="2" t="s">
        <v>141</v>
      </c>
      <c r="B1703" s="2" t="s">
        <v>81</v>
      </c>
      <c r="C1703" s="2" t="s">
        <v>2</v>
      </c>
      <c r="D1703" s="2" t="s">
        <v>15</v>
      </c>
      <c r="E1703">
        <v>0</v>
      </c>
      <c r="F1703" s="1">
        <v>0</v>
      </c>
      <c r="G1703" s="1">
        <v>57</v>
      </c>
    </row>
    <row r="1704" spans="1:7" x14ac:dyDescent="0.35">
      <c r="A1704" s="2" t="s">
        <v>141</v>
      </c>
      <c r="B1704" s="2" t="s">
        <v>118</v>
      </c>
      <c r="C1704" s="2" t="s">
        <v>2</v>
      </c>
      <c r="D1704" s="2" t="s">
        <v>15</v>
      </c>
      <c r="E1704">
        <v>0</v>
      </c>
      <c r="F1704" s="1">
        <v>0</v>
      </c>
      <c r="G1704" s="1">
        <v>22</v>
      </c>
    </row>
    <row r="1705" spans="1:7" x14ac:dyDescent="0.35">
      <c r="A1705" s="2" t="s">
        <v>141</v>
      </c>
      <c r="B1705" s="2" t="s">
        <v>116</v>
      </c>
      <c r="C1705" s="2" t="s">
        <v>2</v>
      </c>
      <c r="D1705" s="2" t="s">
        <v>15</v>
      </c>
      <c r="E1705">
        <v>0</v>
      </c>
      <c r="F1705" s="1">
        <v>0</v>
      </c>
      <c r="G1705" s="1">
        <v>1</v>
      </c>
    </row>
    <row r="1706" spans="1:7" x14ac:dyDescent="0.35">
      <c r="A1706" s="2" t="s">
        <v>141</v>
      </c>
      <c r="B1706" s="2" t="s">
        <v>117</v>
      </c>
      <c r="C1706" s="2" t="s">
        <v>2</v>
      </c>
      <c r="D1706" s="2" t="s">
        <v>15</v>
      </c>
      <c r="E1706">
        <v>0</v>
      </c>
      <c r="F1706" s="1">
        <v>0</v>
      </c>
      <c r="G1706" s="1">
        <v>1</v>
      </c>
    </row>
    <row r="1707" spans="1:7" x14ac:dyDescent="0.35">
      <c r="A1707" s="2" t="s">
        <v>141</v>
      </c>
      <c r="B1707" s="2" t="s">
        <v>111</v>
      </c>
      <c r="C1707" s="2" t="s">
        <v>2</v>
      </c>
      <c r="D1707" s="2" t="s">
        <v>109</v>
      </c>
      <c r="E1707">
        <v>248</v>
      </c>
      <c r="F1707" s="1">
        <v>242</v>
      </c>
      <c r="G1707" s="1">
        <v>0</v>
      </c>
    </row>
    <row r="1708" spans="1:7" x14ac:dyDescent="0.35">
      <c r="A1708" s="2" t="s">
        <v>141</v>
      </c>
      <c r="B1708" s="2" t="s">
        <v>74</v>
      </c>
      <c r="C1708" s="2" t="s">
        <v>2</v>
      </c>
      <c r="D1708" s="2" t="s">
        <v>109</v>
      </c>
      <c r="E1708">
        <v>61</v>
      </c>
      <c r="F1708" s="1">
        <v>55</v>
      </c>
      <c r="G1708" s="1">
        <v>0</v>
      </c>
    </row>
    <row r="1709" spans="1:7" x14ac:dyDescent="0.35">
      <c r="A1709" s="2" t="s">
        <v>141</v>
      </c>
      <c r="B1709" s="2" t="s">
        <v>65</v>
      </c>
      <c r="C1709" s="2" t="s">
        <v>2</v>
      </c>
      <c r="D1709" s="2" t="s">
        <v>109</v>
      </c>
      <c r="E1709">
        <v>21</v>
      </c>
      <c r="F1709" s="1">
        <v>20</v>
      </c>
      <c r="G1709" s="1">
        <v>0</v>
      </c>
    </row>
    <row r="1710" spans="1:7" x14ac:dyDescent="0.35">
      <c r="A1710" s="2" t="s">
        <v>141</v>
      </c>
      <c r="B1710" s="2" t="s">
        <v>77</v>
      </c>
      <c r="C1710" s="2" t="s">
        <v>2</v>
      </c>
      <c r="D1710" s="2" t="s">
        <v>109</v>
      </c>
      <c r="E1710">
        <v>16</v>
      </c>
      <c r="F1710" s="1">
        <v>13</v>
      </c>
      <c r="G1710" s="1">
        <v>0</v>
      </c>
    </row>
    <row r="1711" spans="1:7" x14ac:dyDescent="0.35">
      <c r="A1711" s="2" t="s">
        <v>141</v>
      </c>
      <c r="B1711" s="2" t="s">
        <v>64</v>
      </c>
      <c r="C1711" s="2" t="s">
        <v>2</v>
      </c>
      <c r="D1711" s="2" t="s">
        <v>109</v>
      </c>
      <c r="E1711">
        <v>12</v>
      </c>
      <c r="F1711" s="1">
        <v>11</v>
      </c>
      <c r="G1711" s="1">
        <v>0</v>
      </c>
    </row>
    <row r="1712" spans="1:7" x14ac:dyDescent="0.35">
      <c r="A1712" s="2" t="s">
        <v>141</v>
      </c>
      <c r="B1712" s="2" t="s">
        <v>75</v>
      </c>
      <c r="C1712" s="2" t="s">
        <v>2</v>
      </c>
      <c r="D1712" s="2" t="s">
        <v>109</v>
      </c>
      <c r="E1712">
        <v>10</v>
      </c>
      <c r="F1712" s="1">
        <v>10</v>
      </c>
      <c r="G1712" s="1">
        <v>0</v>
      </c>
    </row>
    <row r="1713" spans="1:7" x14ac:dyDescent="0.35">
      <c r="A1713" s="2" t="s">
        <v>141</v>
      </c>
      <c r="B1713" s="2" t="s">
        <v>66</v>
      </c>
      <c r="C1713" s="2" t="s">
        <v>2</v>
      </c>
      <c r="D1713" s="2" t="s">
        <v>109</v>
      </c>
      <c r="E1713">
        <v>4</v>
      </c>
      <c r="F1713" s="1">
        <v>4</v>
      </c>
      <c r="G1713" s="1">
        <v>0</v>
      </c>
    </row>
    <row r="1714" spans="1:7" x14ac:dyDescent="0.35">
      <c r="A1714" s="2" t="s">
        <v>141</v>
      </c>
      <c r="B1714" s="2" t="s">
        <v>63</v>
      </c>
      <c r="C1714" s="2" t="s">
        <v>2</v>
      </c>
      <c r="D1714" s="2" t="s">
        <v>109</v>
      </c>
      <c r="E1714">
        <v>4</v>
      </c>
      <c r="F1714" s="1">
        <v>4</v>
      </c>
      <c r="G1714" s="1">
        <v>0</v>
      </c>
    </row>
    <row r="1715" spans="1:7" x14ac:dyDescent="0.35">
      <c r="A1715" s="2" t="s">
        <v>141</v>
      </c>
      <c r="B1715" s="2" t="s">
        <v>110</v>
      </c>
      <c r="C1715" s="2" t="s">
        <v>2</v>
      </c>
      <c r="D1715" s="2" t="s">
        <v>109</v>
      </c>
      <c r="E1715">
        <v>3</v>
      </c>
      <c r="F1715" s="1">
        <v>2</v>
      </c>
      <c r="G1715" s="1">
        <v>0</v>
      </c>
    </row>
    <row r="1716" spans="1:7" x14ac:dyDescent="0.35">
      <c r="A1716" s="2" t="s">
        <v>141</v>
      </c>
      <c r="B1716" s="2" t="s">
        <v>67</v>
      </c>
      <c r="C1716" s="2" t="s">
        <v>2</v>
      </c>
      <c r="D1716" s="2" t="s">
        <v>109</v>
      </c>
      <c r="E1716">
        <v>1</v>
      </c>
      <c r="F1716" s="1">
        <v>1</v>
      </c>
      <c r="G1716" s="1">
        <v>0</v>
      </c>
    </row>
    <row r="1717" spans="1:7" x14ac:dyDescent="0.35">
      <c r="A1717" s="2" t="s">
        <v>141</v>
      </c>
      <c r="B1717" s="2" t="s">
        <v>111</v>
      </c>
      <c r="C1717" s="2" t="s">
        <v>2</v>
      </c>
      <c r="D1717" s="2" t="s">
        <v>36</v>
      </c>
      <c r="E1717">
        <v>11601</v>
      </c>
      <c r="F1717" s="1">
        <v>11429</v>
      </c>
      <c r="G1717" s="1">
        <v>11739</v>
      </c>
    </row>
    <row r="1718" spans="1:7" x14ac:dyDescent="0.35">
      <c r="A1718" s="2" t="s">
        <v>141</v>
      </c>
      <c r="B1718" s="2" t="s">
        <v>74</v>
      </c>
      <c r="C1718" s="2" t="s">
        <v>2</v>
      </c>
      <c r="D1718" s="2" t="s">
        <v>36</v>
      </c>
      <c r="E1718">
        <v>477</v>
      </c>
      <c r="F1718" s="1">
        <v>466</v>
      </c>
      <c r="G1718" s="1">
        <v>534</v>
      </c>
    </row>
    <row r="1719" spans="1:7" x14ac:dyDescent="0.35">
      <c r="A1719" s="2" t="s">
        <v>141</v>
      </c>
      <c r="B1719" s="2" t="s">
        <v>75</v>
      </c>
      <c r="C1719" s="2" t="s">
        <v>2</v>
      </c>
      <c r="D1719" s="2" t="s">
        <v>36</v>
      </c>
      <c r="E1719">
        <v>293</v>
      </c>
      <c r="F1719" s="1">
        <v>285</v>
      </c>
      <c r="G1719" s="1">
        <v>326</v>
      </c>
    </row>
    <row r="1720" spans="1:7" x14ac:dyDescent="0.35">
      <c r="A1720" s="2" t="s">
        <v>141</v>
      </c>
      <c r="B1720" s="2" t="s">
        <v>77</v>
      </c>
      <c r="C1720" s="2" t="s">
        <v>2</v>
      </c>
      <c r="D1720" s="2" t="s">
        <v>36</v>
      </c>
      <c r="E1720">
        <v>84</v>
      </c>
      <c r="F1720" s="1">
        <v>78</v>
      </c>
      <c r="G1720" s="1">
        <v>0</v>
      </c>
    </row>
    <row r="1721" spans="1:7" x14ac:dyDescent="0.35">
      <c r="A1721" s="2" t="s">
        <v>141</v>
      </c>
      <c r="B1721" s="2" t="s">
        <v>65</v>
      </c>
      <c r="C1721" s="2" t="s">
        <v>2</v>
      </c>
      <c r="D1721" s="2" t="s">
        <v>36</v>
      </c>
      <c r="E1721">
        <v>31</v>
      </c>
      <c r="F1721" s="1">
        <v>30</v>
      </c>
      <c r="G1721" s="1">
        <v>32</v>
      </c>
    </row>
    <row r="1722" spans="1:7" x14ac:dyDescent="0.35">
      <c r="A1722" s="2" t="s">
        <v>141</v>
      </c>
      <c r="B1722" s="2" t="s">
        <v>64</v>
      </c>
      <c r="C1722" s="2" t="s">
        <v>2</v>
      </c>
      <c r="D1722" s="2" t="s">
        <v>36</v>
      </c>
      <c r="E1722">
        <v>20</v>
      </c>
      <c r="F1722" s="1">
        <v>20</v>
      </c>
      <c r="G1722" s="1">
        <v>23</v>
      </c>
    </row>
    <row r="1723" spans="1:7" x14ac:dyDescent="0.35">
      <c r="A1723" s="2" t="s">
        <v>141</v>
      </c>
      <c r="B1723" s="2" t="s">
        <v>66</v>
      </c>
      <c r="C1723" s="2" t="s">
        <v>2</v>
      </c>
      <c r="D1723" s="2" t="s">
        <v>36</v>
      </c>
      <c r="E1723">
        <v>13</v>
      </c>
      <c r="F1723" s="1">
        <v>13</v>
      </c>
      <c r="G1723" s="1">
        <v>15</v>
      </c>
    </row>
    <row r="1724" spans="1:7" x14ac:dyDescent="0.35">
      <c r="A1724" s="2" t="s">
        <v>141</v>
      </c>
      <c r="B1724" s="2" t="s">
        <v>67</v>
      </c>
      <c r="C1724" s="2" t="s">
        <v>2</v>
      </c>
      <c r="D1724" s="2" t="s">
        <v>36</v>
      </c>
      <c r="E1724">
        <v>9</v>
      </c>
      <c r="F1724" s="1">
        <v>9</v>
      </c>
      <c r="G1724" s="1">
        <v>11</v>
      </c>
    </row>
    <row r="1725" spans="1:7" x14ac:dyDescent="0.35">
      <c r="A1725" s="2" t="s">
        <v>141</v>
      </c>
      <c r="B1725" s="2" t="s">
        <v>63</v>
      </c>
      <c r="C1725" s="2" t="s">
        <v>2</v>
      </c>
      <c r="D1725" s="2" t="s">
        <v>36</v>
      </c>
      <c r="E1725">
        <v>8</v>
      </c>
      <c r="F1725" s="1">
        <v>8</v>
      </c>
      <c r="G1725" s="1">
        <v>11</v>
      </c>
    </row>
    <row r="1726" spans="1:7" x14ac:dyDescent="0.35">
      <c r="A1726" s="2" t="s">
        <v>141</v>
      </c>
      <c r="B1726" s="2" t="s">
        <v>70</v>
      </c>
      <c r="C1726" s="2" t="s">
        <v>2</v>
      </c>
      <c r="D1726" s="2" t="s">
        <v>36</v>
      </c>
      <c r="E1726">
        <v>8</v>
      </c>
      <c r="F1726" s="1">
        <v>8</v>
      </c>
      <c r="G1726" s="1">
        <v>9</v>
      </c>
    </row>
    <row r="1727" spans="1:7" x14ac:dyDescent="0.35">
      <c r="A1727" s="2" t="s">
        <v>141</v>
      </c>
      <c r="B1727" s="2" t="s">
        <v>71</v>
      </c>
      <c r="C1727" s="2" t="s">
        <v>2</v>
      </c>
      <c r="D1727" s="2" t="s">
        <v>36</v>
      </c>
      <c r="E1727">
        <v>5</v>
      </c>
      <c r="F1727" s="1">
        <v>5</v>
      </c>
      <c r="G1727" s="1">
        <v>7</v>
      </c>
    </row>
    <row r="1728" spans="1:7" x14ac:dyDescent="0.35">
      <c r="A1728" s="2" t="s">
        <v>141</v>
      </c>
      <c r="B1728" s="2" t="s">
        <v>110</v>
      </c>
      <c r="C1728" s="2" t="s">
        <v>2</v>
      </c>
      <c r="D1728" s="2" t="s">
        <v>36</v>
      </c>
      <c r="E1728">
        <v>2</v>
      </c>
      <c r="F1728" s="1">
        <v>2</v>
      </c>
      <c r="G1728" s="1">
        <v>4</v>
      </c>
    </row>
    <row r="1729" spans="1:7" x14ac:dyDescent="0.35">
      <c r="A1729" s="2" t="s">
        <v>141</v>
      </c>
      <c r="B1729" s="2" t="s">
        <v>72</v>
      </c>
      <c r="C1729" s="2" t="s">
        <v>2</v>
      </c>
      <c r="D1729" s="2" t="s">
        <v>36</v>
      </c>
      <c r="E1729">
        <v>0</v>
      </c>
      <c r="F1729" s="1">
        <v>0</v>
      </c>
      <c r="G1729" s="1">
        <v>78</v>
      </c>
    </row>
    <row r="1730" spans="1:7" x14ac:dyDescent="0.35">
      <c r="A1730" s="2" t="s">
        <v>141</v>
      </c>
      <c r="B1730" s="2" t="s">
        <v>81</v>
      </c>
      <c r="C1730" s="2" t="s">
        <v>2</v>
      </c>
      <c r="D1730" s="2" t="s">
        <v>36</v>
      </c>
      <c r="E1730">
        <v>0</v>
      </c>
      <c r="F1730" s="1">
        <v>0</v>
      </c>
      <c r="G1730" s="1">
        <v>4</v>
      </c>
    </row>
    <row r="1731" spans="1:7" x14ac:dyDescent="0.35">
      <c r="A1731" s="2" t="s">
        <v>141</v>
      </c>
      <c r="B1731" s="2" t="s">
        <v>118</v>
      </c>
      <c r="C1731" s="2" t="s">
        <v>2</v>
      </c>
      <c r="D1731" s="2" t="s">
        <v>36</v>
      </c>
      <c r="E1731">
        <v>0</v>
      </c>
      <c r="F1731" s="1">
        <v>0</v>
      </c>
      <c r="G1731" s="1">
        <v>3</v>
      </c>
    </row>
    <row r="1732" spans="1:7" x14ac:dyDescent="0.35">
      <c r="A1732" s="2" t="s">
        <v>141</v>
      </c>
      <c r="B1732" s="2" t="s">
        <v>111</v>
      </c>
      <c r="C1732" s="2" t="s">
        <v>2</v>
      </c>
      <c r="D1732" s="2" t="s">
        <v>32</v>
      </c>
      <c r="E1732">
        <v>48416</v>
      </c>
      <c r="F1732" s="1">
        <v>47673</v>
      </c>
      <c r="G1732" s="1">
        <v>48919</v>
      </c>
    </row>
    <row r="1733" spans="1:7" x14ac:dyDescent="0.35">
      <c r="A1733" s="2" t="s">
        <v>141</v>
      </c>
      <c r="B1733" s="2" t="s">
        <v>74</v>
      </c>
      <c r="C1733" s="2" t="s">
        <v>2</v>
      </c>
      <c r="D1733" s="2" t="s">
        <v>32</v>
      </c>
      <c r="E1733">
        <v>2994</v>
      </c>
      <c r="F1733" s="1">
        <v>2928</v>
      </c>
      <c r="G1733" s="1">
        <v>3275</v>
      </c>
    </row>
    <row r="1734" spans="1:7" x14ac:dyDescent="0.35">
      <c r="A1734" s="2" t="s">
        <v>141</v>
      </c>
      <c r="B1734" s="2" t="s">
        <v>75</v>
      </c>
      <c r="C1734" s="2" t="s">
        <v>2</v>
      </c>
      <c r="D1734" s="2" t="s">
        <v>32</v>
      </c>
      <c r="E1734">
        <v>1325</v>
      </c>
      <c r="F1734" s="1">
        <v>1298</v>
      </c>
      <c r="G1734" s="1">
        <v>1441</v>
      </c>
    </row>
    <row r="1735" spans="1:7" x14ac:dyDescent="0.35">
      <c r="A1735" s="2" t="s">
        <v>141</v>
      </c>
      <c r="B1735" s="2" t="s">
        <v>65</v>
      </c>
      <c r="C1735" s="2" t="s">
        <v>2</v>
      </c>
      <c r="D1735" s="2" t="s">
        <v>32</v>
      </c>
      <c r="E1735">
        <v>368</v>
      </c>
      <c r="F1735" s="1">
        <v>353</v>
      </c>
      <c r="G1735" s="1">
        <v>402</v>
      </c>
    </row>
    <row r="1736" spans="1:7" x14ac:dyDescent="0.35">
      <c r="A1736" s="2" t="s">
        <v>141</v>
      </c>
      <c r="B1736" s="2" t="s">
        <v>77</v>
      </c>
      <c r="C1736" s="2" t="s">
        <v>2</v>
      </c>
      <c r="D1736" s="2" t="s">
        <v>32</v>
      </c>
      <c r="E1736">
        <v>279</v>
      </c>
      <c r="F1736" s="1">
        <v>263</v>
      </c>
      <c r="G1736" s="1">
        <v>0</v>
      </c>
    </row>
    <row r="1737" spans="1:7" x14ac:dyDescent="0.35">
      <c r="A1737" s="2" t="s">
        <v>141</v>
      </c>
      <c r="B1737" s="2" t="s">
        <v>66</v>
      </c>
      <c r="C1737" s="2" t="s">
        <v>2</v>
      </c>
      <c r="D1737" s="2" t="s">
        <v>32</v>
      </c>
      <c r="E1737">
        <v>119</v>
      </c>
      <c r="F1737" s="1">
        <v>117</v>
      </c>
      <c r="G1737" s="1">
        <v>131</v>
      </c>
    </row>
    <row r="1738" spans="1:7" x14ac:dyDescent="0.35">
      <c r="A1738" s="2" t="s">
        <v>141</v>
      </c>
      <c r="B1738" s="2" t="s">
        <v>64</v>
      </c>
      <c r="C1738" s="2" t="s">
        <v>2</v>
      </c>
      <c r="D1738" s="2" t="s">
        <v>32</v>
      </c>
      <c r="E1738">
        <v>113</v>
      </c>
      <c r="F1738" s="1">
        <v>113</v>
      </c>
      <c r="G1738" s="1">
        <v>118</v>
      </c>
    </row>
    <row r="1739" spans="1:7" x14ac:dyDescent="0.35">
      <c r="A1739" s="2" t="s">
        <v>141</v>
      </c>
      <c r="B1739" s="2" t="s">
        <v>63</v>
      </c>
      <c r="C1739" s="2" t="s">
        <v>2</v>
      </c>
      <c r="D1739" s="2" t="s">
        <v>32</v>
      </c>
      <c r="E1739">
        <v>69</v>
      </c>
      <c r="F1739" s="1">
        <v>68</v>
      </c>
      <c r="G1739" s="1">
        <v>65</v>
      </c>
    </row>
    <row r="1740" spans="1:7" x14ac:dyDescent="0.35">
      <c r="A1740" s="2" t="s">
        <v>141</v>
      </c>
      <c r="B1740" s="2" t="s">
        <v>71</v>
      </c>
      <c r="C1740" s="2" t="s">
        <v>2</v>
      </c>
      <c r="D1740" s="2" t="s">
        <v>32</v>
      </c>
      <c r="E1740">
        <v>47</v>
      </c>
      <c r="F1740" s="1">
        <v>42</v>
      </c>
      <c r="G1740" s="1">
        <v>47</v>
      </c>
    </row>
    <row r="1741" spans="1:7" x14ac:dyDescent="0.35">
      <c r="A1741" s="2" t="s">
        <v>141</v>
      </c>
      <c r="B1741" s="2" t="s">
        <v>67</v>
      </c>
      <c r="C1741" s="2" t="s">
        <v>2</v>
      </c>
      <c r="D1741" s="2" t="s">
        <v>32</v>
      </c>
      <c r="E1741">
        <v>43</v>
      </c>
      <c r="F1741" s="1">
        <v>43</v>
      </c>
      <c r="G1741" s="1">
        <v>40</v>
      </c>
    </row>
    <row r="1742" spans="1:7" x14ac:dyDescent="0.35">
      <c r="A1742" s="2" t="s">
        <v>141</v>
      </c>
      <c r="B1742" s="2" t="s">
        <v>70</v>
      </c>
      <c r="C1742" s="2" t="s">
        <v>2</v>
      </c>
      <c r="D1742" s="2" t="s">
        <v>32</v>
      </c>
      <c r="E1742">
        <v>29</v>
      </c>
      <c r="F1742" s="1">
        <v>29</v>
      </c>
      <c r="G1742" s="1">
        <v>41</v>
      </c>
    </row>
    <row r="1743" spans="1:7" x14ac:dyDescent="0.35">
      <c r="A1743" s="2" t="s">
        <v>141</v>
      </c>
      <c r="B1743" s="2" t="s">
        <v>110</v>
      </c>
      <c r="C1743" s="2" t="s">
        <v>2</v>
      </c>
      <c r="D1743" s="2" t="s">
        <v>32</v>
      </c>
      <c r="E1743">
        <v>21</v>
      </c>
      <c r="F1743" s="1">
        <v>21</v>
      </c>
      <c r="G1743" s="1">
        <v>16</v>
      </c>
    </row>
    <row r="1744" spans="1:7" x14ac:dyDescent="0.35">
      <c r="A1744" s="2" t="s">
        <v>141</v>
      </c>
      <c r="B1744" s="2" t="s">
        <v>72</v>
      </c>
      <c r="C1744" s="2" t="s">
        <v>2</v>
      </c>
      <c r="D1744" s="2" t="s">
        <v>32</v>
      </c>
      <c r="E1744">
        <v>0</v>
      </c>
      <c r="F1744" s="1">
        <v>0</v>
      </c>
      <c r="G1744" s="1">
        <v>101</v>
      </c>
    </row>
    <row r="1745" spans="1:7" x14ac:dyDescent="0.35">
      <c r="A1745" s="2" t="s">
        <v>141</v>
      </c>
      <c r="B1745" s="2" t="s">
        <v>81</v>
      </c>
      <c r="C1745" s="2" t="s">
        <v>2</v>
      </c>
      <c r="D1745" s="2" t="s">
        <v>32</v>
      </c>
      <c r="E1745">
        <v>0</v>
      </c>
      <c r="F1745" s="1">
        <v>0</v>
      </c>
      <c r="G1745" s="1">
        <v>71</v>
      </c>
    </row>
    <row r="1746" spans="1:7" x14ac:dyDescent="0.35">
      <c r="A1746" s="2" t="s">
        <v>141</v>
      </c>
      <c r="B1746" s="2" t="s">
        <v>118</v>
      </c>
      <c r="C1746" s="2" t="s">
        <v>2</v>
      </c>
      <c r="D1746" s="2" t="s">
        <v>32</v>
      </c>
      <c r="E1746">
        <v>0</v>
      </c>
      <c r="F1746" s="1">
        <v>0</v>
      </c>
      <c r="G1746" s="1">
        <v>55</v>
      </c>
    </row>
    <row r="1747" spans="1:7" x14ac:dyDescent="0.35">
      <c r="A1747" s="2" t="s">
        <v>141</v>
      </c>
      <c r="B1747" s="2" t="s">
        <v>116</v>
      </c>
      <c r="C1747" s="2" t="s">
        <v>2</v>
      </c>
      <c r="D1747" s="2" t="s">
        <v>32</v>
      </c>
      <c r="E1747">
        <v>0</v>
      </c>
      <c r="F1747" s="1">
        <v>0</v>
      </c>
      <c r="G1747" s="1">
        <v>14</v>
      </c>
    </row>
    <row r="1748" spans="1:7" x14ac:dyDescent="0.35">
      <c r="A1748" s="2" t="s">
        <v>141</v>
      </c>
      <c r="B1748" s="2" t="s">
        <v>117</v>
      </c>
      <c r="C1748" s="2" t="s">
        <v>2</v>
      </c>
      <c r="D1748" s="2" t="s">
        <v>32</v>
      </c>
      <c r="E1748">
        <v>0</v>
      </c>
      <c r="F1748" s="1">
        <v>0</v>
      </c>
      <c r="G1748" s="1">
        <v>2</v>
      </c>
    </row>
    <row r="1749" spans="1:7" x14ac:dyDescent="0.35">
      <c r="A1749" s="2" t="s">
        <v>141</v>
      </c>
      <c r="B1749" s="2" t="s">
        <v>111</v>
      </c>
      <c r="C1749" s="2" t="s">
        <v>2</v>
      </c>
      <c r="D1749" s="2" t="s">
        <v>22</v>
      </c>
      <c r="E1749">
        <v>4940</v>
      </c>
      <c r="F1749" s="1">
        <v>4833</v>
      </c>
      <c r="G1749" s="1">
        <v>5063</v>
      </c>
    </row>
    <row r="1750" spans="1:7" x14ac:dyDescent="0.35">
      <c r="A1750" s="2" t="s">
        <v>141</v>
      </c>
      <c r="B1750" s="2" t="s">
        <v>74</v>
      </c>
      <c r="C1750" s="2" t="s">
        <v>2</v>
      </c>
      <c r="D1750" s="2" t="s">
        <v>22</v>
      </c>
      <c r="E1750">
        <v>306</v>
      </c>
      <c r="F1750" s="1">
        <v>297</v>
      </c>
      <c r="G1750" s="1">
        <v>349</v>
      </c>
    </row>
    <row r="1751" spans="1:7" x14ac:dyDescent="0.35">
      <c r="A1751" s="2" t="s">
        <v>141</v>
      </c>
      <c r="B1751" s="2" t="s">
        <v>75</v>
      </c>
      <c r="C1751" s="2" t="s">
        <v>2</v>
      </c>
      <c r="D1751" s="2" t="s">
        <v>22</v>
      </c>
      <c r="E1751">
        <v>68</v>
      </c>
      <c r="F1751" s="1">
        <v>64</v>
      </c>
      <c r="G1751" s="1">
        <v>73</v>
      </c>
    </row>
    <row r="1752" spans="1:7" x14ac:dyDescent="0.35">
      <c r="A1752" s="2" t="s">
        <v>141</v>
      </c>
      <c r="B1752" s="2" t="s">
        <v>77</v>
      </c>
      <c r="C1752" s="2" t="s">
        <v>2</v>
      </c>
      <c r="D1752" s="2" t="s">
        <v>22</v>
      </c>
      <c r="E1752">
        <v>46</v>
      </c>
      <c r="F1752" s="1">
        <v>43</v>
      </c>
      <c r="G1752" s="1">
        <v>0</v>
      </c>
    </row>
    <row r="1753" spans="1:7" x14ac:dyDescent="0.35">
      <c r="A1753" s="2" t="s">
        <v>141</v>
      </c>
      <c r="B1753" s="2" t="s">
        <v>65</v>
      </c>
      <c r="C1753" s="2" t="s">
        <v>2</v>
      </c>
      <c r="D1753" s="2" t="s">
        <v>22</v>
      </c>
      <c r="E1753">
        <v>39</v>
      </c>
      <c r="F1753" s="1">
        <v>36</v>
      </c>
      <c r="G1753" s="1">
        <v>44</v>
      </c>
    </row>
    <row r="1754" spans="1:7" x14ac:dyDescent="0.35">
      <c r="A1754" s="2" t="s">
        <v>141</v>
      </c>
      <c r="B1754" s="2" t="s">
        <v>64</v>
      </c>
      <c r="C1754" s="2" t="s">
        <v>2</v>
      </c>
      <c r="D1754" s="2" t="s">
        <v>22</v>
      </c>
      <c r="E1754">
        <v>12</v>
      </c>
      <c r="F1754" s="1">
        <v>12</v>
      </c>
      <c r="G1754" s="1">
        <v>13</v>
      </c>
    </row>
    <row r="1755" spans="1:7" x14ac:dyDescent="0.35">
      <c r="A1755" s="2" t="s">
        <v>141</v>
      </c>
      <c r="B1755" s="2" t="s">
        <v>63</v>
      </c>
      <c r="C1755" s="2" t="s">
        <v>2</v>
      </c>
      <c r="D1755" s="2" t="s">
        <v>22</v>
      </c>
      <c r="E1755">
        <v>5</v>
      </c>
      <c r="F1755" s="1">
        <v>5</v>
      </c>
      <c r="G1755" s="1">
        <v>6</v>
      </c>
    </row>
    <row r="1756" spans="1:7" x14ac:dyDescent="0.35">
      <c r="A1756" s="2" t="s">
        <v>141</v>
      </c>
      <c r="B1756" s="2" t="s">
        <v>66</v>
      </c>
      <c r="C1756" s="2" t="s">
        <v>2</v>
      </c>
      <c r="D1756" s="2" t="s">
        <v>22</v>
      </c>
      <c r="E1756">
        <v>5</v>
      </c>
      <c r="F1756" s="1">
        <v>4</v>
      </c>
      <c r="G1756" s="1">
        <v>8</v>
      </c>
    </row>
    <row r="1757" spans="1:7" x14ac:dyDescent="0.35">
      <c r="A1757" s="2" t="s">
        <v>141</v>
      </c>
      <c r="B1757" s="2" t="s">
        <v>67</v>
      </c>
      <c r="C1757" s="2" t="s">
        <v>2</v>
      </c>
      <c r="D1757" s="2" t="s">
        <v>22</v>
      </c>
      <c r="E1757">
        <v>3</v>
      </c>
      <c r="F1757" s="1">
        <v>3</v>
      </c>
      <c r="G1757" s="1">
        <v>3</v>
      </c>
    </row>
    <row r="1758" spans="1:7" x14ac:dyDescent="0.35">
      <c r="A1758" s="2" t="s">
        <v>141</v>
      </c>
      <c r="B1758" s="2" t="s">
        <v>70</v>
      </c>
      <c r="C1758" s="2" t="s">
        <v>2</v>
      </c>
      <c r="D1758" s="2" t="s">
        <v>22</v>
      </c>
      <c r="E1758">
        <v>2</v>
      </c>
      <c r="F1758" s="1">
        <v>2</v>
      </c>
      <c r="G1758" s="1">
        <v>3</v>
      </c>
    </row>
    <row r="1759" spans="1:7" x14ac:dyDescent="0.35">
      <c r="A1759" s="2" t="s">
        <v>141</v>
      </c>
      <c r="B1759" s="2" t="s">
        <v>110</v>
      </c>
      <c r="C1759" s="2" t="s">
        <v>2</v>
      </c>
      <c r="D1759" s="2" t="s">
        <v>22</v>
      </c>
      <c r="E1759">
        <v>2</v>
      </c>
      <c r="F1759" s="1">
        <v>2</v>
      </c>
      <c r="G1759" s="1">
        <v>1</v>
      </c>
    </row>
    <row r="1760" spans="1:7" x14ac:dyDescent="0.35">
      <c r="A1760" s="2" t="s">
        <v>141</v>
      </c>
      <c r="B1760" s="2" t="s">
        <v>81</v>
      </c>
      <c r="C1760" s="2" t="s">
        <v>2</v>
      </c>
      <c r="D1760" s="2" t="s">
        <v>22</v>
      </c>
      <c r="E1760">
        <v>0</v>
      </c>
      <c r="F1760" s="1">
        <v>0</v>
      </c>
      <c r="G1760" s="1">
        <v>26</v>
      </c>
    </row>
    <row r="1761" spans="1:7" x14ac:dyDescent="0.35">
      <c r="A1761" s="2" t="s">
        <v>141</v>
      </c>
      <c r="B1761" s="2" t="s">
        <v>118</v>
      </c>
      <c r="C1761" s="2" t="s">
        <v>2</v>
      </c>
      <c r="D1761" s="2" t="s">
        <v>22</v>
      </c>
      <c r="E1761">
        <v>0</v>
      </c>
      <c r="F1761" s="1">
        <v>0</v>
      </c>
      <c r="G1761" s="1">
        <v>8</v>
      </c>
    </row>
    <row r="1762" spans="1:7" x14ac:dyDescent="0.35">
      <c r="A1762" s="2" t="s">
        <v>141</v>
      </c>
      <c r="B1762" s="2" t="s">
        <v>72</v>
      </c>
      <c r="C1762" s="2" t="s">
        <v>2</v>
      </c>
      <c r="D1762" s="2" t="s">
        <v>22</v>
      </c>
      <c r="E1762">
        <v>0</v>
      </c>
      <c r="F1762" s="1">
        <v>0</v>
      </c>
      <c r="G1762" s="1">
        <v>5</v>
      </c>
    </row>
    <row r="1763" spans="1:7" x14ac:dyDescent="0.35">
      <c r="A1763" s="2" t="s">
        <v>141</v>
      </c>
      <c r="B1763" s="2" t="s">
        <v>111</v>
      </c>
      <c r="C1763" s="2" t="s">
        <v>2</v>
      </c>
      <c r="D1763" s="2" t="s">
        <v>24</v>
      </c>
      <c r="E1763">
        <v>18439</v>
      </c>
      <c r="F1763" s="1">
        <v>18083</v>
      </c>
      <c r="G1763" s="1">
        <v>18621</v>
      </c>
    </row>
    <row r="1764" spans="1:7" x14ac:dyDescent="0.35">
      <c r="A1764" s="2" t="s">
        <v>141</v>
      </c>
      <c r="B1764" s="2" t="s">
        <v>74</v>
      </c>
      <c r="C1764" s="2" t="s">
        <v>2</v>
      </c>
      <c r="D1764" s="2" t="s">
        <v>24</v>
      </c>
      <c r="E1764">
        <v>1152</v>
      </c>
      <c r="F1764" s="1">
        <v>1125</v>
      </c>
      <c r="G1764" s="1">
        <v>1283</v>
      </c>
    </row>
    <row r="1765" spans="1:7" x14ac:dyDescent="0.35">
      <c r="A1765" s="2" t="s">
        <v>141</v>
      </c>
      <c r="B1765" s="2" t="s">
        <v>75</v>
      </c>
      <c r="C1765" s="2" t="s">
        <v>2</v>
      </c>
      <c r="D1765" s="2" t="s">
        <v>24</v>
      </c>
      <c r="E1765">
        <v>228</v>
      </c>
      <c r="F1765" s="1">
        <v>223</v>
      </c>
      <c r="G1765" s="1">
        <v>238</v>
      </c>
    </row>
    <row r="1766" spans="1:7" x14ac:dyDescent="0.35">
      <c r="A1766" s="2" t="s">
        <v>141</v>
      </c>
      <c r="B1766" s="2" t="s">
        <v>77</v>
      </c>
      <c r="C1766" s="2" t="s">
        <v>2</v>
      </c>
      <c r="D1766" s="2" t="s">
        <v>24</v>
      </c>
      <c r="E1766">
        <v>134</v>
      </c>
      <c r="F1766" s="1">
        <v>131</v>
      </c>
      <c r="G1766" s="1">
        <v>0</v>
      </c>
    </row>
    <row r="1767" spans="1:7" x14ac:dyDescent="0.35">
      <c r="A1767" s="2" t="s">
        <v>141</v>
      </c>
      <c r="B1767" s="2" t="s">
        <v>64</v>
      </c>
      <c r="C1767" s="2" t="s">
        <v>2</v>
      </c>
      <c r="D1767" s="2" t="s">
        <v>24</v>
      </c>
      <c r="E1767">
        <v>86</v>
      </c>
      <c r="F1767" s="1">
        <v>83</v>
      </c>
      <c r="G1767" s="1">
        <v>82</v>
      </c>
    </row>
    <row r="1768" spans="1:7" x14ac:dyDescent="0.35">
      <c r="A1768" s="2" t="s">
        <v>141</v>
      </c>
      <c r="B1768" s="2" t="s">
        <v>65</v>
      </c>
      <c r="C1768" s="2" t="s">
        <v>2</v>
      </c>
      <c r="D1768" s="2" t="s">
        <v>24</v>
      </c>
      <c r="E1768">
        <v>70</v>
      </c>
      <c r="F1768" s="1">
        <v>70</v>
      </c>
      <c r="G1768" s="1">
        <v>84</v>
      </c>
    </row>
    <row r="1769" spans="1:7" x14ac:dyDescent="0.35">
      <c r="A1769" s="2" t="s">
        <v>141</v>
      </c>
      <c r="B1769" s="2" t="s">
        <v>66</v>
      </c>
      <c r="C1769" s="2" t="s">
        <v>2</v>
      </c>
      <c r="D1769" s="2" t="s">
        <v>24</v>
      </c>
      <c r="E1769">
        <v>45</v>
      </c>
      <c r="F1769" s="1">
        <v>45</v>
      </c>
      <c r="G1769" s="1">
        <v>46</v>
      </c>
    </row>
    <row r="1770" spans="1:7" x14ac:dyDescent="0.35">
      <c r="A1770" s="2" t="s">
        <v>141</v>
      </c>
      <c r="B1770" s="2" t="s">
        <v>63</v>
      </c>
      <c r="C1770" s="2" t="s">
        <v>2</v>
      </c>
      <c r="D1770" s="2" t="s">
        <v>24</v>
      </c>
      <c r="E1770">
        <v>28</v>
      </c>
      <c r="F1770" s="1">
        <v>28</v>
      </c>
      <c r="G1770" s="1">
        <v>26</v>
      </c>
    </row>
    <row r="1771" spans="1:7" x14ac:dyDescent="0.35">
      <c r="A1771" s="2" t="s">
        <v>141</v>
      </c>
      <c r="B1771" s="2" t="s">
        <v>67</v>
      </c>
      <c r="C1771" s="2" t="s">
        <v>2</v>
      </c>
      <c r="D1771" s="2" t="s">
        <v>24</v>
      </c>
      <c r="E1771">
        <v>19</v>
      </c>
      <c r="F1771" s="1">
        <v>19</v>
      </c>
      <c r="G1771" s="1">
        <v>17</v>
      </c>
    </row>
    <row r="1772" spans="1:7" x14ac:dyDescent="0.35">
      <c r="A1772" s="2" t="s">
        <v>141</v>
      </c>
      <c r="B1772" s="2" t="s">
        <v>70</v>
      </c>
      <c r="C1772" s="2" t="s">
        <v>2</v>
      </c>
      <c r="D1772" s="2" t="s">
        <v>24</v>
      </c>
      <c r="E1772">
        <v>17</v>
      </c>
      <c r="F1772" s="1">
        <v>17</v>
      </c>
      <c r="G1772" s="1">
        <v>22</v>
      </c>
    </row>
    <row r="1773" spans="1:7" x14ac:dyDescent="0.35">
      <c r="A1773" s="2" t="s">
        <v>141</v>
      </c>
      <c r="B1773" s="2" t="s">
        <v>71</v>
      </c>
      <c r="C1773" s="2" t="s">
        <v>2</v>
      </c>
      <c r="D1773" s="2" t="s">
        <v>24</v>
      </c>
      <c r="E1773">
        <v>5</v>
      </c>
      <c r="F1773" s="1">
        <v>5</v>
      </c>
      <c r="G1773" s="1">
        <v>8</v>
      </c>
    </row>
    <row r="1774" spans="1:7" x14ac:dyDescent="0.35">
      <c r="A1774" s="2" t="s">
        <v>141</v>
      </c>
      <c r="B1774" s="2" t="s">
        <v>110</v>
      </c>
      <c r="C1774" s="2" t="s">
        <v>2</v>
      </c>
      <c r="D1774" s="2" t="s">
        <v>24</v>
      </c>
      <c r="E1774">
        <v>5</v>
      </c>
      <c r="F1774" s="1">
        <v>5</v>
      </c>
      <c r="G1774" s="1">
        <v>6</v>
      </c>
    </row>
    <row r="1775" spans="1:7" x14ac:dyDescent="0.35">
      <c r="A1775" s="2" t="s">
        <v>141</v>
      </c>
      <c r="B1775" s="2" t="s">
        <v>81</v>
      </c>
      <c r="C1775" s="2" t="s">
        <v>2</v>
      </c>
      <c r="D1775" s="2" t="s">
        <v>24</v>
      </c>
      <c r="E1775">
        <v>0</v>
      </c>
      <c r="F1775" s="1">
        <v>0</v>
      </c>
      <c r="G1775" s="1">
        <v>41</v>
      </c>
    </row>
    <row r="1776" spans="1:7" x14ac:dyDescent="0.35">
      <c r="A1776" s="2" t="s">
        <v>141</v>
      </c>
      <c r="B1776" s="2" t="s">
        <v>118</v>
      </c>
      <c r="C1776" s="2" t="s">
        <v>2</v>
      </c>
      <c r="D1776" s="2" t="s">
        <v>24</v>
      </c>
      <c r="E1776">
        <v>0</v>
      </c>
      <c r="F1776" s="1">
        <v>0</v>
      </c>
      <c r="G1776" s="1">
        <v>36</v>
      </c>
    </row>
    <row r="1777" spans="1:7" x14ac:dyDescent="0.35">
      <c r="A1777" s="2" t="s">
        <v>141</v>
      </c>
      <c r="B1777" s="2" t="s">
        <v>72</v>
      </c>
      <c r="C1777" s="2" t="s">
        <v>2</v>
      </c>
      <c r="D1777" s="2" t="s">
        <v>24</v>
      </c>
      <c r="E1777">
        <v>0</v>
      </c>
      <c r="F1777" s="1">
        <v>0</v>
      </c>
      <c r="G1777" s="1">
        <v>21</v>
      </c>
    </row>
    <row r="1778" spans="1:7" x14ac:dyDescent="0.35">
      <c r="A1778" s="2" t="s">
        <v>141</v>
      </c>
      <c r="B1778" s="2" t="s">
        <v>117</v>
      </c>
      <c r="C1778" s="2" t="s">
        <v>2</v>
      </c>
      <c r="D1778" s="2" t="s">
        <v>24</v>
      </c>
      <c r="E1778">
        <v>0</v>
      </c>
      <c r="F1778" s="1">
        <v>0</v>
      </c>
      <c r="G1778" s="1">
        <v>2</v>
      </c>
    </row>
    <row r="1779" spans="1:7" x14ac:dyDescent="0.35">
      <c r="A1779" s="2" t="s">
        <v>141</v>
      </c>
      <c r="B1779" s="2" t="s">
        <v>116</v>
      </c>
      <c r="C1779" s="2" t="s">
        <v>2</v>
      </c>
      <c r="D1779" s="2" t="s">
        <v>24</v>
      </c>
      <c r="E1779">
        <v>0</v>
      </c>
      <c r="F1779" s="1">
        <v>0</v>
      </c>
      <c r="G1779" s="1">
        <v>1</v>
      </c>
    </row>
    <row r="1780" spans="1:7" x14ac:dyDescent="0.35">
      <c r="A1780" s="2" t="s">
        <v>141</v>
      </c>
      <c r="B1780" s="2" t="s">
        <v>74</v>
      </c>
      <c r="C1780" s="2" t="s">
        <v>2</v>
      </c>
      <c r="D1780" s="2" t="s">
        <v>77</v>
      </c>
      <c r="E1780">
        <v>0</v>
      </c>
      <c r="F1780" s="1">
        <v>0</v>
      </c>
      <c r="G1780" s="1">
        <v>1061</v>
      </c>
    </row>
    <row r="1781" spans="1:7" x14ac:dyDescent="0.35">
      <c r="A1781" s="2" t="s">
        <v>141</v>
      </c>
      <c r="B1781" s="2" t="s">
        <v>111</v>
      </c>
      <c r="C1781" s="2" t="s">
        <v>2</v>
      </c>
      <c r="D1781" s="2" t="s">
        <v>77</v>
      </c>
      <c r="E1781">
        <v>0</v>
      </c>
      <c r="F1781" s="1">
        <v>0</v>
      </c>
      <c r="G1781" s="1">
        <v>626</v>
      </c>
    </row>
    <row r="1782" spans="1:7" x14ac:dyDescent="0.35">
      <c r="A1782" s="2" t="s">
        <v>141</v>
      </c>
      <c r="B1782" s="2" t="s">
        <v>75</v>
      </c>
      <c r="C1782" s="2" t="s">
        <v>2</v>
      </c>
      <c r="D1782" s="2" t="s">
        <v>77</v>
      </c>
      <c r="E1782">
        <v>0</v>
      </c>
      <c r="F1782" s="1">
        <v>0</v>
      </c>
      <c r="G1782" s="1">
        <v>272</v>
      </c>
    </row>
    <row r="1783" spans="1:7" x14ac:dyDescent="0.35">
      <c r="A1783" s="2" t="s">
        <v>141</v>
      </c>
      <c r="B1783" s="2" t="s">
        <v>81</v>
      </c>
      <c r="C1783" s="2" t="s">
        <v>2</v>
      </c>
      <c r="D1783" s="2" t="s">
        <v>77</v>
      </c>
      <c r="E1783">
        <v>0</v>
      </c>
      <c r="F1783" s="1">
        <v>0</v>
      </c>
      <c r="G1783" s="1">
        <v>88</v>
      </c>
    </row>
    <row r="1784" spans="1:7" x14ac:dyDescent="0.35">
      <c r="A1784" s="2" t="s">
        <v>141</v>
      </c>
      <c r="B1784" s="2" t="s">
        <v>64</v>
      </c>
      <c r="C1784" s="2" t="s">
        <v>2</v>
      </c>
      <c r="D1784" s="2" t="s">
        <v>77</v>
      </c>
      <c r="E1784">
        <v>0</v>
      </c>
      <c r="F1784" s="1">
        <v>0</v>
      </c>
      <c r="G1784" s="1">
        <v>87</v>
      </c>
    </row>
    <row r="1785" spans="1:7" x14ac:dyDescent="0.35">
      <c r="A1785" s="2" t="s">
        <v>141</v>
      </c>
      <c r="B1785" s="2" t="s">
        <v>65</v>
      </c>
      <c r="C1785" s="2" t="s">
        <v>2</v>
      </c>
      <c r="D1785" s="2" t="s">
        <v>77</v>
      </c>
      <c r="E1785">
        <v>0</v>
      </c>
      <c r="F1785" s="1">
        <v>0</v>
      </c>
      <c r="G1785" s="1">
        <v>82</v>
      </c>
    </row>
    <row r="1786" spans="1:7" x14ac:dyDescent="0.35">
      <c r="A1786" s="2" t="s">
        <v>141</v>
      </c>
      <c r="B1786" s="2" t="s">
        <v>118</v>
      </c>
      <c r="C1786" s="2" t="s">
        <v>2</v>
      </c>
      <c r="D1786" s="2" t="s">
        <v>77</v>
      </c>
      <c r="E1786">
        <v>0</v>
      </c>
      <c r="F1786" s="1">
        <v>0</v>
      </c>
      <c r="G1786" s="1">
        <v>78</v>
      </c>
    </row>
    <row r="1787" spans="1:7" x14ac:dyDescent="0.35">
      <c r="A1787" s="2" t="s">
        <v>141</v>
      </c>
      <c r="B1787" s="2" t="s">
        <v>66</v>
      </c>
      <c r="C1787" s="2" t="s">
        <v>2</v>
      </c>
      <c r="D1787" s="2" t="s">
        <v>77</v>
      </c>
      <c r="E1787">
        <v>0</v>
      </c>
      <c r="F1787" s="1">
        <v>0</v>
      </c>
      <c r="G1787" s="1">
        <v>44</v>
      </c>
    </row>
    <row r="1788" spans="1:7" x14ac:dyDescent="0.35">
      <c r="A1788" s="2" t="s">
        <v>141</v>
      </c>
      <c r="B1788" s="2" t="s">
        <v>72</v>
      </c>
      <c r="C1788" s="2" t="s">
        <v>2</v>
      </c>
      <c r="D1788" s="2" t="s">
        <v>77</v>
      </c>
      <c r="E1788">
        <v>0</v>
      </c>
      <c r="F1788" s="1">
        <v>0</v>
      </c>
      <c r="G1788" s="1">
        <v>38</v>
      </c>
    </row>
    <row r="1789" spans="1:7" x14ac:dyDescent="0.35">
      <c r="A1789" s="2" t="s">
        <v>141</v>
      </c>
      <c r="B1789" s="2" t="s">
        <v>67</v>
      </c>
      <c r="C1789" s="2" t="s">
        <v>2</v>
      </c>
      <c r="D1789" s="2" t="s">
        <v>77</v>
      </c>
      <c r="E1789">
        <v>0</v>
      </c>
      <c r="F1789" s="1">
        <v>0</v>
      </c>
      <c r="G1789" s="1">
        <v>25</v>
      </c>
    </row>
    <row r="1790" spans="1:7" x14ac:dyDescent="0.35">
      <c r="A1790" s="2" t="s">
        <v>141</v>
      </c>
      <c r="B1790" s="2" t="s">
        <v>63</v>
      </c>
      <c r="C1790" s="2" t="s">
        <v>2</v>
      </c>
      <c r="D1790" s="2" t="s">
        <v>77</v>
      </c>
      <c r="E1790">
        <v>0</v>
      </c>
      <c r="F1790" s="1">
        <v>0</v>
      </c>
      <c r="G1790" s="1">
        <v>15</v>
      </c>
    </row>
    <row r="1791" spans="1:7" x14ac:dyDescent="0.35">
      <c r="A1791" s="2" t="s">
        <v>141</v>
      </c>
      <c r="B1791" s="2" t="s">
        <v>110</v>
      </c>
      <c r="C1791" s="2" t="s">
        <v>2</v>
      </c>
      <c r="D1791" s="2" t="s">
        <v>77</v>
      </c>
      <c r="E1791">
        <v>0</v>
      </c>
      <c r="F1791" s="1">
        <v>0</v>
      </c>
      <c r="G1791" s="1">
        <v>14</v>
      </c>
    </row>
    <row r="1792" spans="1:7" x14ac:dyDescent="0.35">
      <c r="A1792" s="2" t="s">
        <v>141</v>
      </c>
      <c r="B1792" s="2" t="s">
        <v>71</v>
      </c>
      <c r="C1792" s="2" t="s">
        <v>2</v>
      </c>
      <c r="D1792" s="2" t="s">
        <v>77</v>
      </c>
      <c r="E1792">
        <v>0</v>
      </c>
      <c r="F1792" s="1">
        <v>0</v>
      </c>
      <c r="G1792" s="1">
        <v>11</v>
      </c>
    </row>
    <row r="1793" spans="1:7" x14ac:dyDescent="0.35">
      <c r="A1793" s="2" t="s">
        <v>141</v>
      </c>
      <c r="B1793" s="2" t="s">
        <v>116</v>
      </c>
      <c r="C1793" s="2" t="s">
        <v>2</v>
      </c>
      <c r="D1793" s="2" t="s">
        <v>77</v>
      </c>
      <c r="E1793">
        <v>0</v>
      </c>
      <c r="F1793" s="1">
        <v>0</v>
      </c>
      <c r="G1793" s="1">
        <v>10</v>
      </c>
    </row>
    <row r="1794" spans="1:7" x14ac:dyDescent="0.35">
      <c r="A1794" s="2" t="s">
        <v>141</v>
      </c>
      <c r="B1794" s="2" t="s">
        <v>70</v>
      </c>
      <c r="C1794" s="2" t="s">
        <v>2</v>
      </c>
      <c r="D1794" s="2" t="s">
        <v>77</v>
      </c>
      <c r="E1794">
        <v>0</v>
      </c>
      <c r="F1794" s="1">
        <v>0</v>
      </c>
      <c r="G1794" s="1">
        <v>6</v>
      </c>
    </row>
    <row r="1795" spans="1:7" x14ac:dyDescent="0.35">
      <c r="A1795" s="2" t="s">
        <v>141</v>
      </c>
      <c r="B1795" s="2" t="s">
        <v>111</v>
      </c>
      <c r="C1795" s="2" t="s">
        <v>2</v>
      </c>
      <c r="D1795" s="2" t="s">
        <v>20</v>
      </c>
      <c r="E1795">
        <v>49582</v>
      </c>
      <c r="F1795" s="1">
        <v>48678</v>
      </c>
      <c r="G1795" s="1">
        <v>50435</v>
      </c>
    </row>
    <row r="1796" spans="1:7" x14ac:dyDescent="0.35">
      <c r="A1796" s="2" t="s">
        <v>141</v>
      </c>
      <c r="B1796" s="2" t="s">
        <v>74</v>
      </c>
      <c r="C1796" s="2" t="s">
        <v>2</v>
      </c>
      <c r="D1796" s="2" t="s">
        <v>20</v>
      </c>
      <c r="E1796">
        <v>6431</v>
      </c>
      <c r="F1796" s="1">
        <v>6291</v>
      </c>
      <c r="G1796" s="1">
        <v>7084</v>
      </c>
    </row>
    <row r="1797" spans="1:7" x14ac:dyDescent="0.35">
      <c r="A1797" s="2" t="s">
        <v>141</v>
      </c>
      <c r="B1797" s="2" t="s">
        <v>77</v>
      </c>
      <c r="C1797" s="2" t="s">
        <v>2</v>
      </c>
      <c r="D1797" s="2" t="s">
        <v>20</v>
      </c>
      <c r="E1797">
        <v>1629</v>
      </c>
      <c r="F1797" s="1">
        <v>1592</v>
      </c>
      <c r="G1797" s="1">
        <v>0</v>
      </c>
    </row>
    <row r="1798" spans="1:7" x14ac:dyDescent="0.35">
      <c r="A1798" s="2" t="s">
        <v>141</v>
      </c>
      <c r="B1798" s="2" t="s">
        <v>65</v>
      </c>
      <c r="C1798" s="2" t="s">
        <v>2</v>
      </c>
      <c r="D1798" s="2" t="s">
        <v>20</v>
      </c>
      <c r="E1798">
        <v>1023</v>
      </c>
      <c r="F1798" s="1">
        <v>991</v>
      </c>
      <c r="G1798" s="1">
        <v>1155</v>
      </c>
    </row>
    <row r="1799" spans="1:7" x14ac:dyDescent="0.35">
      <c r="A1799" s="2" t="s">
        <v>141</v>
      </c>
      <c r="B1799" s="2" t="s">
        <v>75</v>
      </c>
      <c r="C1799" s="2" t="s">
        <v>2</v>
      </c>
      <c r="D1799" s="2" t="s">
        <v>20</v>
      </c>
      <c r="E1799">
        <v>1015</v>
      </c>
      <c r="F1799" s="1">
        <v>1001</v>
      </c>
      <c r="G1799" s="1">
        <v>1094</v>
      </c>
    </row>
    <row r="1800" spans="1:7" x14ac:dyDescent="0.35">
      <c r="A1800" s="2" t="s">
        <v>141</v>
      </c>
      <c r="B1800" s="2" t="s">
        <v>64</v>
      </c>
      <c r="C1800" s="2" t="s">
        <v>2</v>
      </c>
      <c r="D1800" s="2" t="s">
        <v>20</v>
      </c>
      <c r="E1800">
        <v>911</v>
      </c>
      <c r="F1800" s="1">
        <v>902</v>
      </c>
      <c r="G1800" s="1">
        <v>966</v>
      </c>
    </row>
    <row r="1801" spans="1:7" x14ac:dyDescent="0.35">
      <c r="A1801" s="2" t="s">
        <v>141</v>
      </c>
      <c r="B1801" s="2" t="s">
        <v>66</v>
      </c>
      <c r="C1801" s="2" t="s">
        <v>2</v>
      </c>
      <c r="D1801" s="2" t="s">
        <v>20</v>
      </c>
      <c r="E1801">
        <v>370</v>
      </c>
      <c r="F1801" s="1">
        <v>361</v>
      </c>
      <c r="G1801" s="1">
        <v>387</v>
      </c>
    </row>
    <row r="1802" spans="1:7" x14ac:dyDescent="0.35">
      <c r="A1802" s="2" t="s">
        <v>141</v>
      </c>
      <c r="B1802" s="2" t="s">
        <v>63</v>
      </c>
      <c r="C1802" s="2" t="s">
        <v>2</v>
      </c>
      <c r="D1802" s="2" t="s">
        <v>20</v>
      </c>
      <c r="E1802">
        <v>257</v>
      </c>
      <c r="F1802" s="1">
        <v>253</v>
      </c>
      <c r="G1802" s="1">
        <v>250</v>
      </c>
    </row>
    <row r="1803" spans="1:7" x14ac:dyDescent="0.35">
      <c r="A1803" s="2" t="s">
        <v>141</v>
      </c>
      <c r="B1803" s="2" t="s">
        <v>67</v>
      </c>
      <c r="C1803" s="2" t="s">
        <v>2</v>
      </c>
      <c r="D1803" s="2" t="s">
        <v>20</v>
      </c>
      <c r="E1803">
        <v>126</v>
      </c>
      <c r="F1803" s="1">
        <v>122</v>
      </c>
      <c r="G1803" s="1">
        <v>135</v>
      </c>
    </row>
    <row r="1804" spans="1:7" x14ac:dyDescent="0.35">
      <c r="A1804" s="2" t="s">
        <v>141</v>
      </c>
      <c r="B1804" s="2" t="s">
        <v>70</v>
      </c>
      <c r="C1804" s="2" t="s">
        <v>2</v>
      </c>
      <c r="D1804" s="2" t="s">
        <v>20</v>
      </c>
      <c r="E1804">
        <v>119</v>
      </c>
      <c r="F1804" s="1">
        <v>115</v>
      </c>
      <c r="G1804" s="1">
        <v>132</v>
      </c>
    </row>
    <row r="1805" spans="1:7" x14ac:dyDescent="0.35">
      <c r="A1805" s="2" t="s">
        <v>141</v>
      </c>
      <c r="B1805" s="2" t="s">
        <v>71</v>
      </c>
      <c r="C1805" s="2" t="s">
        <v>2</v>
      </c>
      <c r="D1805" s="2" t="s">
        <v>20</v>
      </c>
      <c r="E1805">
        <v>55</v>
      </c>
      <c r="F1805" s="1">
        <v>55</v>
      </c>
      <c r="G1805" s="1">
        <v>75</v>
      </c>
    </row>
    <row r="1806" spans="1:7" x14ac:dyDescent="0.35">
      <c r="A1806" s="2" t="s">
        <v>141</v>
      </c>
      <c r="B1806" s="2" t="s">
        <v>110</v>
      </c>
      <c r="C1806" s="2" t="s">
        <v>2</v>
      </c>
      <c r="D1806" s="2" t="s">
        <v>20</v>
      </c>
      <c r="E1806">
        <v>48</v>
      </c>
      <c r="F1806" s="1">
        <v>46</v>
      </c>
      <c r="G1806" s="1">
        <v>45</v>
      </c>
    </row>
    <row r="1807" spans="1:7" x14ac:dyDescent="0.35">
      <c r="A1807" s="2" t="s">
        <v>141</v>
      </c>
      <c r="B1807" s="2" t="s">
        <v>81</v>
      </c>
      <c r="C1807" s="2" t="s">
        <v>2</v>
      </c>
      <c r="D1807" s="2" t="s">
        <v>20</v>
      </c>
      <c r="E1807">
        <v>0</v>
      </c>
      <c r="F1807" s="1">
        <v>0</v>
      </c>
      <c r="G1807" s="1">
        <v>1481</v>
      </c>
    </row>
    <row r="1808" spans="1:7" x14ac:dyDescent="0.35">
      <c r="A1808" s="2" t="s">
        <v>141</v>
      </c>
      <c r="B1808" s="2" t="s">
        <v>72</v>
      </c>
      <c r="C1808" s="2" t="s">
        <v>2</v>
      </c>
      <c r="D1808" s="2" t="s">
        <v>20</v>
      </c>
      <c r="E1808">
        <v>0</v>
      </c>
      <c r="F1808" s="1">
        <v>0</v>
      </c>
      <c r="G1808" s="1">
        <v>130</v>
      </c>
    </row>
    <row r="1809" spans="1:7" x14ac:dyDescent="0.35">
      <c r="A1809" s="2" t="s">
        <v>141</v>
      </c>
      <c r="B1809" s="2" t="s">
        <v>118</v>
      </c>
      <c r="C1809" s="2" t="s">
        <v>2</v>
      </c>
      <c r="D1809" s="2" t="s">
        <v>20</v>
      </c>
      <c r="E1809">
        <v>0</v>
      </c>
      <c r="F1809" s="1">
        <v>0</v>
      </c>
      <c r="G1809" s="1">
        <v>119</v>
      </c>
    </row>
    <row r="1810" spans="1:7" x14ac:dyDescent="0.35">
      <c r="A1810" s="2" t="s">
        <v>141</v>
      </c>
      <c r="B1810" s="2" t="s">
        <v>116</v>
      </c>
      <c r="C1810" s="2" t="s">
        <v>2</v>
      </c>
      <c r="D1810" s="2" t="s">
        <v>20</v>
      </c>
      <c r="E1810">
        <v>0</v>
      </c>
      <c r="F1810" s="1">
        <v>0</v>
      </c>
      <c r="G1810" s="1">
        <v>6</v>
      </c>
    </row>
    <row r="1811" spans="1:7" x14ac:dyDescent="0.35">
      <c r="A1811" s="2" t="s">
        <v>141</v>
      </c>
      <c r="B1811" s="2" t="s">
        <v>117</v>
      </c>
      <c r="C1811" s="2" t="s">
        <v>2</v>
      </c>
      <c r="D1811" s="2" t="s">
        <v>20</v>
      </c>
      <c r="E1811">
        <v>0</v>
      </c>
      <c r="F1811" s="1">
        <v>0</v>
      </c>
      <c r="G1811" s="1">
        <v>3</v>
      </c>
    </row>
    <row r="1812" spans="1:7" x14ac:dyDescent="0.35">
      <c r="A1812" s="2" t="s">
        <v>141</v>
      </c>
      <c r="B1812" s="2" t="s">
        <v>111</v>
      </c>
      <c r="C1812" s="2" t="s">
        <v>2</v>
      </c>
      <c r="D1812" s="2" t="s">
        <v>29</v>
      </c>
      <c r="E1812">
        <v>8719</v>
      </c>
      <c r="F1812" s="1">
        <v>8570</v>
      </c>
      <c r="G1812" s="1">
        <v>8819</v>
      </c>
    </row>
    <row r="1813" spans="1:7" x14ac:dyDescent="0.35">
      <c r="A1813" s="2" t="s">
        <v>141</v>
      </c>
      <c r="B1813" s="2" t="s">
        <v>74</v>
      </c>
      <c r="C1813" s="2" t="s">
        <v>2</v>
      </c>
      <c r="D1813" s="2" t="s">
        <v>29</v>
      </c>
      <c r="E1813">
        <v>717</v>
      </c>
      <c r="F1813" s="1">
        <v>702</v>
      </c>
      <c r="G1813" s="1">
        <v>779</v>
      </c>
    </row>
    <row r="1814" spans="1:7" x14ac:dyDescent="0.35">
      <c r="A1814" s="2" t="s">
        <v>141</v>
      </c>
      <c r="B1814" s="2" t="s">
        <v>75</v>
      </c>
      <c r="C1814" s="2" t="s">
        <v>2</v>
      </c>
      <c r="D1814" s="2" t="s">
        <v>29</v>
      </c>
      <c r="E1814">
        <v>159</v>
      </c>
      <c r="F1814" s="1">
        <v>155</v>
      </c>
      <c r="G1814" s="1">
        <v>152</v>
      </c>
    </row>
    <row r="1815" spans="1:7" x14ac:dyDescent="0.35">
      <c r="A1815" s="2" t="s">
        <v>141</v>
      </c>
      <c r="B1815" s="2" t="s">
        <v>77</v>
      </c>
      <c r="C1815" s="2" t="s">
        <v>2</v>
      </c>
      <c r="D1815" s="2" t="s">
        <v>29</v>
      </c>
      <c r="E1815">
        <v>73</v>
      </c>
      <c r="F1815" s="1">
        <v>70</v>
      </c>
      <c r="G1815" s="1">
        <v>0</v>
      </c>
    </row>
    <row r="1816" spans="1:7" x14ac:dyDescent="0.35">
      <c r="A1816" s="2" t="s">
        <v>141</v>
      </c>
      <c r="B1816" s="2" t="s">
        <v>65</v>
      </c>
      <c r="C1816" s="2" t="s">
        <v>2</v>
      </c>
      <c r="D1816" s="2" t="s">
        <v>29</v>
      </c>
      <c r="E1816">
        <v>33</v>
      </c>
      <c r="F1816" s="1">
        <v>32</v>
      </c>
      <c r="G1816" s="1">
        <v>31</v>
      </c>
    </row>
    <row r="1817" spans="1:7" x14ac:dyDescent="0.35">
      <c r="A1817" s="2" t="s">
        <v>141</v>
      </c>
      <c r="B1817" s="2" t="s">
        <v>63</v>
      </c>
      <c r="C1817" s="2" t="s">
        <v>2</v>
      </c>
      <c r="D1817" s="2" t="s">
        <v>29</v>
      </c>
      <c r="E1817">
        <v>21</v>
      </c>
      <c r="F1817" s="1">
        <v>20</v>
      </c>
      <c r="G1817" s="1">
        <v>22</v>
      </c>
    </row>
    <row r="1818" spans="1:7" x14ac:dyDescent="0.35">
      <c r="A1818" s="2" t="s">
        <v>141</v>
      </c>
      <c r="B1818" s="2" t="s">
        <v>64</v>
      </c>
      <c r="C1818" s="2" t="s">
        <v>2</v>
      </c>
      <c r="D1818" s="2" t="s">
        <v>29</v>
      </c>
      <c r="E1818">
        <v>19</v>
      </c>
      <c r="F1818" s="1">
        <v>18</v>
      </c>
      <c r="G1818" s="1">
        <v>26</v>
      </c>
    </row>
    <row r="1819" spans="1:7" x14ac:dyDescent="0.35">
      <c r="A1819" s="2" t="s">
        <v>141</v>
      </c>
      <c r="B1819" s="2" t="s">
        <v>66</v>
      </c>
      <c r="C1819" s="2" t="s">
        <v>2</v>
      </c>
      <c r="D1819" s="2" t="s">
        <v>29</v>
      </c>
      <c r="E1819">
        <v>14</v>
      </c>
      <c r="F1819" s="1">
        <v>14</v>
      </c>
      <c r="G1819" s="1">
        <v>12</v>
      </c>
    </row>
    <row r="1820" spans="1:7" x14ac:dyDescent="0.35">
      <c r="A1820" s="2" t="s">
        <v>141</v>
      </c>
      <c r="B1820" s="2" t="s">
        <v>70</v>
      </c>
      <c r="C1820" s="2" t="s">
        <v>2</v>
      </c>
      <c r="D1820" s="2" t="s">
        <v>29</v>
      </c>
      <c r="E1820">
        <v>8</v>
      </c>
      <c r="F1820" s="1">
        <v>8</v>
      </c>
      <c r="G1820" s="1">
        <v>9</v>
      </c>
    </row>
    <row r="1821" spans="1:7" x14ac:dyDescent="0.35">
      <c r="A1821" s="2" t="s">
        <v>141</v>
      </c>
      <c r="B1821" s="2" t="s">
        <v>67</v>
      </c>
      <c r="C1821" s="2" t="s">
        <v>2</v>
      </c>
      <c r="D1821" s="2" t="s">
        <v>29</v>
      </c>
      <c r="E1821">
        <v>7</v>
      </c>
      <c r="F1821" s="1">
        <v>7</v>
      </c>
      <c r="G1821" s="1">
        <v>6</v>
      </c>
    </row>
    <row r="1822" spans="1:7" x14ac:dyDescent="0.35">
      <c r="A1822" s="2" t="s">
        <v>141</v>
      </c>
      <c r="B1822" s="2" t="s">
        <v>110</v>
      </c>
      <c r="C1822" s="2" t="s">
        <v>2</v>
      </c>
      <c r="D1822" s="2" t="s">
        <v>29</v>
      </c>
      <c r="E1822">
        <v>3</v>
      </c>
      <c r="F1822" s="1">
        <v>3</v>
      </c>
      <c r="G1822" s="1">
        <v>4</v>
      </c>
    </row>
    <row r="1823" spans="1:7" x14ac:dyDescent="0.35">
      <c r="A1823" s="2" t="s">
        <v>141</v>
      </c>
      <c r="B1823" s="2" t="s">
        <v>71</v>
      </c>
      <c r="C1823" s="2" t="s">
        <v>2</v>
      </c>
      <c r="D1823" s="2" t="s">
        <v>29</v>
      </c>
      <c r="E1823">
        <v>3</v>
      </c>
      <c r="F1823" s="1">
        <v>3</v>
      </c>
      <c r="G1823" s="1">
        <v>3</v>
      </c>
    </row>
    <row r="1824" spans="1:7" x14ac:dyDescent="0.35">
      <c r="A1824" s="2" t="s">
        <v>141</v>
      </c>
      <c r="B1824" s="2" t="s">
        <v>81</v>
      </c>
      <c r="C1824" s="2" t="s">
        <v>2</v>
      </c>
      <c r="D1824" s="2" t="s">
        <v>29</v>
      </c>
      <c r="E1824">
        <v>0</v>
      </c>
      <c r="F1824" s="1">
        <v>0</v>
      </c>
      <c r="G1824" s="1">
        <v>45</v>
      </c>
    </row>
    <row r="1825" spans="1:7" x14ac:dyDescent="0.35">
      <c r="A1825" s="2" t="s">
        <v>141</v>
      </c>
      <c r="B1825" s="2" t="s">
        <v>72</v>
      </c>
      <c r="C1825" s="2" t="s">
        <v>2</v>
      </c>
      <c r="D1825" s="2" t="s">
        <v>29</v>
      </c>
      <c r="E1825">
        <v>0</v>
      </c>
      <c r="F1825" s="1">
        <v>0</v>
      </c>
      <c r="G1825" s="1">
        <v>13</v>
      </c>
    </row>
    <row r="1826" spans="1:7" x14ac:dyDescent="0.35">
      <c r="A1826" s="2" t="s">
        <v>141</v>
      </c>
      <c r="B1826" s="2" t="s">
        <v>118</v>
      </c>
      <c r="C1826" s="2" t="s">
        <v>2</v>
      </c>
      <c r="D1826" s="2" t="s">
        <v>29</v>
      </c>
      <c r="E1826">
        <v>0</v>
      </c>
      <c r="F1826" s="1">
        <v>0</v>
      </c>
      <c r="G1826" s="1">
        <v>10</v>
      </c>
    </row>
    <row r="1827" spans="1:7" x14ac:dyDescent="0.35">
      <c r="A1827" s="2" t="s">
        <v>141</v>
      </c>
      <c r="B1827" s="2" t="s">
        <v>116</v>
      </c>
      <c r="C1827" s="2" t="s">
        <v>2</v>
      </c>
      <c r="D1827" s="2" t="s">
        <v>29</v>
      </c>
      <c r="E1827">
        <v>0</v>
      </c>
      <c r="F1827" s="1">
        <v>0</v>
      </c>
      <c r="G1827" s="1">
        <v>6</v>
      </c>
    </row>
    <row r="1828" spans="1:7" x14ac:dyDescent="0.35">
      <c r="A1828" s="2" t="s">
        <v>141</v>
      </c>
      <c r="B1828" s="2" t="s">
        <v>111</v>
      </c>
      <c r="C1828" s="2" t="s">
        <v>2</v>
      </c>
      <c r="D1828" s="2" t="s">
        <v>18</v>
      </c>
      <c r="E1828">
        <v>53001</v>
      </c>
      <c r="F1828" s="1">
        <v>52291</v>
      </c>
      <c r="G1828" s="1">
        <v>54415</v>
      </c>
    </row>
    <row r="1829" spans="1:7" x14ac:dyDescent="0.35">
      <c r="A1829" s="2" t="s">
        <v>141</v>
      </c>
      <c r="B1829" s="2" t="s">
        <v>74</v>
      </c>
      <c r="C1829" s="2" t="s">
        <v>2</v>
      </c>
      <c r="D1829" s="2" t="s">
        <v>18</v>
      </c>
      <c r="E1829">
        <v>10305</v>
      </c>
      <c r="F1829" s="1">
        <v>10117</v>
      </c>
      <c r="G1829" s="1">
        <v>11390</v>
      </c>
    </row>
    <row r="1830" spans="1:7" x14ac:dyDescent="0.35">
      <c r="A1830" s="2" t="s">
        <v>141</v>
      </c>
      <c r="B1830" s="2" t="s">
        <v>65</v>
      </c>
      <c r="C1830" s="2" t="s">
        <v>2</v>
      </c>
      <c r="D1830" s="2" t="s">
        <v>18</v>
      </c>
      <c r="E1830">
        <v>6759</v>
      </c>
      <c r="F1830" s="1">
        <v>6582</v>
      </c>
      <c r="G1830" s="1">
        <v>7729</v>
      </c>
    </row>
    <row r="1831" spans="1:7" x14ac:dyDescent="0.35">
      <c r="A1831" s="2" t="s">
        <v>141</v>
      </c>
      <c r="B1831" s="2" t="s">
        <v>64</v>
      </c>
      <c r="C1831" s="2" t="s">
        <v>2</v>
      </c>
      <c r="D1831" s="2" t="s">
        <v>18</v>
      </c>
      <c r="E1831">
        <v>2272</v>
      </c>
      <c r="F1831" s="1">
        <v>2247</v>
      </c>
      <c r="G1831" s="1">
        <v>2369</v>
      </c>
    </row>
    <row r="1832" spans="1:7" x14ac:dyDescent="0.35">
      <c r="A1832" s="2" t="s">
        <v>141</v>
      </c>
      <c r="B1832" s="2" t="s">
        <v>66</v>
      </c>
      <c r="C1832" s="2" t="s">
        <v>2</v>
      </c>
      <c r="D1832" s="2" t="s">
        <v>18</v>
      </c>
      <c r="E1832">
        <v>2190</v>
      </c>
      <c r="F1832" s="1">
        <v>2157</v>
      </c>
      <c r="G1832" s="1">
        <v>2173</v>
      </c>
    </row>
    <row r="1833" spans="1:7" x14ac:dyDescent="0.35">
      <c r="A1833" s="2" t="s">
        <v>141</v>
      </c>
      <c r="B1833" s="2" t="s">
        <v>75</v>
      </c>
      <c r="C1833" s="2" t="s">
        <v>2</v>
      </c>
      <c r="D1833" s="2" t="s">
        <v>18</v>
      </c>
      <c r="E1833">
        <v>1929</v>
      </c>
      <c r="F1833" s="1">
        <v>1895</v>
      </c>
      <c r="G1833" s="1">
        <v>2080</v>
      </c>
    </row>
    <row r="1834" spans="1:7" x14ac:dyDescent="0.35">
      <c r="A1834" s="2" t="s">
        <v>141</v>
      </c>
      <c r="B1834" s="2" t="s">
        <v>63</v>
      </c>
      <c r="C1834" s="2" t="s">
        <v>2</v>
      </c>
      <c r="D1834" s="2" t="s">
        <v>18</v>
      </c>
      <c r="E1834">
        <v>1141</v>
      </c>
      <c r="F1834" s="1">
        <v>1128</v>
      </c>
      <c r="G1834" s="1">
        <v>1125</v>
      </c>
    </row>
    <row r="1835" spans="1:7" x14ac:dyDescent="0.35">
      <c r="A1835" s="2" t="s">
        <v>141</v>
      </c>
      <c r="B1835" s="2" t="s">
        <v>71</v>
      </c>
      <c r="C1835" s="2" t="s">
        <v>2</v>
      </c>
      <c r="D1835" s="2" t="s">
        <v>18</v>
      </c>
      <c r="E1835">
        <v>589</v>
      </c>
      <c r="F1835" s="1">
        <v>575</v>
      </c>
      <c r="G1835" s="1">
        <v>613</v>
      </c>
    </row>
    <row r="1836" spans="1:7" x14ac:dyDescent="0.35">
      <c r="A1836" s="2" t="s">
        <v>141</v>
      </c>
      <c r="B1836" s="2" t="s">
        <v>77</v>
      </c>
      <c r="C1836" s="2" t="s">
        <v>2</v>
      </c>
      <c r="D1836" s="2" t="s">
        <v>18</v>
      </c>
      <c r="E1836">
        <v>472</v>
      </c>
      <c r="F1836" s="1">
        <v>443</v>
      </c>
      <c r="G1836" s="1">
        <v>0</v>
      </c>
    </row>
    <row r="1837" spans="1:7" x14ac:dyDescent="0.35">
      <c r="A1837" s="2" t="s">
        <v>141</v>
      </c>
      <c r="B1837" s="2" t="s">
        <v>67</v>
      </c>
      <c r="C1837" s="2" t="s">
        <v>2</v>
      </c>
      <c r="D1837" s="2" t="s">
        <v>18</v>
      </c>
      <c r="E1837">
        <v>335</v>
      </c>
      <c r="F1837" s="1">
        <v>325</v>
      </c>
      <c r="G1837" s="1">
        <v>343</v>
      </c>
    </row>
    <row r="1838" spans="1:7" x14ac:dyDescent="0.35">
      <c r="A1838" s="2" t="s">
        <v>141</v>
      </c>
      <c r="B1838" s="2" t="s">
        <v>70</v>
      </c>
      <c r="C1838" s="2" t="s">
        <v>2</v>
      </c>
      <c r="D1838" s="2" t="s">
        <v>18</v>
      </c>
      <c r="E1838">
        <v>173</v>
      </c>
      <c r="F1838" s="1">
        <v>169</v>
      </c>
      <c r="G1838" s="1">
        <v>176</v>
      </c>
    </row>
    <row r="1839" spans="1:7" x14ac:dyDescent="0.35">
      <c r="A1839" s="2" t="s">
        <v>141</v>
      </c>
      <c r="B1839" s="2" t="s">
        <v>110</v>
      </c>
      <c r="C1839" s="2" t="s">
        <v>2</v>
      </c>
      <c r="D1839" s="2" t="s">
        <v>18</v>
      </c>
      <c r="E1839">
        <v>128</v>
      </c>
      <c r="F1839" s="1">
        <v>128</v>
      </c>
      <c r="G1839" s="1">
        <v>123</v>
      </c>
    </row>
    <row r="1840" spans="1:7" x14ac:dyDescent="0.35">
      <c r="A1840" s="2" t="s">
        <v>141</v>
      </c>
      <c r="B1840" s="2" t="s">
        <v>81</v>
      </c>
      <c r="C1840" s="2" t="s">
        <v>2</v>
      </c>
      <c r="D1840" s="2" t="s">
        <v>18</v>
      </c>
      <c r="E1840">
        <v>0</v>
      </c>
      <c r="F1840" s="1">
        <v>0</v>
      </c>
      <c r="G1840" s="1">
        <v>211</v>
      </c>
    </row>
    <row r="1841" spans="1:7" x14ac:dyDescent="0.35">
      <c r="A1841" s="2" t="s">
        <v>141</v>
      </c>
      <c r="B1841" s="2" t="s">
        <v>72</v>
      </c>
      <c r="C1841" s="2" t="s">
        <v>2</v>
      </c>
      <c r="D1841" s="2" t="s">
        <v>18</v>
      </c>
      <c r="E1841">
        <v>0</v>
      </c>
      <c r="F1841" s="1">
        <v>0</v>
      </c>
      <c r="G1841" s="1">
        <v>110</v>
      </c>
    </row>
    <row r="1842" spans="1:7" x14ac:dyDescent="0.35">
      <c r="A1842" s="2" t="s">
        <v>141</v>
      </c>
      <c r="B1842" s="2" t="s">
        <v>118</v>
      </c>
      <c r="C1842" s="2" t="s">
        <v>2</v>
      </c>
      <c r="D1842" s="2" t="s">
        <v>18</v>
      </c>
      <c r="E1842">
        <v>0</v>
      </c>
      <c r="F1842" s="1">
        <v>0</v>
      </c>
      <c r="G1842" s="1">
        <v>70</v>
      </c>
    </row>
    <row r="1843" spans="1:7" x14ac:dyDescent="0.35">
      <c r="A1843" s="2" t="s">
        <v>141</v>
      </c>
      <c r="B1843" s="2" t="s">
        <v>116</v>
      </c>
      <c r="C1843" s="2" t="s">
        <v>2</v>
      </c>
      <c r="D1843" s="2" t="s">
        <v>18</v>
      </c>
      <c r="E1843">
        <v>0</v>
      </c>
      <c r="F1843" s="1">
        <v>0</v>
      </c>
      <c r="G1843" s="1">
        <v>34</v>
      </c>
    </row>
    <row r="1844" spans="1:7" x14ac:dyDescent="0.35">
      <c r="A1844" s="2" t="s">
        <v>141</v>
      </c>
      <c r="B1844" s="2" t="s">
        <v>117</v>
      </c>
      <c r="C1844" s="2" t="s">
        <v>2</v>
      </c>
      <c r="D1844" s="2" t="s">
        <v>18</v>
      </c>
      <c r="E1844">
        <v>0</v>
      </c>
      <c r="F1844" s="1">
        <v>0</v>
      </c>
      <c r="G1844" s="1">
        <v>3</v>
      </c>
    </row>
    <row r="1845" spans="1:7" x14ac:dyDescent="0.35">
      <c r="A1845" s="2" t="s">
        <v>141</v>
      </c>
      <c r="B1845" s="2" t="s">
        <v>111</v>
      </c>
      <c r="C1845" s="2" t="s">
        <v>2</v>
      </c>
      <c r="D1845" s="2" t="s">
        <v>34</v>
      </c>
      <c r="E1845">
        <v>5800</v>
      </c>
      <c r="F1845" s="1">
        <v>5630</v>
      </c>
      <c r="G1845" s="1">
        <v>6006</v>
      </c>
    </row>
    <row r="1846" spans="1:7" x14ac:dyDescent="0.35">
      <c r="A1846" s="2" t="s">
        <v>141</v>
      </c>
      <c r="B1846" s="2" t="s">
        <v>74</v>
      </c>
      <c r="C1846" s="2" t="s">
        <v>2</v>
      </c>
      <c r="D1846" s="2" t="s">
        <v>34</v>
      </c>
      <c r="E1846">
        <v>243</v>
      </c>
      <c r="F1846" s="1">
        <v>230</v>
      </c>
      <c r="G1846" s="1">
        <v>260</v>
      </c>
    </row>
    <row r="1847" spans="1:7" x14ac:dyDescent="0.35">
      <c r="A1847" s="2" t="s">
        <v>141</v>
      </c>
      <c r="B1847" s="2" t="s">
        <v>75</v>
      </c>
      <c r="C1847" s="2" t="s">
        <v>2</v>
      </c>
      <c r="D1847" s="2" t="s">
        <v>34</v>
      </c>
      <c r="E1847">
        <v>95</v>
      </c>
      <c r="F1847" s="1">
        <v>91</v>
      </c>
      <c r="G1847" s="1">
        <v>116</v>
      </c>
    </row>
    <row r="1848" spans="1:7" x14ac:dyDescent="0.35">
      <c r="A1848" s="2" t="s">
        <v>141</v>
      </c>
      <c r="B1848" s="2" t="s">
        <v>77</v>
      </c>
      <c r="C1848" s="2" t="s">
        <v>2</v>
      </c>
      <c r="D1848" s="2" t="s">
        <v>34</v>
      </c>
      <c r="E1848">
        <v>42</v>
      </c>
      <c r="F1848" s="1">
        <v>41</v>
      </c>
      <c r="G1848" s="1">
        <v>0</v>
      </c>
    </row>
    <row r="1849" spans="1:7" x14ac:dyDescent="0.35">
      <c r="A1849" s="2" t="s">
        <v>141</v>
      </c>
      <c r="B1849" s="2" t="s">
        <v>66</v>
      </c>
      <c r="C1849" s="2" t="s">
        <v>2</v>
      </c>
      <c r="D1849" s="2" t="s">
        <v>34</v>
      </c>
      <c r="E1849">
        <v>15</v>
      </c>
      <c r="F1849" s="1">
        <v>15</v>
      </c>
      <c r="G1849" s="1">
        <v>11</v>
      </c>
    </row>
    <row r="1850" spans="1:7" x14ac:dyDescent="0.35">
      <c r="A1850" s="2" t="s">
        <v>141</v>
      </c>
      <c r="B1850" s="2" t="s">
        <v>65</v>
      </c>
      <c r="C1850" s="2" t="s">
        <v>2</v>
      </c>
      <c r="D1850" s="2" t="s">
        <v>34</v>
      </c>
      <c r="E1850">
        <v>8</v>
      </c>
      <c r="F1850" s="1">
        <v>8</v>
      </c>
      <c r="G1850" s="1">
        <v>8</v>
      </c>
    </row>
    <row r="1851" spans="1:7" x14ac:dyDescent="0.35">
      <c r="A1851" s="2" t="s">
        <v>141</v>
      </c>
      <c r="B1851" s="2" t="s">
        <v>64</v>
      </c>
      <c r="C1851" s="2" t="s">
        <v>2</v>
      </c>
      <c r="D1851" s="2" t="s">
        <v>34</v>
      </c>
      <c r="E1851">
        <v>7</v>
      </c>
      <c r="F1851" s="1">
        <v>7</v>
      </c>
      <c r="G1851" s="1">
        <v>10</v>
      </c>
    </row>
    <row r="1852" spans="1:7" x14ac:dyDescent="0.35">
      <c r="A1852" s="2" t="s">
        <v>141</v>
      </c>
      <c r="B1852" s="2" t="s">
        <v>70</v>
      </c>
      <c r="C1852" s="2" t="s">
        <v>2</v>
      </c>
      <c r="D1852" s="2" t="s">
        <v>34</v>
      </c>
      <c r="E1852">
        <v>4</v>
      </c>
      <c r="F1852" s="1">
        <v>4</v>
      </c>
      <c r="G1852" s="1">
        <v>3</v>
      </c>
    </row>
    <row r="1853" spans="1:7" x14ac:dyDescent="0.35">
      <c r="A1853" s="2" t="s">
        <v>141</v>
      </c>
      <c r="B1853" s="2" t="s">
        <v>67</v>
      </c>
      <c r="C1853" s="2" t="s">
        <v>2</v>
      </c>
      <c r="D1853" s="2" t="s">
        <v>34</v>
      </c>
      <c r="E1853">
        <v>3</v>
      </c>
      <c r="F1853" s="1">
        <v>3</v>
      </c>
      <c r="G1853" s="1">
        <v>3</v>
      </c>
    </row>
    <row r="1854" spans="1:7" x14ac:dyDescent="0.35">
      <c r="A1854" s="2" t="s">
        <v>141</v>
      </c>
      <c r="B1854" s="2" t="s">
        <v>63</v>
      </c>
      <c r="C1854" s="2" t="s">
        <v>2</v>
      </c>
      <c r="D1854" s="2" t="s">
        <v>34</v>
      </c>
      <c r="E1854">
        <v>2</v>
      </c>
      <c r="F1854" s="1">
        <v>2</v>
      </c>
      <c r="G1854" s="1">
        <v>4</v>
      </c>
    </row>
    <row r="1855" spans="1:7" x14ac:dyDescent="0.35">
      <c r="A1855" s="2" t="s">
        <v>141</v>
      </c>
      <c r="B1855" s="2" t="s">
        <v>71</v>
      </c>
      <c r="C1855" s="2" t="s">
        <v>2</v>
      </c>
      <c r="D1855" s="2" t="s">
        <v>34</v>
      </c>
      <c r="E1855">
        <v>1</v>
      </c>
      <c r="F1855" s="1">
        <v>1</v>
      </c>
      <c r="G1855" s="1">
        <v>1</v>
      </c>
    </row>
    <row r="1856" spans="1:7" x14ac:dyDescent="0.35">
      <c r="A1856" s="2" t="s">
        <v>141</v>
      </c>
      <c r="B1856" s="2" t="s">
        <v>110</v>
      </c>
      <c r="C1856" s="2" t="s">
        <v>2</v>
      </c>
      <c r="D1856" s="2" t="s">
        <v>34</v>
      </c>
      <c r="E1856">
        <v>1</v>
      </c>
      <c r="F1856" s="1">
        <v>0</v>
      </c>
      <c r="G1856" s="1">
        <v>0</v>
      </c>
    </row>
    <row r="1857" spans="1:7" x14ac:dyDescent="0.35">
      <c r="A1857" s="2" t="s">
        <v>141</v>
      </c>
      <c r="B1857" s="2" t="s">
        <v>72</v>
      </c>
      <c r="C1857" s="2" t="s">
        <v>2</v>
      </c>
      <c r="D1857" s="2" t="s">
        <v>34</v>
      </c>
      <c r="E1857">
        <v>0</v>
      </c>
      <c r="F1857" s="1">
        <v>0</v>
      </c>
      <c r="G1857" s="1">
        <v>34</v>
      </c>
    </row>
    <row r="1858" spans="1:7" x14ac:dyDescent="0.35">
      <c r="A1858" s="2" t="s">
        <v>141</v>
      </c>
      <c r="B1858" s="2" t="s">
        <v>118</v>
      </c>
      <c r="C1858" s="2" t="s">
        <v>2</v>
      </c>
      <c r="D1858" s="2" t="s">
        <v>34</v>
      </c>
      <c r="E1858">
        <v>0</v>
      </c>
      <c r="F1858" s="1">
        <v>0</v>
      </c>
      <c r="G1858" s="1">
        <v>8</v>
      </c>
    </row>
    <row r="1859" spans="1:7" x14ac:dyDescent="0.35">
      <c r="A1859" s="2" t="s">
        <v>141</v>
      </c>
      <c r="B1859" s="2" t="s">
        <v>81</v>
      </c>
      <c r="C1859" s="2" t="s">
        <v>2</v>
      </c>
      <c r="D1859" s="2" t="s">
        <v>34</v>
      </c>
      <c r="E1859">
        <v>0</v>
      </c>
      <c r="F1859" s="1">
        <v>0</v>
      </c>
      <c r="G1859" s="1">
        <v>3</v>
      </c>
    </row>
    <row r="1860" spans="1:7" x14ac:dyDescent="0.35">
      <c r="A1860" s="2" t="s">
        <v>141</v>
      </c>
      <c r="B1860" s="2" t="s">
        <v>111</v>
      </c>
      <c r="C1860" s="2" t="s">
        <v>2</v>
      </c>
      <c r="D1860" s="2" t="s">
        <v>26</v>
      </c>
      <c r="E1860">
        <v>10273</v>
      </c>
      <c r="F1860" s="1">
        <v>10071</v>
      </c>
      <c r="G1860" s="1">
        <v>10502</v>
      </c>
    </row>
    <row r="1861" spans="1:7" x14ac:dyDescent="0.35">
      <c r="A1861" s="2" t="s">
        <v>141</v>
      </c>
      <c r="B1861" s="2" t="s">
        <v>74</v>
      </c>
      <c r="C1861" s="2" t="s">
        <v>2</v>
      </c>
      <c r="D1861" s="2" t="s">
        <v>26</v>
      </c>
      <c r="E1861">
        <v>914</v>
      </c>
      <c r="F1861" s="1">
        <v>897</v>
      </c>
      <c r="G1861" s="1">
        <v>1015</v>
      </c>
    </row>
    <row r="1862" spans="1:7" x14ac:dyDescent="0.35">
      <c r="A1862" s="2" t="s">
        <v>141</v>
      </c>
      <c r="B1862" s="2" t="s">
        <v>75</v>
      </c>
      <c r="C1862" s="2" t="s">
        <v>2</v>
      </c>
      <c r="D1862" s="2" t="s">
        <v>26</v>
      </c>
      <c r="E1862">
        <v>205</v>
      </c>
      <c r="F1862" s="1">
        <v>200</v>
      </c>
      <c r="G1862" s="1">
        <v>236</v>
      </c>
    </row>
    <row r="1863" spans="1:7" x14ac:dyDescent="0.35">
      <c r="A1863" s="2" t="s">
        <v>141</v>
      </c>
      <c r="B1863" s="2" t="s">
        <v>77</v>
      </c>
      <c r="C1863" s="2" t="s">
        <v>2</v>
      </c>
      <c r="D1863" s="2" t="s">
        <v>26</v>
      </c>
      <c r="E1863">
        <v>66</v>
      </c>
      <c r="F1863" s="1">
        <v>62</v>
      </c>
      <c r="G1863" s="1">
        <v>0</v>
      </c>
    </row>
    <row r="1864" spans="1:7" x14ac:dyDescent="0.35">
      <c r="A1864" s="2" t="s">
        <v>141</v>
      </c>
      <c r="B1864" s="2" t="s">
        <v>64</v>
      </c>
      <c r="C1864" s="2" t="s">
        <v>2</v>
      </c>
      <c r="D1864" s="2" t="s">
        <v>26</v>
      </c>
      <c r="E1864">
        <v>45</v>
      </c>
      <c r="F1864" s="1">
        <v>45</v>
      </c>
      <c r="G1864" s="1">
        <v>54</v>
      </c>
    </row>
    <row r="1865" spans="1:7" x14ac:dyDescent="0.35">
      <c r="A1865" s="2" t="s">
        <v>141</v>
      </c>
      <c r="B1865" s="2" t="s">
        <v>65</v>
      </c>
      <c r="C1865" s="2" t="s">
        <v>2</v>
      </c>
      <c r="D1865" s="2" t="s">
        <v>26</v>
      </c>
      <c r="E1865">
        <v>37</v>
      </c>
      <c r="F1865" s="1">
        <v>37</v>
      </c>
      <c r="G1865" s="1">
        <v>41</v>
      </c>
    </row>
    <row r="1866" spans="1:7" x14ac:dyDescent="0.35">
      <c r="A1866" s="2" t="s">
        <v>141</v>
      </c>
      <c r="B1866" s="2" t="s">
        <v>66</v>
      </c>
      <c r="C1866" s="2" t="s">
        <v>2</v>
      </c>
      <c r="D1866" s="2" t="s">
        <v>26</v>
      </c>
      <c r="E1866">
        <v>24</v>
      </c>
      <c r="F1866" s="1">
        <v>23</v>
      </c>
      <c r="G1866" s="1">
        <v>27</v>
      </c>
    </row>
    <row r="1867" spans="1:7" x14ac:dyDescent="0.35">
      <c r="A1867" s="2" t="s">
        <v>141</v>
      </c>
      <c r="B1867" s="2" t="s">
        <v>63</v>
      </c>
      <c r="C1867" s="2" t="s">
        <v>2</v>
      </c>
      <c r="D1867" s="2" t="s">
        <v>26</v>
      </c>
      <c r="E1867">
        <v>12</v>
      </c>
      <c r="F1867" s="1">
        <v>11</v>
      </c>
      <c r="G1867" s="1">
        <v>12</v>
      </c>
    </row>
    <row r="1868" spans="1:7" x14ac:dyDescent="0.35">
      <c r="A1868" s="2" t="s">
        <v>141</v>
      </c>
      <c r="B1868" s="2" t="s">
        <v>70</v>
      </c>
      <c r="C1868" s="2" t="s">
        <v>2</v>
      </c>
      <c r="D1868" s="2" t="s">
        <v>26</v>
      </c>
      <c r="E1868">
        <v>9</v>
      </c>
      <c r="F1868" s="1">
        <v>8</v>
      </c>
      <c r="G1868" s="1">
        <v>11</v>
      </c>
    </row>
    <row r="1869" spans="1:7" x14ac:dyDescent="0.35">
      <c r="A1869" s="2" t="s">
        <v>141</v>
      </c>
      <c r="B1869" s="2" t="s">
        <v>67</v>
      </c>
      <c r="C1869" s="2" t="s">
        <v>2</v>
      </c>
      <c r="D1869" s="2" t="s">
        <v>26</v>
      </c>
      <c r="E1869">
        <v>7</v>
      </c>
      <c r="F1869" s="1">
        <v>7</v>
      </c>
      <c r="G1869" s="1">
        <v>9</v>
      </c>
    </row>
    <row r="1870" spans="1:7" x14ac:dyDescent="0.35">
      <c r="A1870" s="2" t="s">
        <v>141</v>
      </c>
      <c r="B1870" s="2" t="s">
        <v>71</v>
      </c>
      <c r="C1870" s="2" t="s">
        <v>2</v>
      </c>
      <c r="D1870" s="2" t="s">
        <v>26</v>
      </c>
      <c r="E1870">
        <v>3</v>
      </c>
      <c r="F1870" s="1">
        <v>2</v>
      </c>
      <c r="G1870" s="1">
        <v>5</v>
      </c>
    </row>
    <row r="1871" spans="1:7" x14ac:dyDescent="0.35">
      <c r="A1871" s="2" t="s">
        <v>141</v>
      </c>
      <c r="B1871" s="2" t="s">
        <v>110</v>
      </c>
      <c r="C1871" s="2" t="s">
        <v>2</v>
      </c>
      <c r="D1871" s="2" t="s">
        <v>26</v>
      </c>
      <c r="E1871">
        <v>2</v>
      </c>
      <c r="F1871" s="1">
        <v>2</v>
      </c>
      <c r="G1871" s="1">
        <v>3</v>
      </c>
    </row>
    <row r="1872" spans="1:7" x14ac:dyDescent="0.35">
      <c r="A1872" s="2" t="s">
        <v>141</v>
      </c>
      <c r="B1872" s="2" t="s">
        <v>72</v>
      </c>
      <c r="C1872" s="2" t="s">
        <v>2</v>
      </c>
      <c r="D1872" s="2" t="s">
        <v>26</v>
      </c>
      <c r="E1872">
        <v>0</v>
      </c>
      <c r="F1872" s="1">
        <v>0</v>
      </c>
      <c r="G1872" s="1">
        <v>22</v>
      </c>
    </row>
    <row r="1873" spans="1:7" x14ac:dyDescent="0.35">
      <c r="A1873" s="2" t="s">
        <v>141</v>
      </c>
      <c r="B1873" s="2" t="s">
        <v>116</v>
      </c>
      <c r="C1873" s="2" t="s">
        <v>2</v>
      </c>
      <c r="D1873" s="2" t="s">
        <v>26</v>
      </c>
      <c r="E1873">
        <v>0</v>
      </c>
      <c r="F1873" s="1">
        <v>0</v>
      </c>
      <c r="G1873" s="1">
        <v>21</v>
      </c>
    </row>
    <row r="1874" spans="1:7" x14ac:dyDescent="0.35">
      <c r="A1874" s="2" t="s">
        <v>141</v>
      </c>
      <c r="B1874" s="2" t="s">
        <v>81</v>
      </c>
      <c r="C1874" s="2" t="s">
        <v>2</v>
      </c>
      <c r="D1874" s="2" t="s">
        <v>26</v>
      </c>
      <c r="E1874">
        <v>0</v>
      </c>
      <c r="F1874" s="1">
        <v>0</v>
      </c>
      <c r="G1874" s="1">
        <v>11</v>
      </c>
    </row>
    <row r="1875" spans="1:7" x14ac:dyDescent="0.35">
      <c r="A1875" s="2" t="s">
        <v>141</v>
      </c>
      <c r="B1875" s="2" t="s">
        <v>118</v>
      </c>
      <c r="C1875" s="2" t="s">
        <v>2</v>
      </c>
      <c r="D1875" s="2" t="s">
        <v>26</v>
      </c>
      <c r="E1875">
        <v>0</v>
      </c>
      <c r="F1875" s="1">
        <v>0</v>
      </c>
      <c r="G1875" s="1">
        <v>9</v>
      </c>
    </row>
    <row r="1876" spans="1:7" x14ac:dyDescent="0.35">
      <c r="A1876" s="2" t="s">
        <v>141</v>
      </c>
      <c r="B1876" s="2" t="s">
        <v>111</v>
      </c>
      <c r="C1876" s="2" t="s">
        <v>77</v>
      </c>
      <c r="D1876" s="2" t="s">
        <v>35</v>
      </c>
      <c r="E1876">
        <v>1</v>
      </c>
      <c r="F1876" s="1">
        <v>1</v>
      </c>
      <c r="G1876" s="1">
        <v>0</v>
      </c>
    </row>
    <row r="1877" spans="1:7" x14ac:dyDescent="0.35">
      <c r="A1877" s="2" t="s">
        <v>141</v>
      </c>
      <c r="B1877" s="2" t="s">
        <v>70</v>
      </c>
      <c r="C1877" s="2" t="s">
        <v>77</v>
      </c>
      <c r="D1877" s="2" t="s">
        <v>31</v>
      </c>
      <c r="E1877">
        <v>1</v>
      </c>
      <c r="F1877" s="1">
        <v>0</v>
      </c>
      <c r="G1877" s="1">
        <v>0</v>
      </c>
    </row>
    <row r="1878" spans="1:7" x14ac:dyDescent="0.35">
      <c r="A1878" s="2" t="s">
        <v>141</v>
      </c>
      <c r="B1878" s="2" t="s">
        <v>65</v>
      </c>
      <c r="C1878" s="2" t="s">
        <v>77</v>
      </c>
      <c r="D1878" s="2" t="s">
        <v>17</v>
      </c>
      <c r="E1878">
        <v>1</v>
      </c>
      <c r="F1878" s="1">
        <v>1</v>
      </c>
      <c r="G1878" s="1">
        <v>0</v>
      </c>
    </row>
    <row r="1879" spans="1:7" x14ac:dyDescent="0.35">
      <c r="A1879" s="2" t="s">
        <v>141</v>
      </c>
      <c r="B1879" s="2" t="s">
        <v>111</v>
      </c>
      <c r="C1879" s="2" t="s">
        <v>77</v>
      </c>
      <c r="D1879" s="2" t="s">
        <v>36</v>
      </c>
      <c r="E1879">
        <v>1</v>
      </c>
      <c r="F1879" s="1">
        <v>1</v>
      </c>
      <c r="G1879" s="1">
        <v>0</v>
      </c>
    </row>
    <row r="1880" spans="1:7" x14ac:dyDescent="0.35">
      <c r="A1880" s="2" t="s">
        <v>141</v>
      </c>
      <c r="B1880" s="2" t="s">
        <v>111</v>
      </c>
      <c r="C1880" s="2" t="s">
        <v>77</v>
      </c>
      <c r="D1880" s="2" t="s">
        <v>32</v>
      </c>
      <c r="E1880">
        <v>4</v>
      </c>
      <c r="F1880" s="1">
        <v>3</v>
      </c>
      <c r="G1880" s="1">
        <v>0</v>
      </c>
    </row>
    <row r="1881" spans="1:7" x14ac:dyDescent="0.35">
      <c r="A1881" s="2" t="s">
        <v>141</v>
      </c>
      <c r="B1881" s="2" t="s">
        <v>77</v>
      </c>
      <c r="C1881" s="2" t="s">
        <v>77</v>
      </c>
      <c r="D1881" s="2" t="s">
        <v>24</v>
      </c>
      <c r="E1881">
        <v>1</v>
      </c>
      <c r="F1881" s="1">
        <v>0</v>
      </c>
      <c r="G1881" s="1">
        <v>0</v>
      </c>
    </row>
    <row r="1882" spans="1:7" x14ac:dyDescent="0.35">
      <c r="A1882" s="2" t="s">
        <v>141</v>
      </c>
      <c r="B1882" s="2" t="s">
        <v>111</v>
      </c>
      <c r="C1882" s="2" t="s">
        <v>77</v>
      </c>
      <c r="D1882" s="2" t="s">
        <v>20</v>
      </c>
      <c r="E1882">
        <v>2</v>
      </c>
      <c r="F1882" s="1">
        <v>2</v>
      </c>
      <c r="G1882" s="1">
        <v>0</v>
      </c>
    </row>
    <row r="1883" spans="1:7" x14ac:dyDescent="0.35">
      <c r="A1883" s="2" t="s">
        <v>141</v>
      </c>
      <c r="B1883" s="2" t="s">
        <v>111</v>
      </c>
      <c r="C1883" s="2" t="s">
        <v>77</v>
      </c>
      <c r="D1883" s="2" t="s">
        <v>18</v>
      </c>
      <c r="E1883">
        <v>1</v>
      </c>
      <c r="F1883" s="1">
        <v>1</v>
      </c>
      <c r="G1883" s="1">
        <v>0</v>
      </c>
    </row>
    <row r="1884" spans="1:7" x14ac:dyDescent="0.35">
      <c r="A1884" s="2" t="s">
        <v>142</v>
      </c>
      <c r="B1884" s="2" t="s">
        <v>57</v>
      </c>
      <c r="C1884" s="2" t="s">
        <v>6</v>
      </c>
      <c r="D1884" s="2" t="s">
        <v>16</v>
      </c>
      <c r="E1884">
        <v>2561</v>
      </c>
      <c r="F1884" s="1">
        <v>2285</v>
      </c>
      <c r="G1884" s="1">
        <v>2852</v>
      </c>
    </row>
    <row r="1885" spans="1:7" x14ac:dyDescent="0.35">
      <c r="A1885" s="2" t="s">
        <v>142</v>
      </c>
      <c r="B1885" s="2" t="s">
        <v>59</v>
      </c>
      <c r="C1885" s="2" t="s">
        <v>6</v>
      </c>
      <c r="D1885" s="2" t="s">
        <v>16</v>
      </c>
      <c r="E1885">
        <v>2475</v>
      </c>
      <c r="F1885" s="1">
        <v>2258</v>
      </c>
      <c r="G1885" s="1">
        <v>2818</v>
      </c>
    </row>
    <row r="1886" spans="1:7" x14ac:dyDescent="0.35">
      <c r="A1886" s="2" t="s">
        <v>142</v>
      </c>
      <c r="B1886" s="2" t="s">
        <v>113</v>
      </c>
      <c r="C1886" s="2" t="s">
        <v>6</v>
      </c>
      <c r="D1886" s="2" t="s">
        <v>16</v>
      </c>
      <c r="E1886">
        <v>837</v>
      </c>
      <c r="F1886" s="1">
        <v>731</v>
      </c>
      <c r="G1886" s="1">
        <v>994</v>
      </c>
    </row>
    <row r="1887" spans="1:7" x14ac:dyDescent="0.35">
      <c r="A1887" s="2" t="s">
        <v>142</v>
      </c>
      <c r="B1887" s="2" t="s">
        <v>56</v>
      </c>
      <c r="C1887" s="2" t="s">
        <v>6</v>
      </c>
      <c r="D1887" s="2" t="s">
        <v>16</v>
      </c>
      <c r="E1887">
        <v>621</v>
      </c>
      <c r="F1887" s="1">
        <v>553</v>
      </c>
      <c r="G1887" s="1">
        <v>719</v>
      </c>
    </row>
    <row r="1888" spans="1:7" x14ac:dyDescent="0.35">
      <c r="A1888" s="2" t="s">
        <v>142</v>
      </c>
      <c r="B1888" s="2" t="s">
        <v>55</v>
      </c>
      <c r="C1888" s="2" t="s">
        <v>6</v>
      </c>
      <c r="D1888" s="2" t="s">
        <v>16</v>
      </c>
      <c r="E1888">
        <v>448</v>
      </c>
      <c r="F1888" s="1">
        <v>412</v>
      </c>
      <c r="G1888" s="1">
        <v>455</v>
      </c>
    </row>
    <row r="1889" spans="1:7" x14ac:dyDescent="0.35">
      <c r="A1889" s="2" t="s">
        <v>142</v>
      </c>
      <c r="B1889" s="2" t="s">
        <v>114</v>
      </c>
      <c r="C1889" s="2" t="s">
        <v>6</v>
      </c>
      <c r="D1889" s="2" t="s">
        <v>16</v>
      </c>
      <c r="E1889">
        <v>111</v>
      </c>
      <c r="F1889" s="1">
        <v>106</v>
      </c>
      <c r="G1889" s="1">
        <v>120</v>
      </c>
    </row>
    <row r="1890" spans="1:7" x14ac:dyDescent="0.35">
      <c r="A1890" s="2" t="s">
        <v>142</v>
      </c>
      <c r="B1890" s="2" t="s">
        <v>54</v>
      </c>
      <c r="C1890" s="2" t="s">
        <v>6</v>
      </c>
      <c r="D1890" s="2" t="s">
        <v>16</v>
      </c>
      <c r="E1890">
        <v>44</v>
      </c>
      <c r="F1890" s="1">
        <v>42</v>
      </c>
      <c r="G1890" s="1">
        <v>56</v>
      </c>
    </row>
    <row r="1891" spans="1:7" x14ac:dyDescent="0.35">
      <c r="A1891" s="2" t="s">
        <v>142</v>
      </c>
      <c r="B1891" s="2" t="s">
        <v>115</v>
      </c>
      <c r="C1891" s="2" t="s">
        <v>6</v>
      </c>
      <c r="D1891" s="2" t="s">
        <v>16</v>
      </c>
      <c r="E1891">
        <v>41</v>
      </c>
      <c r="F1891" s="1">
        <v>36</v>
      </c>
      <c r="G1891" s="1">
        <v>49</v>
      </c>
    </row>
    <row r="1892" spans="1:7" x14ac:dyDescent="0.35">
      <c r="A1892" s="2" t="s">
        <v>142</v>
      </c>
      <c r="B1892" s="2" t="s">
        <v>59</v>
      </c>
      <c r="C1892" s="2" t="s">
        <v>6</v>
      </c>
      <c r="D1892" s="2" t="s">
        <v>21</v>
      </c>
      <c r="E1892">
        <v>161</v>
      </c>
      <c r="F1892" s="1">
        <v>123</v>
      </c>
      <c r="G1892" s="1">
        <v>171</v>
      </c>
    </row>
    <row r="1893" spans="1:7" x14ac:dyDescent="0.35">
      <c r="A1893" s="2" t="s">
        <v>142</v>
      </c>
      <c r="B1893" s="2" t="s">
        <v>57</v>
      </c>
      <c r="C1893" s="2" t="s">
        <v>6</v>
      </c>
      <c r="D1893" s="2" t="s">
        <v>21</v>
      </c>
      <c r="E1893">
        <v>124</v>
      </c>
      <c r="F1893" s="1">
        <v>97</v>
      </c>
      <c r="G1893" s="1">
        <v>134</v>
      </c>
    </row>
    <row r="1894" spans="1:7" x14ac:dyDescent="0.35">
      <c r="A1894" s="2" t="s">
        <v>142</v>
      </c>
      <c r="B1894" s="2" t="s">
        <v>113</v>
      </c>
      <c r="C1894" s="2" t="s">
        <v>6</v>
      </c>
      <c r="D1894" s="2" t="s">
        <v>21</v>
      </c>
      <c r="E1894">
        <v>106</v>
      </c>
      <c r="F1894" s="1">
        <v>77</v>
      </c>
      <c r="G1894" s="1">
        <v>129</v>
      </c>
    </row>
    <row r="1895" spans="1:7" x14ac:dyDescent="0.35">
      <c r="A1895" s="2" t="s">
        <v>142</v>
      </c>
      <c r="B1895" s="2" t="s">
        <v>114</v>
      </c>
      <c r="C1895" s="2" t="s">
        <v>6</v>
      </c>
      <c r="D1895" s="2" t="s">
        <v>21</v>
      </c>
      <c r="E1895">
        <v>94</v>
      </c>
      <c r="F1895" s="1">
        <v>75</v>
      </c>
      <c r="G1895" s="1">
        <v>100</v>
      </c>
    </row>
    <row r="1896" spans="1:7" x14ac:dyDescent="0.35">
      <c r="A1896" s="2" t="s">
        <v>142</v>
      </c>
      <c r="B1896" s="2" t="s">
        <v>55</v>
      </c>
      <c r="C1896" s="2" t="s">
        <v>6</v>
      </c>
      <c r="D1896" s="2" t="s">
        <v>21</v>
      </c>
      <c r="E1896">
        <v>67</v>
      </c>
      <c r="F1896" s="1">
        <v>61</v>
      </c>
      <c r="G1896" s="1">
        <v>65</v>
      </c>
    </row>
    <row r="1897" spans="1:7" x14ac:dyDescent="0.35">
      <c r="A1897" s="2" t="s">
        <v>142</v>
      </c>
      <c r="B1897" s="2" t="s">
        <v>56</v>
      </c>
      <c r="C1897" s="2" t="s">
        <v>6</v>
      </c>
      <c r="D1897" s="2" t="s">
        <v>21</v>
      </c>
      <c r="E1897">
        <v>21</v>
      </c>
      <c r="F1897" s="1">
        <v>15</v>
      </c>
      <c r="G1897" s="1">
        <v>31</v>
      </c>
    </row>
    <row r="1898" spans="1:7" x14ac:dyDescent="0.35">
      <c r="A1898" s="2" t="s">
        <v>142</v>
      </c>
      <c r="B1898" s="2" t="s">
        <v>115</v>
      </c>
      <c r="C1898" s="2" t="s">
        <v>6</v>
      </c>
      <c r="D1898" s="2" t="s">
        <v>21</v>
      </c>
      <c r="E1898">
        <v>20</v>
      </c>
      <c r="F1898" s="1">
        <v>16</v>
      </c>
      <c r="G1898" s="1">
        <v>21</v>
      </c>
    </row>
    <row r="1899" spans="1:7" x14ac:dyDescent="0.35">
      <c r="A1899" s="2" t="s">
        <v>142</v>
      </c>
      <c r="B1899" s="2" t="s">
        <v>54</v>
      </c>
      <c r="C1899" s="2" t="s">
        <v>6</v>
      </c>
      <c r="D1899" s="2" t="s">
        <v>21</v>
      </c>
      <c r="E1899">
        <v>10</v>
      </c>
      <c r="F1899" s="1">
        <v>6</v>
      </c>
      <c r="G1899" s="1">
        <v>17</v>
      </c>
    </row>
    <row r="1900" spans="1:7" x14ac:dyDescent="0.35">
      <c r="A1900" s="2" t="s">
        <v>142</v>
      </c>
      <c r="B1900" s="2" t="s">
        <v>59</v>
      </c>
      <c r="C1900" s="2" t="s">
        <v>6</v>
      </c>
      <c r="D1900" s="2" t="s">
        <v>35</v>
      </c>
      <c r="E1900">
        <v>1100</v>
      </c>
      <c r="F1900" s="1">
        <v>958</v>
      </c>
      <c r="G1900" s="1">
        <v>1204</v>
      </c>
    </row>
    <row r="1901" spans="1:7" x14ac:dyDescent="0.35">
      <c r="A1901" s="2" t="s">
        <v>142</v>
      </c>
      <c r="B1901" s="2" t="s">
        <v>57</v>
      </c>
      <c r="C1901" s="2" t="s">
        <v>6</v>
      </c>
      <c r="D1901" s="2" t="s">
        <v>35</v>
      </c>
      <c r="E1901">
        <v>387</v>
      </c>
      <c r="F1901" s="1">
        <v>345</v>
      </c>
      <c r="G1901" s="1">
        <v>401</v>
      </c>
    </row>
    <row r="1902" spans="1:7" x14ac:dyDescent="0.35">
      <c r="A1902" s="2" t="s">
        <v>142</v>
      </c>
      <c r="B1902" s="2" t="s">
        <v>55</v>
      </c>
      <c r="C1902" s="2" t="s">
        <v>6</v>
      </c>
      <c r="D1902" s="2" t="s">
        <v>35</v>
      </c>
      <c r="E1902">
        <v>282</v>
      </c>
      <c r="F1902" s="1">
        <v>244</v>
      </c>
      <c r="G1902" s="1">
        <v>305</v>
      </c>
    </row>
    <row r="1903" spans="1:7" x14ac:dyDescent="0.35">
      <c r="A1903" s="2" t="s">
        <v>142</v>
      </c>
      <c r="B1903" s="2" t="s">
        <v>113</v>
      </c>
      <c r="C1903" s="2" t="s">
        <v>6</v>
      </c>
      <c r="D1903" s="2" t="s">
        <v>35</v>
      </c>
      <c r="E1903">
        <v>233</v>
      </c>
      <c r="F1903" s="1">
        <v>198</v>
      </c>
      <c r="G1903" s="1">
        <v>255</v>
      </c>
    </row>
    <row r="1904" spans="1:7" x14ac:dyDescent="0.35">
      <c r="A1904" s="2" t="s">
        <v>142</v>
      </c>
      <c r="B1904" s="2" t="s">
        <v>114</v>
      </c>
      <c r="C1904" s="2" t="s">
        <v>6</v>
      </c>
      <c r="D1904" s="2" t="s">
        <v>35</v>
      </c>
      <c r="E1904">
        <v>74</v>
      </c>
      <c r="F1904" s="1">
        <v>66</v>
      </c>
      <c r="G1904" s="1">
        <v>75</v>
      </c>
    </row>
    <row r="1905" spans="1:7" x14ac:dyDescent="0.35">
      <c r="A1905" s="2" t="s">
        <v>142</v>
      </c>
      <c r="B1905" s="2" t="s">
        <v>56</v>
      </c>
      <c r="C1905" s="2" t="s">
        <v>6</v>
      </c>
      <c r="D1905" s="2" t="s">
        <v>35</v>
      </c>
      <c r="E1905">
        <v>53</v>
      </c>
      <c r="F1905" s="1">
        <v>47</v>
      </c>
      <c r="G1905" s="1">
        <v>69</v>
      </c>
    </row>
    <row r="1906" spans="1:7" x14ac:dyDescent="0.35">
      <c r="A1906" s="2" t="s">
        <v>142</v>
      </c>
      <c r="B1906" s="2" t="s">
        <v>115</v>
      </c>
      <c r="C1906" s="2" t="s">
        <v>6</v>
      </c>
      <c r="D1906" s="2" t="s">
        <v>35</v>
      </c>
      <c r="E1906">
        <v>29</v>
      </c>
      <c r="F1906" s="1">
        <v>20</v>
      </c>
      <c r="G1906" s="1">
        <v>34</v>
      </c>
    </row>
    <row r="1907" spans="1:7" x14ac:dyDescent="0.35">
      <c r="A1907" s="2" t="s">
        <v>142</v>
      </c>
      <c r="B1907" s="2" t="s">
        <v>54</v>
      </c>
      <c r="C1907" s="2" t="s">
        <v>6</v>
      </c>
      <c r="D1907" s="2" t="s">
        <v>35</v>
      </c>
      <c r="E1907">
        <v>20</v>
      </c>
      <c r="F1907" s="1">
        <v>17</v>
      </c>
      <c r="G1907" s="1">
        <v>19</v>
      </c>
    </row>
    <row r="1908" spans="1:7" x14ac:dyDescent="0.35">
      <c r="A1908" s="2" t="s">
        <v>142</v>
      </c>
      <c r="B1908" s="2" t="s">
        <v>59</v>
      </c>
      <c r="C1908" s="2" t="s">
        <v>6</v>
      </c>
      <c r="D1908" s="2" t="s">
        <v>31</v>
      </c>
      <c r="E1908">
        <v>1605</v>
      </c>
      <c r="F1908" s="1">
        <v>1383</v>
      </c>
      <c r="G1908" s="1">
        <v>1775</v>
      </c>
    </row>
    <row r="1909" spans="1:7" x14ac:dyDescent="0.35">
      <c r="A1909" s="2" t="s">
        <v>142</v>
      </c>
      <c r="B1909" s="2" t="s">
        <v>113</v>
      </c>
      <c r="C1909" s="2" t="s">
        <v>6</v>
      </c>
      <c r="D1909" s="2" t="s">
        <v>31</v>
      </c>
      <c r="E1909">
        <v>426</v>
      </c>
      <c r="F1909" s="1">
        <v>357</v>
      </c>
      <c r="G1909" s="1">
        <v>501</v>
      </c>
    </row>
    <row r="1910" spans="1:7" x14ac:dyDescent="0.35">
      <c r="A1910" s="2" t="s">
        <v>142</v>
      </c>
      <c r="B1910" s="2" t="s">
        <v>54</v>
      </c>
      <c r="C1910" s="2" t="s">
        <v>6</v>
      </c>
      <c r="D1910" s="2" t="s">
        <v>31</v>
      </c>
      <c r="E1910">
        <v>312</v>
      </c>
      <c r="F1910" s="1">
        <v>261</v>
      </c>
      <c r="G1910" s="1">
        <v>385</v>
      </c>
    </row>
    <row r="1911" spans="1:7" x14ac:dyDescent="0.35">
      <c r="A1911" s="2" t="s">
        <v>142</v>
      </c>
      <c r="B1911" s="2" t="s">
        <v>55</v>
      </c>
      <c r="C1911" s="2" t="s">
        <v>6</v>
      </c>
      <c r="D1911" s="2" t="s">
        <v>31</v>
      </c>
      <c r="E1911">
        <v>149</v>
      </c>
      <c r="F1911" s="1">
        <v>137</v>
      </c>
      <c r="G1911" s="1">
        <v>146</v>
      </c>
    </row>
    <row r="1912" spans="1:7" x14ac:dyDescent="0.35">
      <c r="A1912" s="2" t="s">
        <v>142</v>
      </c>
      <c r="B1912" s="2" t="s">
        <v>57</v>
      </c>
      <c r="C1912" s="2" t="s">
        <v>6</v>
      </c>
      <c r="D1912" s="2" t="s">
        <v>31</v>
      </c>
      <c r="E1912">
        <v>139</v>
      </c>
      <c r="F1912" s="1">
        <v>124</v>
      </c>
      <c r="G1912" s="1">
        <v>150</v>
      </c>
    </row>
    <row r="1913" spans="1:7" x14ac:dyDescent="0.35">
      <c r="A1913" s="2" t="s">
        <v>142</v>
      </c>
      <c r="B1913" s="2" t="s">
        <v>114</v>
      </c>
      <c r="C1913" s="2" t="s">
        <v>6</v>
      </c>
      <c r="D1913" s="2" t="s">
        <v>31</v>
      </c>
      <c r="E1913">
        <v>87</v>
      </c>
      <c r="F1913" s="1">
        <v>75</v>
      </c>
      <c r="G1913" s="1">
        <v>93</v>
      </c>
    </row>
    <row r="1914" spans="1:7" x14ac:dyDescent="0.35">
      <c r="A1914" s="2" t="s">
        <v>142</v>
      </c>
      <c r="B1914" s="2" t="s">
        <v>56</v>
      </c>
      <c r="C1914" s="2" t="s">
        <v>6</v>
      </c>
      <c r="D1914" s="2" t="s">
        <v>31</v>
      </c>
      <c r="E1914">
        <v>66</v>
      </c>
      <c r="F1914" s="1">
        <v>62</v>
      </c>
      <c r="G1914" s="1">
        <v>67</v>
      </c>
    </row>
    <row r="1915" spans="1:7" x14ac:dyDescent="0.35">
      <c r="A1915" s="2" t="s">
        <v>142</v>
      </c>
      <c r="B1915" s="2" t="s">
        <v>115</v>
      </c>
      <c r="C1915" s="2" t="s">
        <v>6</v>
      </c>
      <c r="D1915" s="2" t="s">
        <v>31</v>
      </c>
      <c r="E1915">
        <v>34</v>
      </c>
      <c r="F1915" s="1">
        <v>30</v>
      </c>
      <c r="G1915" s="1">
        <v>37</v>
      </c>
    </row>
    <row r="1916" spans="1:7" x14ac:dyDescent="0.35">
      <c r="A1916" s="2" t="s">
        <v>142</v>
      </c>
      <c r="B1916" s="2" t="s">
        <v>59</v>
      </c>
      <c r="C1916" s="2" t="s">
        <v>6</v>
      </c>
      <c r="D1916" s="2" t="s">
        <v>17</v>
      </c>
      <c r="E1916">
        <v>8857</v>
      </c>
      <c r="F1916" s="1">
        <v>8046</v>
      </c>
      <c r="G1916" s="1">
        <v>9962</v>
      </c>
    </row>
    <row r="1917" spans="1:7" x14ac:dyDescent="0.35">
      <c r="A1917" s="2" t="s">
        <v>142</v>
      </c>
      <c r="B1917" s="2" t="s">
        <v>57</v>
      </c>
      <c r="C1917" s="2" t="s">
        <v>6</v>
      </c>
      <c r="D1917" s="2" t="s">
        <v>17</v>
      </c>
      <c r="E1917">
        <v>4671</v>
      </c>
      <c r="F1917" s="1">
        <v>4169</v>
      </c>
      <c r="G1917" s="1">
        <v>5309</v>
      </c>
    </row>
    <row r="1918" spans="1:7" x14ac:dyDescent="0.35">
      <c r="A1918" s="2" t="s">
        <v>142</v>
      </c>
      <c r="B1918" s="2" t="s">
        <v>113</v>
      </c>
      <c r="C1918" s="2" t="s">
        <v>6</v>
      </c>
      <c r="D1918" s="2" t="s">
        <v>17</v>
      </c>
      <c r="E1918">
        <v>2804</v>
      </c>
      <c r="F1918" s="1">
        <v>2419</v>
      </c>
      <c r="G1918" s="1">
        <v>3347</v>
      </c>
    </row>
    <row r="1919" spans="1:7" x14ac:dyDescent="0.35">
      <c r="A1919" s="2" t="s">
        <v>142</v>
      </c>
      <c r="B1919" s="2" t="s">
        <v>55</v>
      </c>
      <c r="C1919" s="2" t="s">
        <v>6</v>
      </c>
      <c r="D1919" s="2" t="s">
        <v>17</v>
      </c>
      <c r="E1919">
        <v>1632</v>
      </c>
      <c r="F1919" s="1">
        <v>1523</v>
      </c>
      <c r="G1919" s="1">
        <v>1564</v>
      </c>
    </row>
    <row r="1920" spans="1:7" x14ac:dyDescent="0.35">
      <c r="A1920" s="2" t="s">
        <v>142</v>
      </c>
      <c r="B1920" s="2" t="s">
        <v>56</v>
      </c>
      <c r="C1920" s="2" t="s">
        <v>6</v>
      </c>
      <c r="D1920" s="2" t="s">
        <v>17</v>
      </c>
      <c r="E1920">
        <v>1012</v>
      </c>
      <c r="F1920" s="1">
        <v>881</v>
      </c>
      <c r="G1920" s="1">
        <v>1186</v>
      </c>
    </row>
    <row r="1921" spans="1:7" x14ac:dyDescent="0.35">
      <c r="A1921" s="2" t="s">
        <v>142</v>
      </c>
      <c r="B1921" s="2" t="s">
        <v>114</v>
      </c>
      <c r="C1921" s="2" t="s">
        <v>6</v>
      </c>
      <c r="D1921" s="2" t="s">
        <v>17</v>
      </c>
      <c r="E1921">
        <v>274</v>
      </c>
      <c r="F1921" s="1">
        <v>232</v>
      </c>
      <c r="G1921" s="1">
        <v>295</v>
      </c>
    </row>
    <row r="1922" spans="1:7" x14ac:dyDescent="0.35">
      <c r="A1922" s="2" t="s">
        <v>142</v>
      </c>
      <c r="B1922" s="2" t="s">
        <v>54</v>
      </c>
      <c r="C1922" s="2" t="s">
        <v>6</v>
      </c>
      <c r="D1922" s="2" t="s">
        <v>17</v>
      </c>
      <c r="E1922">
        <v>130</v>
      </c>
      <c r="F1922" s="1">
        <v>110</v>
      </c>
      <c r="G1922" s="1">
        <v>164</v>
      </c>
    </row>
    <row r="1923" spans="1:7" x14ac:dyDescent="0.35">
      <c r="A1923" s="2" t="s">
        <v>142</v>
      </c>
      <c r="B1923" s="2" t="s">
        <v>115</v>
      </c>
      <c r="C1923" s="2" t="s">
        <v>6</v>
      </c>
      <c r="D1923" s="2" t="s">
        <v>17</v>
      </c>
      <c r="E1923">
        <v>71</v>
      </c>
      <c r="F1923" s="1">
        <v>62</v>
      </c>
      <c r="G1923" s="1">
        <v>81</v>
      </c>
    </row>
    <row r="1924" spans="1:7" x14ac:dyDescent="0.35">
      <c r="A1924" s="2" t="s">
        <v>142</v>
      </c>
      <c r="B1924" s="2" t="s">
        <v>59</v>
      </c>
      <c r="C1924" s="2" t="s">
        <v>6</v>
      </c>
      <c r="D1924" s="2" t="s">
        <v>27</v>
      </c>
      <c r="E1924">
        <v>452</v>
      </c>
      <c r="F1924" s="1">
        <v>395</v>
      </c>
      <c r="G1924" s="1">
        <v>504</v>
      </c>
    </row>
    <row r="1925" spans="1:7" x14ac:dyDescent="0.35">
      <c r="A1925" s="2" t="s">
        <v>142</v>
      </c>
      <c r="B1925" s="2" t="s">
        <v>113</v>
      </c>
      <c r="C1925" s="2" t="s">
        <v>6</v>
      </c>
      <c r="D1925" s="2" t="s">
        <v>27</v>
      </c>
      <c r="E1925">
        <v>195</v>
      </c>
      <c r="F1925" s="1">
        <v>152</v>
      </c>
      <c r="G1925" s="1">
        <v>224</v>
      </c>
    </row>
    <row r="1926" spans="1:7" x14ac:dyDescent="0.35">
      <c r="A1926" s="2" t="s">
        <v>142</v>
      </c>
      <c r="B1926" s="2" t="s">
        <v>57</v>
      </c>
      <c r="C1926" s="2" t="s">
        <v>6</v>
      </c>
      <c r="D1926" s="2" t="s">
        <v>27</v>
      </c>
      <c r="E1926">
        <v>79</v>
      </c>
      <c r="F1926" s="1">
        <v>71</v>
      </c>
      <c r="G1926" s="1">
        <v>85</v>
      </c>
    </row>
    <row r="1927" spans="1:7" x14ac:dyDescent="0.35">
      <c r="A1927" s="2" t="s">
        <v>142</v>
      </c>
      <c r="B1927" s="2" t="s">
        <v>55</v>
      </c>
      <c r="C1927" s="2" t="s">
        <v>6</v>
      </c>
      <c r="D1927" s="2" t="s">
        <v>27</v>
      </c>
      <c r="E1927">
        <v>49</v>
      </c>
      <c r="F1927" s="1">
        <v>42</v>
      </c>
      <c r="G1927" s="1">
        <v>52</v>
      </c>
    </row>
    <row r="1928" spans="1:7" x14ac:dyDescent="0.35">
      <c r="A1928" s="2" t="s">
        <v>142</v>
      </c>
      <c r="B1928" s="2" t="s">
        <v>114</v>
      </c>
      <c r="C1928" s="2" t="s">
        <v>6</v>
      </c>
      <c r="D1928" s="2" t="s">
        <v>27</v>
      </c>
      <c r="E1928">
        <v>49</v>
      </c>
      <c r="F1928" s="1">
        <v>34</v>
      </c>
      <c r="G1928" s="1">
        <v>51</v>
      </c>
    </row>
    <row r="1929" spans="1:7" x14ac:dyDescent="0.35">
      <c r="A1929" s="2" t="s">
        <v>142</v>
      </c>
      <c r="B1929" s="2" t="s">
        <v>54</v>
      </c>
      <c r="C1929" s="2" t="s">
        <v>6</v>
      </c>
      <c r="D1929" s="2" t="s">
        <v>27</v>
      </c>
      <c r="E1929">
        <v>19</v>
      </c>
      <c r="F1929" s="1">
        <v>15</v>
      </c>
      <c r="G1929" s="1">
        <v>15</v>
      </c>
    </row>
    <row r="1930" spans="1:7" x14ac:dyDescent="0.35">
      <c r="A1930" s="2" t="s">
        <v>142</v>
      </c>
      <c r="B1930" s="2" t="s">
        <v>115</v>
      </c>
      <c r="C1930" s="2" t="s">
        <v>6</v>
      </c>
      <c r="D1930" s="2" t="s">
        <v>27</v>
      </c>
      <c r="E1930">
        <v>17</v>
      </c>
      <c r="F1930" s="1">
        <v>12</v>
      </c>
      <c r="G1930" s="1">
        <v>21</v>
      </c>
    </row>
    <row r="1931" spans="1:7" x14ac:dyDescent="0.35">
      <c r="A1931" s="2" t="s">
        <v>142</v>
      </c>
      <c r="B1931" s="2" t="s">
        <v>56</v>
      </c>
      <c r="C1931" s="2" t="s">
        <v>6</v>
      </c>
      <c r="D1931" s="2" t="s">
        <v>27</v>
      </c>
      <c r="E1931">
        <v>11</v>
      </c>
      <c r="F1931" s="1">
        <v>10</v>
      </c>
      <c r="G1931" s="1">
        <v>11</v>
      </c>
    </row>
    <row r="1932" spans="1:7" x14ac:dyDescent="0.35">
      <c r="A1932" s="2" t="s">
        <v>142</v>
      </c>
      <c r="B1932" s="2" t="s">
        <v>59</v>
      </c>
      <c r="C1932" s="2" t="s">
        <v>6</v>
      </c>
      <c r="D1932" s="2" t="s">
        <v>30</v>
      </c>
      <c r="E1932">
        <v>909</v>
      </c>
      <c r="F1932" s="1">
        <v>777</v>
      </c>
      <c r="G1932" s="1">
        <v>1012</v>
      </c>
    </row>
    <row r="1933" spans="1:7" x14ac:dyDescent="0.35">
      <c r="A1933" s="2" t="s">
        <v>142</v>
      </c>
      <c r="B1933" s="2" t="s">
        <v>57</v>
      </c>
      <c r="C1933" s="2" t="s">
        <v>6</v>
      </c>
      <c r="D1933" s="2" t="s">
        <v>30</v>
      </c>
      <c r="E1933">
        <v>183</v>
      </c>
      <c r="F1933" s="1">
        <v>150</v>
      </c>
      <c r="G1933" s="1">
        <v>173</v>
      </c>
    </row>
    <row r="1934" spans="1:7" x14ac:dyDescent="0.35">
      <c r="A1934" s="2" t="s">
        <v>142</v>
      </c>
      <c r="B1934" s="2" t="s">
        <v>54</v>
      </c>
      <c r="C1934" s="2" t="s">
        <v>6</v>
      </c>
      <c r="D1934" s="2" t="s">
        <v>30</v>
      </c>
      <c r="E1934">
        <v>152</v>
      </c>
      <c r="F1934" s="1">
        <v>136</v>
      </c>
      <c r="G1934" s="1">
        <v>175</v>
      </c>
    </row>
    <row r="1935" spans="1:7" x14ac:dyDescent="0.35">
      <c r="A1935" s="2" t="s">
        <v>142</v>
      </c>
      <c r="B1935" s="2" t="s">
        <v>113</v>
      </c>
      <c r="C1935" s="2" t="s">
        <v>6</v>
      </c>
      <c r="D1935" s="2" t="s">
        <v>30</v>
      </c>
      <c r="E1935">
        <v>121</v>
      </c>
      <c r="F1935" s="1">
        <v>99</v>
      </c>
      <c r="G1935" s="1">
        <v>139</v>
      </c>
    </row>
    <row r="1936" spans="1:7" x14ac:dyDescent="0.35">
      <c r="A1936" s="2" t="s">
        <v>142</v>
      </c>
      <c r="B1936" s="2" t="s">
        <v>55</v>
      </c>
      <c r="C1936" s="2" t="s">
        <v>6</v>
      </c>
      <c r="D1936" s="2" t="s">
        <v>30</v>
      </c>
      <c r="E1936">
        <v>96</v>
      </c>
      <c r="F1936" s="1">
        <v>88</v>
      </c>
      <c r="G1936" s="1">
        <v>96</v>
      </c>
    </row>
    <row r="1937" spans="1:7" x14ac:dyDescent="0.35">
      <c r="A1937" s="2" t="s">
        <v>142</v>
      </c>
      <c r="B1937" s="2" t="s">
        <v>56</v>
      </c>
      <c r="C1937" s="2" t="s">
        <v>6</v>
      </c>
      <c r="D1937" s="2" t="s">
        <v>30</v>
      </c>
      <c r="E1937">
        <v>45</v>
      </c>
      <c r="F1937" s="1">
        <v>42</v>
      </c>
      <c r="G1937" s="1">
        <v>47</v>
      </c>
    </row>
    <row r="1938" spans="1:7" x14ac:dyDescent="0.35">
      <c r="A1938" s="2" t="s">
        <v>142</v>
      </c>
      <c r="B1938" s="2" t="s">
        <v>114</v>
      </c>
      <c r="C1938" s="2" t="s">
        <v>6</v>
      </c>
      <c r="D1938" s="2" t="s">
        <v>30</v>
      </c>
      <c r="E1938">
        <v>23</v>
      </c>
      <c r="F1938" s="1">
        <v>21</v>
      </c>
      <c r="G1938" s="1">
        <v>25</v>
      </c>
    </row>
    <row r="1939" spans="1:7" x14ac:dyDescent="0.35">
      <c r="A1939" s="2" t="s">
        <v>142</v>
      </c>
      <c r="B1939" s="2" t="s">
        <v>115</v>
      </c>
      <c r="C1939" s="2" t="s">
        <v>6</v>
      </c>
      <c r="D1939" s="2" t="s">
        <v>30</v>
      </c>
      <c r="E1939">
        <v>4</v>
      </c>
      <c r="F1939" s="1">
        <v>2</v>
      </c>
      <c r="G1939" s="1">
        <v>11</v>
      </c>
    </row>
    <row r="1940" spans="1:7" x14ac:dyDescent="0.35">
      <c r="A1940" s="2" t="s">
        <v>142</v>
      </c>
      <c r="B1940" s="2" t="s">
        <v>113</v>
      </c>
      <c r="C1940" s="2" t="s">
        <v>6</v>
      </c>
      <c r="D1940" s="2" t="s">
        <v>23</v>
      </c>
      <c r="E1940">
        <v>90</v>
      </c>
      <c r="F1940" s="1">
        <v>71</v>
      </c>
      <c r="G1940" s="1">
        <v>100</v>
      </c>
    </row>
    <row r="1941" spans="1:7" x14ac:dyDescent="0.35">
      <c r="A1941" s="2" t="s">
        <v>142</v>
      </c>
      <c r="B1941" s="2" t="s">
        <v>59</v>
      </c>
      <c r="C1941" s="2" t="s">
        <v>6</v>
      </c>
      <c r="D1941" s="2" t="s">
        <v>23</v>
      </c>
      <c r="E1941">
        <v>59</v>
      </c>
      <c r="F1941" s="1">
        <v>49</v>
      </c>
      <c r="G1941" s="1">
        <v>68</v>
      </c>
    </row>
    <row r="1942" spans="1:7" x14ac:dyDescent="0.35">
      <c r="A1942" s="2" t="s">
        <v>142</v>
      </c>
      <c r="B1942" s="2" t="s">
        <v>55</v>
      </c>
      <c r="C1942" s="2" t="s">
        <v>6</v>
      </c>
      <c r="D1942" s="2" t="s">
        <v>23</v>
      </c>
      <c r="E1942">
        <v>58</v>
      </c>
      <c r="F1942" s="1">
        <v>54</v>
      </c>
      <c r="G1942" s="1">
        <v>70</v>
      </c>
    </row>
    <row r="1943" spans="1:7" x14ac:dyDescent="0.35">
      <c r="A1943" s="2" t="s">
        <v>142</v>
      </c>
      <c r="B1943" s="2" t="s">
        <v>54</v>
      </c>
      <c r="C1943" s="2" t="s">
        <v>6</v>
      </c>
      <c r="D1943" s="2" t="s">
        <v>23</v>
      </c>
      <c r="E1943">
        <v>39</v>
      </c>
      <c r="F1943" s="1">
        <v>34</v>
      </c>
      <c r="G1943" s="1">
        <v>39</v>
      </c>
    </row>
    <row r="1944" spans="1:7" x14ac:dyDescent="0.35">
      <c r="A1944" s="2" t="s">
        <v>142</v>
      </c>
      <c r="B1944" s="2" t="s">
        <v>57</v>
      </c>
      <c r="C1944" s="2" t="s">
        <v>6</v>
      </c>
      <c r="D1944" s="2" t="s">
        <v>23</v>
      </c>
      <c r="E1944">
        <v>26</v>
      </c>
      <c r="F1944" s="1">
        <v>23</v>
      </c>
      <c r="G1944" s="1">
        <v>32</v>
      </c>
    </row>
    <row r="1945" spans="1:7" x14ac:dyDescent="0.35">
      <c r="A1945" s="2" t="s">
        <v>142</v>
      </c>
      <c r="B1945" s="2" t="s">
        <v>114</v>
      </c>
      <c r="C1945" s="2" t="s">
        <v>6</v>
      </c>
      <c r="D1945" s="2" t="s">
        <v>23</v>
      </c>
      <c r="E1945">
        <v>18</v>
      </c>
      <c r="F1945" s="1">
        <v>14</v>
      </c>
      <c r="G1945" s="1">
        <v>19</v>
      </c>
    </row>
    <row r="1946" spans="1:7" x14ac:dyDescent="0.35">
      <c r="A1946" s="2" t="s">
        <v>142</v>
      </c>
      <c r="B1946" s="2" t="s">
        <v>56</v>
      </c>
      <c r="C1946" s="2" t="s">
        <v>6</v>
      </c>
      <c r="D1946" s="2" t="s">
        <v>23</v>
      </c>
      <c r="E1946">
        <v>7</v>
      </c>
      <c r="F1946" s="1">
        <v>6</v>
      </c>
      <c r="G1946" s="1">
        <v>7</v>
      </c>
    </row>
    <row r="1947" spans="1:7" x14ac:dyDescent="0.35">
      <c r="A1947" s="2" t="s">
        <v>142</v>
      </c>
      <c r="B1947" s="2" t="s">
        <v>115</v>
      </c>
      <c r="C1947" s="2" t="s">
        <v>6</v>
      </c>
      <c r="D1947" s="2" t="s">
        <v>23</v>
      </c>
      <c r="E1947">
        <v>5</v>
      </c>
      <c r="F1947" s="1">
        <v>4</v>
      </c>
      <c r="G1947" s="1">
        <v>9</v>
      </c>
    </row>
    <row r="1948" spans="1:7" x14ac:dyDescent="0.35">
      <c r="A1948" s="2" t="s">
        <v>142</v>
      </c>
      <c r="B1948" s="2" t="s">
        <v>59</v>
      </c>
      <c r="C1948" s="2" t="s">
        <v>6</v>
      </c>
      <c r="D1948" s="2" t="s">
        <v>28</v>
      </c>
      <c r="E1948">
        <v>267</v>
      </c>
      <c r="F1948" s="1">
        <v>223</v>
      </c>
      <c r="G1948" s="1">
        <v>318</v>
      </c>
    </row>
    <row r="1949" spans="1:7" x14ac:dyDescent="0.35">
      <c r="A1949" s="2" t="s">
        <v>142</v>
      </c>
      <c r="B1949" s="2" t="s">
        <v>57</v>
      </c>
      <c r="C1949" s="2" t="s">
        <v>6</v>
      </c>
      <c r="D1949" s="2" t="s">
        <v>28</v>
      </c>
      <c r="E1949">
        <v>201</v>
      </c>
      <c r="F1949" s="1">
        <v>174</v>
      </c>
      <c r="G1949" s="1">
        <v>210</v>
      </c>
    </row>
    <row r="1950" spans="1:7" x14ac:dyDescent="0.35">
      <c r="A1950" s="2" t="s">
        <v>142</v>
      </c>
      <c r="B1950" s="2" t="s">
        <v>113</v>
      </c>
      <c r="C1950" s="2" t="s">
        <v>6</v>
      </c>
      <c r="D1950" s="2" t="s">
        <v>28</v>
      </c>
      <c r="E1950">
        <v>105</v>
      </c>
      <c r="F1950" s="1">
        <v>89</v>
      </c>
      <c r="G1950" s="1">
        <v>119</v>
      </c>
    </row>
    <row r="1951" spans="1:7" x14ac:dyDescent="0.35">
      <c r="A1951" s="2" t="s">
        <v>142</v>
      </c>
      <c r="B1951" s="2" t="s">
        <v>114</v>
      </c>
      <c r="C1951" s="2" t="s">
        <v>6</v>
      </c>
      <c r="D1951" s="2" t="s">
        <v>28</v>
      </c>
      <c r="E1951">
        <v>88</v>
      </c>
      <c r="F1951" s="1">
        <v>73</v>
      </c>
      <c r="G1951" s="1">
        <v>87</v>
      </c>
    </row>
    <row r="1952" spans="1:7" x14ac:dyDescent="0.35">
      <c r="A1952" s="2" t="s">
        <v>142</v>
      </c>
      <c r="B1952" s="2" t="s">
        <v>55</v>
      </c>
      <c r="C1952" s="2" t="s">
        <v>6</v>
      </c>
      <c r="D1952" s="2" t="s">
        <v>28</v>
      </c>
      <c r="E1952">
        <v>74</v>
      </c>
      <c r="F1952" s="1">
        <v>70</v>
      </c>
      <c r="G1952" s="1">
        <v>71</v>
      </c>
    </row>
    <row r="1953" spans="1:7" x14ac:dyDescent="0.35">
      <c r="A1953" s="2" t="s">
        <v>142</v>
      </c>
      <c r="B1953" s="2" t="s">
        <v>54</v>
      </c>
      <c r="C1953" s="2" t="s">
        <v>6</v>
      </c>
      <c r="D1953" s="2" t="s">
        <v>28</v>
      </c>
      <c r="E1953">
        <v>34</v>
      </c>
      <c r="F1953" s="1">
        <v>31</v>
      </c>
      <c r="G1953" s="1">
        <v>27</v>
      </c>
    </row>
    <row r="1954" spans="1:7" x14ac:dyDescent="0.35">
      <c r="A1954" s="2" t="s">
        <v>142</v>
      </c>
      <c r="B1954" s="2" t="s">
        <v>115</v>
      </c>
      <c r="C1954" s="2" t="s">
        <v>6</v>
      </c>
      <c r="D1954" s="2" t="s">
        <v>28</v>
      </c>
      <c r="E1954">
        <v>27</v>
      </c>
      <c r="F1954" s="1">
        <v>23</v>
      </c>
      <c r="G1954" s="1">
        <v>31</v>
      </c>
    </row>
    <row r="1955" spans="1:7" x14ac:dyDescent="0.35">
      <c r="A1955" s="2" t="s">
        <v>142</v>
      </c>
      <c r="B1955" s="2" t="s">
        <v>56</v>
      </c>
      <c r="C1955" s="2" t="s">
        <v>6</v>
      </c>
      <c r="D1955" s="2" t="s">
        <v>28</v>
      </c>
      <c r="E1955">
        <v>21</v>
      </c>
      <c r="F1955" s="1">
        <v>17</v>
      </c>
      <c r="G1955" s="1">
        <v>20</v>
      </c>
    </row>
    <row r="1956" spans="1:7" x14ac:dyDescent="0.35">
      <c r="A1956" s="2" t="s">
        <v>142</v>
      </c>
      <c r="B1956" s="2" t="s">
        <v>59</v>
      </c>
      <c r="C1956" s="2" t="s">
        <v>6</v>
      </c>
      <c r="D1956" s="2" t="s">
        <v>33</v>
      </c>
      <c r="E1956">
        <v>174</v>
      </c>
      <c r="F1956" s="1">
        <v>148</v>
      </c>
      <c r="G1956" s="1">
        <v>174</v>
      </c>
    </row>
    <row r="1957" spans="1:7" x14ac:dyDescent="0.35">
      <c r="A1957" s="2" t="s">
        <v>142</v>
      </c>
      <c r="B1957" s="2" t="s">
        <v>57</v>
      </c>
      <c r="C1957" s="2" t="s">
        <v>6</v>
      </c>
      <c r="D1957" s="2" t="s">
        <v>33</v>
      </c>
      <c r="E1957">
        <v>122</v>
      </c>
      <c r="F1957" s="1">
        <v>108</v>
      </c>
      <c r="G1957" s="1">
        <v>118</v>
      </c>
    </row>
    <row r="1958" spans="1:7" x14ac:dyDescent="0.35">
      <c r="A1958" s="2" t="s">
        <v>142</v>
      </c>
      <c r="B1958" s="2" t="s">
        <v>55</v>
      </c>
      <c r="C1958" s="2" t="s">
        <v>6</v>
      </c>
      <c r="D1958" s="2" t="s">
        <v>33</v>
      </c>
      <c r="E1958">
        <v>32</v>
      </c>
      <c r="F1958" s="1">
        <v>23</v>
      </c>
      <c r="G1958" s="1">
        <v>31</v>
      </c>
    </row>
    <row r="1959" spans="1:7" x14ac:dyDescent="0.35">
      <c r="A1959" s="2" t="s">
        <v>142</v>
      </c>
      <c r="B1959" s="2" t="s">
        <v>113</v>
      </c>
      <c r="C1959" s="2" t="s">
        <v>6</v>
      </c>
      <c r="D1959" s="2" t="s">
        <v>33</v>
      </c>
      <c r="E1959">
        <v>26</v>
      </c>
      <c r="F1959" s="1">
        <v>22</v>
      </c>
      <c r="G1959" s="1">
        <v>25</v>
      </c>
    </row>
    <row r="1960" spans="1:7" x14ac:dyDescent="0.35">
      <c r="A1960" s="2" t="s">
        <v>142</v>
      </c>
      <c r="B1960" s="2" t="s">
        <v>114</v>
      </c>
      <c r="C1960" s="2" t="s">
        <v>6</v>
      </c>
      <c r="D1960" s="2" t="s">
        <v>33</v>
      </c>
      <c r="E1960">
        <v>24</v>
      </c>
      <c r="F1960" s="1">
        <v>18</v>
      </c>
      <c r="G1960" s="1">
        <v>27</v>
      </c>
    </row>
    <row r="1961" spans="1:7" x14ac:dyDescent="0.35">
      <c r="A1961" s="2" t="s">
        <v>142</v>
      </c>
      <c r="B1961" s="2" t="s">
        <v>115</v>
      </c>
      <c r="C1961" s="2" t="s">
        <v>6</v>
      </c>
      <c r="D1961" s="2" t="s">
        <v>33</v>
      </c>
      <c r="E1961">
        <v>14</v>
      </c>
      <c r="F1961" s="1">
        <v>11</v>
      </c>
      <c r="G1961" s="1">
        <v>16</v>
      </c>
    </row>
    <row r="1962" spans="1:7" x14ac:dyDescent="0.35">
      <c r="A1962" s="2" t="s">
        <v>142</v>
      </c>
      <c r="B1962" s="2" t="s">
        <v>56</v>
      </c>
      <c r="C1962" s="2" t="s">
        <v>6</v>
      </c>
      <c r="D1962" s="2" t="s">
        <v>33</v>
      </c>
      <c r="E1962">
        <v>4</v>
      </c>
      <c r="F1962" s="1">
        <v>4</v>
      </c>
      <c r="G1962" s="1">
        <v>9</v>
      </c>
    </row>
    <row r="1963" spans="1:7" x14ac:dyDescent="0.35">
      <c r="A1963" s="2" t="s">
        <v>142</v>
      </c>
      <c r="B1963" s="2" t="s">
        <v>54</v>
      </c>
      <c r="C1963" s="2" t="s">
        <v>6</v>
      </c>
      <c r="D1963" s="2" t="s">
        <v>33</v>
      </c>
      <c r="E1963">
        <v>1</v>
      </c>
      <c r="F1963" s="1">
        <v>1</v>
      </c>
      <c r="G1963" s="1">
        <v>1</v>
      </c>
    </row>
    <row r="1964" spans="1:7" x14ac:dyDescent="0.35">
      <c r="A1964" s="2" t="s">
        <v>142</v>
      </c>
      <c r="B1964" s="2" t="s">
        <v>113</v>
      </c>
      <c r="C1964" s="2" t="s">
        <v>6</v>
      </c>
      <c r="D1964" s="2" t="s">
        <v>15</v>
      </c>
      <c r="E1964">
        <v>113</v>
      </c>
      <c r="F1964" s="1">
        <v>92</v>
      </c>
      <c r="G1964" s="1">
        <v>145</v>
      </c>
    </row>
    <row r="1965" spans="1:7" x14ac:dyDescent="0.35">
      <c r="A1965" s="2" t="s">
        <v>142</v>
      </c>
      <c r="B1965" s="2" t="s">
        <v>59</v>
      </c>
      <c r="C1965" s="2" t="s">
        <v>6</v>
      </c>
      <c r="D1965" s="2" t="s">
        <v>15</v>
      </c>
      <c r="E1965">
        <v>86</v>
      </c>
      <c r="F1965" s="1">
        <v>72</v>
      </c>
      <c r="G1965" s="1">
        <v>105</v>
      </c>
    </row>
    <row r="1966" spans="1:7" x14ac:dyDescent="0.35">
      <c r="A1966" s="2" t="s">
        <v>142</v>
      </c>
      <c r="B1966" s="2" t="s">
        <v>55</v>
      </c>
      <c r="C1966" s="2" t="s">
        <v>6</v>
      </c>
      <c r="D1966" s="2" t="s">
        <v>15</v>
      </c>
      <c r="E1966">
        <v>76</v>
      </c>
      <c r="F1966" s="1">
        <v>69</v>
      </c>
      <c r="G1966" s="1">
        <v>81</v>
      </c>
    </row>
    <row r="1967" spans="1:7" x14ac:dyDescent="0.35">
      <c r="A1967" s="2" t="s">
        <v>142</v>
      </c>
      <c r="B1967" s="2" t="s">
        <v>57</v>
      </c>
      <c r="C1967" s="2" t="s">
        <v>6</v>
      </c>
      <c r="D1967" s="2" t="s">
        <v>15</v>
      </c>
      <c r="E1967">
        <v>63</v>
      </c>
      <c r="F1967" s="1">
        <v>50</v>
      </c>
      <c r="G1967" s="1">
        <v>70</v>
      </c>
    </row>
    <row r="1968" spans="1:7" x14ac:dyDescent="0.35">
      <c r="A1968" s="2" t="s">
        <v>142</v>
      </c>
      <c r="B1968" s="2" t="s">
        <v>114</v>
      </c>
      <c r="C1968" s="2" t="s">
        <v>6</v>
      </c>
      <c r="D1968" s="2" t="s">
        <v>15</v>
      </c>
      <c r="E1968">
        <v>43</v>
      </c>
      <c r="F1968" s="1">
        <v>35</v>
      </c>
      <c r="G1968" s="1">
        <v>46</v>
      </c>
    </row>
    <row r="1969" spans="1:7" x14ac:dyDescent="0.35">
      <c r="A1969" s="2" t="s">
        <v>142</v>
      </c>
      <c r="B1969" s="2" t="s">
        <v>56</v>
      </c>
      <c r="C1969" s="2" t="s">
        <v>6</v>
      </c>
      <c r="D1969" s="2" t="s">
        <v>15</v>
      </c>
      <c r="E1969">
        <v>24</v>
      </c>
      <c r="F1969" s="1">
        <v>18</v>
      </c>
      <c r="G1969" s="1">
        <v>31</v>
      </c>
    </row>
    <row r="1970" spans="1:7" x14ac:dyDescent="0.35">
      <c r="A1970" s="2" t="s">
        <v>142</v>
      </c>
      <c r="B1970" s="2" t="s">
        <v>54</v>
      </c>
      <c r="C1970" s="2" t="s">
        <v>6</v>
      </c>
      <c r="D1970" s="2" t="s">
        <v>15</v>
      </c>
      <c r="E1970">
        <v>8</v>
      </c>
      <c r="F1970" s="1">
        <v>6</v>
      </c>
      <c r="G1970" s="1">
        <v>5</v>
      </c>
    </row>
    <row r="1971" spans="1:7" x14ac:dyDescent="0.35">
      <c r="A1971" s="2" t="s">
        <v>142</v>
      </c>
      <c r="B1971" s="2" t="s">
        <v>115</v>
      </c>
      <c r="C1971" s="2" t="s">
        <v>6</v>
      </c>
      <c r="D1971" s="2" t="s">
        <v>15</v>
      </c>
      <c r="E1971">
        <v>4</v>
      </c>
      <c r="F1971" s="1">
        <v>3</v>
      </c>
      <c r="G1971" s="1">
        <v>2</v>
      </c>
    </row>
    <row r="1972" spans="1:7" x14ac:dyDescent="0.35">
      <c r="A1972" s="2" t="s">
        <v>142</v>
      </c>
      <c r="B1972" s="2" t="s">
        <v>59</v>
      </c>
      <c r="C1972" s="2" t="s">
        <v>6</v>
      </c>
      <c r="D1972" s="2" t="s">
        <v>109</v>
      </c>
      <c r="E1972">
        <v>14</v>
      </c>
      <c r="F1972" s="1">
        <v>13</v>
      </c>
      <c r="G1972" s="1">
        <v>0</v>
      </c>
    </row>
    <row r="1973" spans="1:7" x14ac:dyDescent="0.35">
      <c r="A1973" s="2" t="s">
        <v>142</v>
      </c>
      <c r="B1973" s="2" t="s">
        <v>113</v>
      </c>
      <c r="C1973" s="2" t="s">
        <v>6</v>
      </c>
      <c r="D1973" s="2" t="s">
        <v>109</v>
      </c>
      <c r="E1973">
        <v>6</v>
      </c>
      <c r="F1973" s="1">
        <v>5</v>
      </c>
      <c r="G1973" s="1">
        <v>0</v>
      </c>
    </row>
    <row r="1974" spans="1:7" x14ac:dyDescent="0.35">
      <c r="A1974" s="2" t="s">
        <v>142</v>
      </c>
      <c r="B1974" s="2" t="s">
        <v>57</v>
      </c>
      <c r="C1974" s="2" t="s">
        <v>6</v>
      </c>
      <c r="D1974" s="2" t="s">
        <v>109</v>
      </c>
      <c r="E1974">
        <v>5</v>
      </c>
      <c r="F1974" s="1">
        <v>4</v>
      </c>
      <c r="G1974" s="1">
        <v>0</v>
      </c>
    </row>
    <row r="1975" spans="1:7" x14ac:dyDescent="0.35">
      <c r="A1975" s="2" t="s">
        <v>142</v>
      </c>
      <c r="B1975" s="2" t="s">
        <v>54</v>
      </c>
      <c r="C1975" s="2" t="s">
        <v>6</v>
      </c>
      <c r="D1975" s="2" t="s">
        <v>109</v>
      </c>
      <c r="E1975">
        <v>3</v>
      </c>
      <c r="F1975" s="1">
        <v>2</v>
      </c>
      <c r="G1975" s="1">
        <v>0</v>
      </c>
    </row>
    <row r="1976" spans="1:7" x14ac:dyDescent="0.35">
      <c r="A1976" s="2" t="s">
        <v>142</v>
      </c>
      <c r="B1976" s="2" t="s">
        <v>55</v>
      </c>
      <c r="C1976" s="2" t="s">
        <v>6</v>
      </c>
      <c r="D1976" s="2" t="s">
        <v>109</v>
      </c>
      <c r="E1976">
        <v>2</v>
      </c>
      <c r="F1976" s="1">
        <v>2</v>
      </c>
      <c r="G1976" s="1">
        <v>0</v>
      </c>
    </row>
    <row r="1977" spans="1:7" x14ac:dyDescent="0.35">
      <c r="A1977" s="2" t="s">
        <v>142</v>
      </c>
      <c r="B1977" s="2" t="s">
        <v>115</v>
      </c>
      <c r="C1977" s="2" t="s">
        <v>6</v>
      </c>
      <c r="D1977" s="2" t="s">
        <v>109</v>
      </c>
      <c r="E1977">
        <v>2</v>
      </c>
      <c r="F1977" s="1">
        <v>2</v>
      </c>
      <c r="G1977" s="1">
        <v>0</v>
      </c>
    </row>
    <row r="1978" spans="1:7" x14ac:dyDescent="0.35">
      <c r="A1978" s="2" t="s">
        <v>142</v>
      </c>
      <c r="B1978" s="2" t="s">
        <v>114</v>
      </c>
      <c r="C1978" s="2" t="s">
        <v>6</v>
      </c>
      <c r="D1978" s="2" t="s">
        <v>109</v>
      </c>
      <c r="E1978">
        <v>1</v>
      </c>
      <c r="F1978" s="1">
        <v>1</v>
      </c>
      <c r="G1978" s="1">
        <v>0</v>
      </c>
    </row>
    <row r="1979" spans="1:7" x14ac:dyDescent="0.35">
      <c r="A1979" s="2" t="s">
        <v>142</v>
      </c>
      <c r="B1979" s="2" t="s">
        <v>57</v>
      </c>
      <c r="C1979" s="2" t="s">
        <v>6</v>
      </c>
      <c r="D1979" s="2" t="s">
        <v>36</v>
      </c>
      <c r="E1979">
        <v>44</v>
      </c>
      <c r="F1979" s="1">
        <v>38</v>
      </c>
      <c r="G1979" s="1">
        <v>39</v>
      </c>
    </row>
    <row r="1980" spans="1:7" x14ac:dyDescent="0.35">
      <c r="A1980" s="2" t="s">
        <v>142</v>
      </c>
      <c r="B1980" s="2" t="s">
        <v>59</v>
      </c>
      <c r="C1980" s="2" t="s">
        <v>6</v>
      </c>
      <c r="D1980" s="2" t="s">
        <v>36</v>
      </c>
      <c r="E1980">
        <v>44</v>
      </c>
      <c r="F1980" s="1">
        <v>35</v>
      </c>
      <c r="G1980" s="1">
        <v>55</v>
      </c>
    </row>
    <row r="1981" spans="1:7" x14ac:dyDescent="0.35">
      <c r="A1981" s="2" t="s">
        <v>142</v>
      </c>
      <c r="B1981" s="2" t="s">
        <v>55</v>
      </c>
      <c r="C1981" s="2" t="s">
        <v>6</v>
      </c>
      <c r="D1981" s="2" t="s">
        <v>36</v>
      </c>
      <c r="E1981">
        <v>24</v>
      </c>
      <c r="F1981" s="1">
        <v>20</v>
      </c>
      <c r="G1981" s="1">
        <v>21</v>
      </c>
    </row>
    <row r="1982" spans="1:7" x14ac:dyDescent="0.35">
      <c r="A1982" s="2" t="s">
        <v>142</v>
      </c>
      <c r="B1982" s="2" t="s">
        <v>114</v>
      </c>
      <c r="C1982" s="2" t="s">
        <v>6</v>
      </c>
      <c r="D1982" s="2" t="s">
        <v>36</v>
      </c>
      <c r="E1982">
        <v>17</v>
      </c>
      <c r="F1982" s="1">
        <v>17</v>
      </c>
      <c r="G1982" s="1">
        <v>14</v>
      </c>
    </row>
    <row r="1983" spans="1:7" x14ac:dyDescent="0.35">
      <c r="A1983" s="2" t="s">
        <v>142</v>
      </c>
      <c r="B1983" s="2" t="s">
        <v>113</v>
      </c>
      <c r="C1983" s="2" t="s">
        <v>6</v>
      </c>
      <c r="D1983" s="2" t="s">
        <v>36</v>
      </c>
      <c r="E1983">
        <v>9</v>
      </c>
      <c r="F1983" s="1">
        <v>8</v>
      </c>
      <c r="G1983" s="1">
        <v>10</v>
      </c>
    </row>
    <row r="1984" spans="1:7" x14ac:dyDescent="0.35">
      <c r="A1984" s="2" t="s">
        <v>142</v>
      </c>
      <c r="B1984" s="2" t="s">
        <v>115</v>
      </c>
      <c r="C1984" s="2" t="s">
        <v>6</v>
      </c>
      <c r="D1984" s="2" t="s">
        <v>36</v>
      </c>
      <c r="E1984">
        <v>3</v>
      </c>
      <c r="F1984" s="1">
        <v>3</v>
      </c>
      <c r="G1984" s="1">
        <v>5</v>
      </c>
    </row>
    <row r="1985" spans="1:7" x14ac:dyDescent="0.35">
      <c r="A1985" s="2" t="s">
        <v>142</v>
      </c>
      <c r="B1985" s="2" t="s">
        <v>56</v>
      </c>
      <c r="C1985" s="2" t="s">
        <v>6</v>
      </c>
      <c r="D1985" s="2" t="s">
        <v>36</v>
      </c>
      <c r="E1985">
        <v>3</v>
      </c>
      <c r="F1985" s="1">
        <v>3</v>
      </c>
      <c r="G1985" s="1">
        <v>3</v>
      </c>
    </row>
    <row r="1986" spans="1:7" x14ac:dyDescent="0.35">
      <c r="A1986" s="2" t="s">
        <v>142</v>
      </c>
      <c r="B1986" s="2" t="s">
        <v>59</v>
      </c>
      <c r="C1986" s="2" t="s">
        <v>6</v>
      </c>
      <c r="D1986" s="2" t="s">
        <v>32</v>
      </c>
      <c r="E1986">
        <v>418</v>
      </c>
      <c r="F1986" s="1">
        <v>383</v>
      </c>
      <c r="G1986" s="1">
        <v>458</v>
      </c>
    </row>
    <row r="1987" spans="1:7" x14ac:dyDescent="0.35">
      <c r="A1987" s="2" t="s">
        <v>142</v>
      </c>
      <c r="B1987" s="2" t="s">
        <v>57</v>
      </c>
      <c r="C1987" s="2" t="s">
        <v>6</v>
      </c>
      <c r="D1987" s="2" t="s">
        <v>32</v>
      </c>
      <c r="E1987">
        <v>227</v>
      </c>
      <c r="F1987" s="1">
        <v>191</v>
      </c>
      <c r="G1987" s="1">
        <v>255</v>
      </c>
    </row>
    <row r="1988" spans="1:7" x14ac:dyDescent="0.35">
      <c r="A1988" s="2" t="s">
        <v>142</v>
      </c>
      <c r="B1988" s="2" t="s">
        <v>113</v>
      </c>
      <c r="C1988" s="2" t="s">
        <v>6</v>
      </c>
      <c r="D1988" s="2" t="s">
        <v>32</v>
      </c>
      <c r="E1988">
        <v>195</v>
      </c>
      <c r="F1988" s="1">
        <v>172</v>
      </c>
      <c r="G1988" s="1">
        <v>224</v>
      </c>
    </row>
    <row r="1989" spans="1:7" x14ac:dyDescent="0.35">
      <c r="A1989" s="2" t="s">
        <v>142</v>
      </c>
      <c r="B1989" s="2" t="s">
        <v>55</v>
      </c>
      <c r="C1989" s="2" t="s">
        <v>6</v>
      </c>
      <c r="D1989" s="2" t="s">
        <v>32</v>
      </c>
      <c r="E1989">
        <v>128</v>
      </c>
      <c r="F1989" s="1">
        <v>103</v>
      </c>
      <c r="G1989" s="1">
        <v>114</v>
      </c>
    </row>
    <row r="1990" spans="1:7" x14ac:dyDescent="0.35">
      <c r="A1990" s="2" t="s">
        <v>142</v>
      </c>
      <c r="B1990" s="2" t="s">
        <v>114</v>
      </c>
      <c r="C1990" s="2" t="s">
        <v>6</v>
      </c>
      <c r="D1990" s="2" t="s">
        <v>32</v>
      </c>
      <c r="E1990">
        <v>87</v>
      </c>
      <c r="F1990" s="1">
        <v>80</v>
      </c>
      <c r="G1990" s="1">
        <v>95</v>
      </c>
    </row>
    <row r="1991" spans="1:7" x14ac:dyDescent="0.35">
      <c r="A1991" s="2" t="s">
        <v>142</v>
      </c>
      <c r="B1991" s="2" t="s">
        <v>56</v>
      </c>
      <c r="C1991" s="2" t="s">
        <v>6</v>
      </c>
      <c r="D1991" s="2" t="s">
        <v>32</v>
      </c>
      <c r="E1991">
        <v>40</v>
      </c>
      <c r="F1991" s="1">
        <v>32</v>
      </c>
      <c r="G1991" s="1">
        <v>44</v>
      </c>
    </row>
    <row r="1992" spans="1:7" x14ac:dyDescent="0.35">
      <c r="A1992" s="2" t="s">
        <v>142</v>
      </c>
      <c r="B1992" s="2" t="s">
        <v>115</v>
      </c>
      <c r="C1992" s="2" t="s">
        <v>6</v>
      </c>
      <c r="D1992" s="2" t="s">
        <v>32</v>
      </c>
      <c r="E1992">
        <v>37</v>
      </c>
      <c r="F1992" s="1">
        <v>35</v>
      </c>
      <c r="G1992" s="1">
        <v>42</v>
      </c>
    </row>
    <row r="1993" spans="1:7" x14ac:dyDescent="0.35">
      <c r="A1993" s="2" t="s">
        <v>142</v>
      </c>
      <c r="B1993" s="2" t="s">
        <v>54</v>
      </c>
      <c r="C1993" s="2" t="s">
        <v>6</v>
      </c>
      <c r="D1993" s="2" t="s">
        <v>32</v>
      </c>
      <c r="E1993">
        <v>23</v>
      </c>
      <c r="F1993" s="1">
        <v>18</v>
      </c>
      <c r="G1993" s="1">
        <v>26</v>
      </c>
    </row>
    <row r="1994" spans="1:7" x14ac:dyDescent="0.35">
      <c r="A1994" s="2" t="s">
        <v>142</v>
      </c>
      <c r="B1994" s="2" t="s">
        <v>57</v>
      </c>
      <c r="C1994" s="2" t="s">
        <v>6</v>
      </c>
      <c r="D1994" s="2" t="s">
        <v>22</v>
      </c>
      <c r="E1994">
        <v>85</v>
      </c>
      <c r="F1994" s="1">
        <v>69</v>
      </c>
      <c r="G1994" s="1">
        <v>84</v>
      </c>
    </row>
    <row r="1995" spans="1:7" x14ac:dyDescent="0.35">
      <c r="A1995" s="2" t="s">
        <v>142</v>
      </c>
      <c r="B1995" s="2" t="s">
        <v>59</v>
      </c>
      <c r="C1995" s="2" t="s">
        <v>6</v>
      </c>
      <c r="D1995" s="2" t="s">
        <v>22</v>
      </c>
      <c r="E1995">
        <v>15</v>
      </c>
      <c r="F1995" s="1">
        <v>12</v>
      </c>
      <c r="G1995" s="1">
        <v>17</v>
      </c>
    </row>
    <row r="1996" spans="1:7" x14ac:dyDescent="0.35">
      <c r="A1996" s="2" t="s">
        <v>142</v>
      </c>
      <c r="B1996" s="2" t="s">
        <v>55</v>
      </c>
      <c r="C1996" s="2" t="s">
        <v>6</v>
      </c>
      <c r="D1996" s="2" t="s">
        <v>22</v>
      </c>
      <c r="E1996">
        <v>7</v>
      </c>
      <c r="F1996" s="1">
        <v>6</v>
      </c>
      <c r="G1996" s="1">
        <v>9</v>
      </c>
    </row>
    <row r="1997" spans="1:7" x14ac:dyDescent="0.35">
      <c r="A1997" s="2" t="s">
        <v>142</v>
      </c>
      <c r="B1997" s="2" t="s">
        <v>113</v>
      </c>
      <c r="C1997" s="2" t="s">
        <v>6</v>
      </c>
      <c r="D1997" s="2" t="s">
        <v>22</v>
      </c>
      <c r="E1997">
        <v>6</v>
      </c>
      <c r="F1997" s="1">
        <v>6</v>
      </c>
      <c r="G1997" s="1">
        <v>11</v>
      </c>
    </row>
    <row r="1998" spans="1:7" x14ac:dyDescent="0.35">
      <c r="A1998" s="2" t="s">
        <v>142</v>
      </c>
      <c r="B1998" s="2" t="s">
        <v>114</v>
      </c>
      <c r="C1998" s="2" t="s">
        <v>6</v>
      </c>
      <c r="D1998" s="2" t="s">
        <v>22</v>
      </c>
      <c r="E1998">
        <v>5</v>
      </c>
      <c r="F1998" s="1">
        <v>5</v>
      </c>
      <c r="G1998" s="1">
        <v>4</v>
      </c>
    </row>
    <row r="1999" spans="1:7" x14ac:dyDescent="0.35">
      <c r="A1999" s="2" t="s">
        <v>142</v>
      </c>
      <c r="B1999" s="2" t="s">
        <v>115</v>
      </c>
      <c r="C1999" s="2" t="s">
        <v>6</v>
      </c>
      <c r="D1999" s="2" t="s">
        <v>22</v>
      </c>
      <c r="E1999">
        <v>5</v>
      </c>
      <c r="F1999" s="1">
        <v>5</v>
      </c>
      <c r="G1999" s="1">
        <v>4</v>
      </c>
    </row>
    <row r="2000" spans="1:7" x14ac:dyDescent="0.35">
      <c r="A2000" s="2" t="s">
        <v>142</v>
      </c>
      <c r="B2000" s="2" t="s">
        <v>56</v>
      </c>
      <c r="C2000" s="2" t="s">
        <v>6</v>
      </c>
      <c r="D2000" s="2" t="s">
        <v>22</v>
      </c>
      <c r="E2000">
        <v>4</v>
      </c>
      <c r="F2000" s="1">
        <v>3</v>
      </c>
      <c r="G2000" s="1">
        <v>5</v>
      </c>
    </row>
    <row r="2001" spans="1:7" x14ac:dyDescent="0.35">
      <c r="A2001" s="2" t="s">
        <v>142</v>
      </c>
      <c r="B2001" s="2" t="s">
        <v>54</v>
      </c>
      <c r="C2001" s="2" t="s">
        <v>6</v>
      </c>
      <c r="D2001" s="2" t="s">
        <v>22</v>
      </c>
      <c r="E2001">
        <v>1</v>
      </c>
      <c r="F2001" s="1">
        <v>1</v>
      </c>
      <c r="G2001" s="1">
        <v>2</v>
      </c>
    </row>
    <row r="2002" spans="1:7" x14ac:dyDescent="0.35">
      <c r="A2002" s="2" t="s">
        <v>142</v>
      </c>
      <c r="B2002" s="2" t="s">
        <v>59</v>
      </c>
      <c r="C2002" s="2" t="s">
        <v>6</v>
      </c>
      <c r="D2002" s="2" t="s">
        <v>24</v>
      </c>
      <c r="E2002">
        <v>89</v>
      </c>
      <c r="F2002" s="1">
        <v>63</v>
      </c>
      <c r="G2002" s="1">
        <v>79</v>
      </c>
    </row>
    <row r="2003" spans="1:7" x14ac:dyDescent="0.35">
      <c r="A2003" s="2" t="s">
        <v>142</v>
      </c>
      <c r="B2003" s="2" t="s">
        <v>55</v>
      </c>
      <c r="C2003" s="2" t="s">
        <v>6</v>
      </c>
      <c r="D2003" s="2" t="s">
        <v>24</v>
      </c>
      <c r="E2003">
        <v>55</v>
      </c>
      <c r="F2003" s="1">
        <v>47</v>
      </c>
      <c r="G2003" s="1">
        <v>56</v>
      </c>
    </row>
    <row r="2004" spans="1:7" x14ac:dyDescent="0.35">
      <c r="A2004" s="2" t="s">
        <v>142</v>
      </c>
      <c r="B2004" s="2" t="s">
        <v>113</v>
      </c>
      <c r="C2004" s="2" t="s">
        <v>6</v>
      </c>
      <c r="D2004" s="2" t="s">
        <v>24</v>
      </c>
      <c r="E2004">
        <v>34</v>
      </c>
      <c r="F2004" s="1">
        <v>26</v>
      </c>
      <c r="G2004" s="1">
        <v>45</v>
      </c>
    </row>
    <row r="2005" spans="1:7" x14ac:dyDescent="0.35">
      <c r="A2005" s="2" t="s">
        <v>142</v>
      </c>
      <c r="B2005" s="2" t="s">
        <v>114</v>
      </c>
      <c r="C2005" s="2" t="s">
        <v>6</v>
      </c>
      <c r="D2005" s="2" t="s">
        <v>24</v>
      </c>
      <c r="E2005">
        <v>31</v>
      </c>
      <c r="F2005" s="1">
        <v>25</v>
      </c>
      <c r="G2005" s="1">
        <v>29</v>
      </c>
    </row>
    <row r="2006" spans="1:7" x14ac:dyDescent="0.35">
      <c r="A2006" s="2" t="s">
        <v>142</v>
      </c>
      <c r="B2006" s="2" t="s">
        <v>57</v>
      </c>
      <c r="C2006" s="2" t="s">
        <v>6</v>
      </c>
      <c r="D2006" s="2" t="s">
        <v>24</v>
      </c>
      <c r="E2006">
        <v>21</v>
      </c>
      <c r="F2006" s="1">
        <v>20</v>
      </c>
      <c r="G2006" s="1">
        <v>29</v>
      </c>
    </row>
    <row r="2007" spans="1:7" x14ac:dyDescent="0.35">
      <c r="A2007" s="2" t="s">
        <v>142</v>
      </c>
      <c r="B2007" s="2" t="s">
        <v>115</v>
      </c>
      <c r="C2007" s="2" t="s">
        <v>6</v>
      </c>
      <c r="D2007" s="2" t="s">
        <v>24</v>
      </c>
      <c r="E2007">
        <v>11</v>
      </c>
      <c r="F2007" s="1">
        <v>11</v>
      </c>
      <c r="G2007" s="1">
        <v>16</v>
      </c>
    </row>
    <row r="2008" spans="1:7" x14ac:dyDescent="0.35">
      <c r="A2008" s="2" t="s">
        <v>142</v>
      </c>
      <c r="B2008" s="2" t="s">
        <v>54</v>
      </c>
      <c r="C2008" s="2" t="s">
        <v>6</v>
      </c>
      <c r="D2008" s="2" t="s">
        <v>24</v>
      </c>
      <c r="E2008">
        <v>6</v>
      </c>
      <c r="F2008" s="1">
        <v>6</v>
      </c>
      <c r="G2008" s="1">
        <v>3</v>
      </c>
    </row>
    <row r="2009" spans="1:7" x14ac:dyDescent="0.35">
      <c r="A2009" s="2" t="s">
        <v>142</v>
      </c>
      <c r="B2009" s="2" t="s">
        <v>56</v>
      </c>
      <c r="C2009" s="2" t="s">
        <v>6</v>
      </c>
      <c r="D2009" s="2" t="s">
        <v>24</v>
      </c>
      <c r="E2009">
        <v>2</v>
      </c>
      <c r="F2009" s="1">
        <v>2</v>
      </c>
      <c r="G2009" s="1">
        <v>7</v>
      </c>
    </row>
    <row r="2010" spans="1:7" x14ac:dyDescent="0.35">
      <c r="A2010" s="2" t="s">
        <v>142</v>
      </c>
      <c r="B2010" s="2" t="s">
        <v>59</v>
      </c>
      <c r="C2010" s="2" t="s">
        <v>6</v>
      </c>
      <c r="D2010" s="2" t="s">
        <v>77</v>
      </c>
      <c r="E2010">
        <v>0</v>
      </c>
      <c r="F2010" s="1">
        <v>0</v>
      </c>
      <c r="G2010" s="1">
        <v>31</v>
      </c>
    </row>
    <row r="2011" spans="1:7" x14ac:dyDescent="0.35">
      <c r="A2011" s="2" t="s">
        <v>142</v>
      </c>
      <c r="B2011" s="2" t="s">
        <v>57</v>
      </c>
      <c r="C2011" s="2" t="s">
        <v>6</v>
      </c>
      <c r="D2011" s="2" t="s">
        <v>77</v>
      </c>
      <c r="E2011">
        <v>0</v>
      </c>
      <c r="F2011" s="1">
        <v>0</v>
      </c>
      <c r="G2011" s="1">
        <v>28</v>
      </c>
    </row>
    <row r="2012" spans="1:7" x14ac:dyDescent="0.35">
      <c r="A2012" s="2" t="s">
        <v>142</v>
      </c>
      <c r="B2012" s="2" t="s">
        <v>114</v>
      </c>
      <c r="C2012" s="2" t="s">
        <v>6</v>
      </c>
      <c r="D2012" s="2" t="s">
        <v>77</v>
      </c>
      <c r="E2012">
        <v>0</v>
      </c>
      <c r="F2012" s="1">
        <v>0</v>
      </c>
      <c r="G2012" s="1">
        <v>16</v>
      </c>
    </row>
    <row r="2013" spans="1:7" x14ac:dyDescent="0.35">
      <c r="A2013" s="2" t="s">
        <v>142</v>
      </c>
      <c r="B2013" s="2" t="s">
        <v>113</v>
      </c>
      <c r="C2013" s="2" t="s">
        <v>6</v>
      </c>
      <c r="D2013" s="2" t="s">
        <v>77</v>
      </c>
      <c r="E2013">
        <v>0</v>
      </c>
      <c r="F2013" s="1">
        <v>0</v>
      </c>
      <c r="G2013" s="1">
        <v>10</v>
      </c>
    </row>
    <row r="2014" spans="1:7" x14ac:dyDescent="0.35">
      <c r="A2014" s="2" t="s">
        <v>142</v>
      </c>
      <c r="B2014" s="2" t="s">
        <v>55</v>
      </c>
      <c r="C2014" s="2" t="s">
        <v>6</v>
      </c>
      <c r="D2014" s="2" t="s">
        <v>77</v>
      </c>
      <c r="E2014">
        <v>0</v>
      </c>
      <c r="F2014" s="1">
        <v>0</v>
      </c>
      <c r="G2014" s="1">
        <v>9</v>
      </c>
    </row>
    <row r="2015" spans="1:7" x14ac:dyDescent="0.35">
      <c r="A2015" s="2" t="s">
        <v>142</v>
      </c>
      <c r="B2015" s="2" t="s">
        <v>56</v>
      </c>
      <c r="C2015" s="2" t="s">
        <v>6</v>
      </c>
      <c r="D2015" s="2" t="s">
        <v>77</v>
      </c>
      <c r="E2015">
        <v>0</v>
      </c>
      <c r="F2015" s="1">
        <v>0</v>
      </c>
      <c r="G2015" s="1">
        <v>4</v>
      </c>
    </row>
    <row r="2016" spans="1:7" x14ac:dyDescent="0.35">
      <c r="A2016" s="2" t="s">
        <v>142</v>
      </c>
      <c r="B2016" s="2" t="s">
        <v>54</v>
      </c>
      <c r="C2016" s="2" t="s">
        <v>6</v>
      </c>
      <c r="D2016" s="2" t="s">
        <v>77</v>
      </c>
      <c r="E2016">
        <v>0</v>
      </c>
      <c r="F2016" s="1">
        <v>0</v>
      </c>
      <c r="G2016" s="1">
        <v>3</v>
      </c>
    </row>
    <row r="2017" spans="1:7" x14ac:dyDescent="0.35">
      <c r="A2017" s="2" t="s">
        <v>142</v>
      </c>
      <c r="B2017" s="2" t="s">
        <v>115</v>
      </c>
      <c r="C2017" s="2" t="s">
        <v>6</v>
      </c>
      <c r="D2017" s="2" t="s">
        <v>77</v>
      </c>
      <c r="E2017">
        <v>0</v>
      </c>
      <c r="F2017" s="1">
        <v>0</v>
      </c>
      <c r="G2017" s="1">
        <v>2</v>
      </c>
    </row>
    <row r="2018" spans="1:7" x14ac:dyDescent="0.35">
      <c r="A2018" s="2" t="s">
        <v>142</v>
      </c>
      <c r="B2018" s="2" t="s">
        <v>59</v>
      </c>
      <c r="C2018" s="2" t="s">
        <v>6</v>
      </c>
      <c r="D2018" s="2" t="s">
        <v>20</v>
      </c>
      <c r="E2018">
        <v>420</v>
      </c>
      <c r="F2018" s="1">
        <v>377</v>
      </c>
      <c r="G2018" s="1">
        <v>515</v>
      </c>
    </row>
    <row r="2019" spans="1:7" x14ac:dyDescent="0.35">
      <c r="A2019" s="2" t="s">
        <v>142</v>
      </c>
      <c r="B2019" s="2" t="s">
        <v>113</v>
      </c>
      <c r="C2019" s="2" t="s">
        <v>6</v>
      </c>
      <c r="D2019" s="2" t="s">
        <v>20</v>
      </c>
      <c r="E2019">
        <v>358</v>
      </c>
      <c r="F2019" s="1">
        <v>293</v>
      </c>
      <c r="G2019" s="1">
        <v>434</v>
      </c>
    </row>
    <row r="2020" spans="1:7" x14ac:dyDescent="0.35">
      <c r="A2020" s="2" t="s">
        <v>142</v>
      </c>
      <c r="B2020" s="2" t="s">
        <v>57</v>
      </c>
      <c r="C2020" s="2" t="s">
        <v>6</v>
      </c>
      <c r="D2020" s="2" t="s">
        <v>20</v>
      </c>
      <c r="E2020">
        <v>338</v>
      </c>
      <c r="F2020" s="1">
        <v>304</v>
      </c>
      <c r="G2020" s="1">
        <v>342</v>
      </c>
    </row>
    <row r="2021" spans="1:7" x14ac:dyDescent="0.35">
      <c r="A2021" s="2" t="s">
        <v>142</v>
      </c>
      <c r="B2021" s="2" t="s">
        <v>55</v>
      </c>
      <c r="C2021" s="2" t="s">
        <v>6</v>
      </c>
      <c r="D2021" s="2" t="s">
        <v>20</v>
      </c>
      <c r="E2021">
        <v>289</v>
      </c>
      <c r="F2021" s="1">
        <v>273</v>
      </c>
      <c r="G2021" s="1">
        <v>289</v>
      </c>
    </row>
    <row r="2022" spans="1:7" x14ac:dyDescent="0.35">
      <c r="A2022" s="2" t="s">
        <v>142</v>
      </c>
      <c r="B2022" s="2" t="s">
        <v>114</v>
      </c>
      <c r="C2022" s="2" t="s">
        <v>6</v>
      </c>
      <c r="D2022" s="2" t="s">
        <v>20</v>
      </c>
      <c r="E2022">
        <v>154</v>
      </c>
      <c r="F2022" s="1">
        <v>135</v>
      </c>
      <c r="G2022" s="1">
        <v>147</v>
      </c>
    </row>
    <row r="2023" spans="1:7" x14ac:dyDescent="0.35">
      <c r="A2023" s="2" t="s">
        <v>142</v>
      </c>
      <c r="B2023" s="2" t="s">
        <v>56</v>
      </c>
      <c r="C2023" s="2" t="s">
        <v>6</v>
      </c>
      <c r="D2023" s="2" t="s">
        <v>20</v>
      </c>
      <c r="E2023">
        <v>47</v>
      </c>
      <c r="F2023" s="1">
        <v>39</v>
      </c>
      <c r="G2023" s="1">
        <v>47</v>
      </c>
    </row>
    <row r="2024" spans="1:7" x14ac:dyDescent="0.35">
      <c r="A2024" s="2" t="s">
        <v>142</v>
      </c>
      <c r="B2024" s="2" t="s">
        <v>115</v>
      </c>
      <c r="C2024" s="2" t="s">
        <v>6</v>
      </c>
      <c r="D2024" s="2" t="s">
        <v>20</v>
      </c>
      <c r="E2024">
        <v>44</v>
      </c>
      <c r="F2024" s="1">
        <v>36</v>
      </c>
      <c r="G2024" s="1">
        <v>46</v>
      </c>
    </row>
    <row r="2025" spans="1:7" x14ac:dyDescent="0.35">
      <c r="A2025" s="2" t="s">
        <v>142</v>
      </c>
      <c r="B2025" s="2" t="s">
        <v>54</v>
      </c>
      <c r="C2025" s="2" t="s">
        <v>6</v>
      </c>
      <c r="D2025" s="2" t="s">
        <v>20</v>
      </c>
      <c r="E2025">
        <v>15</v>
      </c>
      <c r="F2025" s="1">
        <v>12</v>
      </c>
      <c r="G2025" s="1">
        <v>13</v>
      </c>
    </row>
    <row r="2026" spans="1:7" x14ac:dyDescent="0.35">
      <c r="A2026" s="2" t="s">
        <v>142</v>
      </c>
      <c r="B2026" s="2" t="s">
        <v>59</v>
      </c>
      <c r="C2026" s="2" t="s">
        <v>6</v>
      </c>
      <c r="D2026" s="2" t="s">
        <v>29</v>
      </c>
      <c r="E2026">
        <v>84</v>
      </c>
      <c r="F2026" s="1">
        <v>72</v>
      </c>
      <c r="G2026" s="1">
        <v>91</v>
      </c>
    </row>
    <row r="2027" spans="1:7" x14ac:dyDescent="0.35">
      <c r="A2027" s="2" t="s">
        <v>142</v>
      </c>
      <c r="B2027" s="2" t="s">
        <v>113</v>
      </c>
      <c r="C2027" s="2" t="s">
        <v>6</v>
      </c>
      <c r="D2027" s="2" t="s">
        <v>29</v>
      </c>
      <c r="E2027">
        <v>20</v>
      </c>
      <c r="F2027" s="1">
        <v>17</v>
      </c>
      <c r="G2027" s="1">
        <v>26</v>
      </c>
    </row>
    <row r="2028" spans="1:7" x14ac:dyDescent="0.35">
      <c r="A2028" s="2" t="s">
        <v>142</v>
      </c>
      <c r="B2028" s="2" t="s">
        <v>55</v>
      </c>
      <c r="C2028" s="2" t="s">
        <v>6</v>
      </c>
      <c r="D2028" s="2" t="s">
        <v>29</v>
      </c>
      <c r="E2028">
        <v>19</v>
      </c>
      <c r="F2028" s="1">
        <v>14</v>
      </c>
      <c r="G2028" s="1">
        <v>20</v>
      </c>
    </row>
    <row r="2029" spans="1:7" x14ac:dyDescent="0.35">
      <c r="A2029" s="2" t="s">
        <v>142</v>
      </c>
      <c r="B2029" s="2" t="s">
        <v>114</v>
      </c>
      <c r="C2029" s="2" t="s">
        <v>6</v>
      </c>
      <c r="D2029" s="2" t="s">
        <v>29</v>
      </c>
      <c r="E2029">
        <v>13</v>
      </c>
      <c r="F2029" s="1">
        <v>11</v>
      </c>
      <c r="G2029" s="1">
        <v>13</v>
      </c>
    </row>
    <row r="2030" spans="1:7" x14ac:dyDescent="0.35">
      <c r="A2030" s="2" t="s">
        <v>142</v>
      </c>
      <c r="B2030" s="2" t="s">
        <v>57</v>
      </c>
      <c r="C2030" s="2" t="s">
        <v>6</v>
      </c>
      <c r="D2030" s="2" t="s">
        <v>29</v>
      </c>
      <c r="E2030">
        <v>6</v>
      </c>
      <c r="F2030" s="1">
        <v>5</v>
      </c>
      <c r="G2030" s="1">
        <v>8</v>
      </c>
    </row>
    <row r="2031" spans="1:7" x14ac:dyDescent="0.35">
      <c r="A2031" s="2" t="s">
        <v>142</v>
      </c>
      <c r="B2031" s="2" t="s">
        <v>56</v>
      </c>
      <c r="C2031" s="2" t="s">
        <v>6</v>
      </c>
      <c r="D2031" s="2" t="s">
        <v>29</v>
      </c>
      <c r="E2031">
        <v>5</v>
      </c>
      <c r="F2031" s="1">
        <v>4</v>
      </c>
      <c r="G2031" s="1">
        <v>6</v>
      </c>
    </row>
    <row r="2032" spans="1:7" x14ac:dyDescent="0.35">
      <c r="A2032" s="2" t="s">
        <v>142</v>
      </c>
      <c r="B2032" s="2" t="s">
        <v>115</v>
      </c>
      <c r="C2032" s="2" t="s">
        <v>6</v>
      </c>
      <c r="D2032" s="2" t="s">
        <v>29</v>
      </c>
      <c r="E2032">
        <v>3</v>
      </c>
      <c r="F2032" s="1">
        <v>2</v>
      </c>
      <c r="G2032" s="1">
        <v>1</v>
      </c>
    </row>
    <row r="2033" spans="1:7" x14ac:dyDescent="0.35">
      <c r="A2033" s="2" t="s">
        <v>142</v>
      </c>
      <c r="B2033" s="2" t="s">
        <v>54</v>
      </c>
      <c r="C2033" s="2" t="s">
        <v>6</v>
      </c>
      <c r="D2033" s="2" t="s">
        <v>29</v>
      </c>
      <c r="E2033">
        <v>2</v>
      </c>
      <c r="F2033" s="1">
        <v>1</v>
      </c>
      <c r="G2033" s="1">
        <v>4</v>
      </c>
    </row>
    <row r="2034" spans="1:7" x14ac:dyDescent="0.35">
      <c r="A2034" s="2" t="s">
        <v>142</v>
      </c>
      <c r="B2034" s="2" t="s">
        <v>59</v>
      </c>
      <c r="C2034" s="2" t="s">
        <v>6</v>
      </c>
      <c r="D2034" s="2" t="s">
        <v>18</v>
      </c>
      <c r="E2034">
        <v>2767</v>
      </c>
      <c r="F2034" s="1">
        <v>2506</v>
      </c>
      <c r="G2034" s="1">
        <v>3091</v>
      </c>
    </row>
    <row r="2035" spans="1:7" x14ac:dyDescent="0.35">
      <c r="A2035" s="2" t="s">
        <v>142</v>
      </c>
      <c r="B2035" s="2" t="s">
        <v>57</v>
      </c>
      <c r="C2035" s="2" t="s">
        <v>6</v>
      </c>
      <c r="D2035" s="2" t="s">
        <v>18</v>
      </c>
      <c r="E2035">
        <v>1192</v>
      </c>
      <c r="F2035" s="1">
        <v>1057</v>
      </c>
      <c r="G2035" s="1">
        <v>1232</v>
      </c>
    </row>
    <row r="2036" spans="1:7" x14ac:dyDescent="0.35">
      <c r="A2036" s="2" t="s">
        <v>142</v>
      </c>
      <c r="B2036" s="2" t="s">
        <v>55</v>
      </c>
      <c r="C2036" s="2" t="s">
        <v>6</v>
      </c>
      <c r="D2036" s="2" t="s">
        <v>18</v>
      </c>
      <c r="E2036">
        <v>619</v>
      </c>
      <c r="F2036" s="1">
        <v>589</v>
      </c>
      <c r="G2036" s="1">
        <v>665</v>
      </c>
    </row>
    <row r="2037" spans="1:7" x14ac:dyDescent="0.35">
      <c r="A2037" s="2" t="s">
        <v>142</v>
      </c>
      <c r="B2037" s="2" t="s">
        <v>113</v>
      </c>
      <c r="C2037" s="2" t="s">
        <v>6</v>
      </c>
      <c r="D2037" s="2" t="s">
        <v>18</v>
      </c>
      <c r="E2037">
        <v>591</v>
      </c>
      <c r="F2037" s="1">
        <v>510</v>
      </c>
      <c r="G2037" s="1">
        <v>666</v>
      </c>
    </row>
    <row r="2038" spans="1:7" x14ac:dyDescent="0.35">
      <c r="A2038" s="2" t="s">
        <v>142</v>
      </c>
      <c r="B2038" s="2" t="s">
        <v>114</v>
      </c>
      <c r="C2038" s="2" t="s">
        <v>6</v>
      </c>
      <c r="D2038" s="2" t="s">
        <v>18</v>
      </c>
      <c r="E2038">
        <v>490</v>
      </c>
      <c r="F2038" s="1">
        <v>432</v>
      </c>
      <c r="G2038" s="1">
        <v>559</v>
      </c>
    </row>
    <row r="2039" spans="1:7" x14ac:dyDescent="0.35">
      <c r="A2039" s="2" t="s">
        <v>142</v>
      </c>
      <c r="B2039" s="2" t="s">
        <v>56</v>
      </c>
      <c r="C2039" s="2" t="s">
        <v>6</v>
      </c>
      <c r="D2039" s="2" t="s">
        <v>18</v>
      </c>
      <c r="E2039">
        <v>471</v>
      </c>
      <c r="F2039" s="1">
        <v>435</v>
      </c>
      <c r="G2039" s="1">
        <v>496</v>
      </c>
    </row>
    <row r="2040" spans="1:7" x14ac:dyDescent="0.35">
      <c r="A2040" s="2" t="s">
        <v>142</v>
      </c>
      <c r="B2040" s="2" t="s">
        <v>115</v>
      </c>
      <c r="C2040" s="2" t="s">
        <v>6</v>
      </c>
      <c r="D2040" s="2" t="s">
        <v>18</v>
      </c>
      <c r="E2040">
        <v>99</v>
      </c>
      <c r="F2040" s="1">
        <v>88</v>
      </c>
      <c r="G2040" s="1">
        <v>106</v>
      </c>
    </row>
    <row r="2041" spans="1:7" x14ac:dyDescent="0.35">
      <c r="A2041" s="2" t="s">
        <v>142</v>
      </c>
      <c r="B2041" s="2" t="s">
        <v>54</v>
      </c>
      <c r="C2041" s="2" t="s">
        <v>6</v>
      </c>
      <c r="D2041" s="2" t="s">
        <v>18</v>
      </c>
      <c r="E2041">
        <v>84</v>
      </c>
      <c r="F2041" s="1">
        <v>75</v>
      </c>
      <c r="G2041" s="1">
        <v>111</v>
      </c>
    </row>
    <row r="2042" spans="1:7" x14ac:dyDescent="0.35">
      <c r="A2042" s="2" t="s">
        <v>142</v>
      </c>
      <c r="B2042" s="2" t="s">
        <v>55</v>
      </c>
      <c r="C2042" s="2" t="s">
        <v>6</v>
      </c>
      <c r="D2042" s="2" t="s">
        <v>34</v>
      </c>
      <c r="E2042">
        <v>12</v>
      </c>
      <c r="F2042" s="1">
        <v>12</v>
      </c>
      <c r="G2042" s="1">
        <v>13</v>
      </c>
    </row>
    <row r="2043" spans="1:7" x14ac:dyDescent="0.35">
      <c r="A2043" s="2" t="s">
        <v>142</v>
      </c>
      <c r="B2043" s="2" t="s">
        <v>113</v>
      </c>
      <c r="C2043" s="2" t="s">
        <v>6</v>
      </c>
      <c r="D2043" s="2" t="s">
        <v>34</v>
      </c>
      <c r="E2043">
        <v>10</v>
      </c>
      <c r="F2043" s="1">
        <v>9</v>
      </c>
      <c r="G2043" s="1">
        <v>7</v>
      </c>
    </row>
    <row r="2044" spans="1:7" x14ac:dyDescent="0.35">
      <c r="A2044" s="2" t="s">
        <v>142</v>
      </c>
      <c r="B2044" s="2" t="s">
        <v>114</v>
      </c>
      <c r="C2044" s="2" t="s">
        <v>6</v>
      </c>
      <c r="D2044" s="2" t="s">
        <v>34</v>
      </c>
      <c r="E2044">
        <v>10</v>
      </c>
      <c r="F2044" s="1">
        <v>7</v>
      </c>
      <c r="G2044" s="1">
        <v>11</v>
      </c>
    </row>
    <row r="2045" spans="1:7" x14ac:dyDescent="0.35">
      <c r="A2045" s="2" t="s">
        <v>142</v>
      </c>
      <c r="B2045" s="2" t="s">
        <v>59</v>
      </c>
      <c r="C2045" s="2" t="s">
        <v>6</v>
      </c>
      <c r="D2045" s="2" t="s">
        <v>34</v>
      </c>
      <c r="E2045">
        <v>10</v>
      </c>
      <c r="F2045" s="1">
        <v>6</v>
      </c>
      <c r="G2045" s="1">
        <v>13</v>
      </c>
    </row>
    <row r="2046" spans="1:7" x14ac:dyDescent="0.35">
      <c r="A2046" s="2" t="s">
        <v>142</v>
      </c>
      <c r="B2046" s="2" t="s">
        <v>115</v>
      </c>
      <c r="C2046" s="2" t="s">
        <v>6</v>
      </c>
      <c r="D2046" s="2" t="s">
        <v>34</v>
      </c>
      <c r="E2046">
        <v>7</v>
      </c>
      <c r="F2046" s="1">
        <v>3</v>
      </c>
      <c r="G2046" s="1">
        <v>6</v>
      </c>
    </row>
    <row r="2047" spans="1:7" x14ac:dyDescent="0.35">
      <c r="A2047" s="2" t="s">
        <v>142</v>
      </c>
      <c r="B2047" s="2" t="s">
        <v>57</v>
      </c>
      <c r="C2047" s="2" t="s">
        <v>6</v>
      </c>
      <c r="D2047" s="2" t="s">
        <v>34</v>
      </c>
      <c r="E2047">
        <v>5</v>
      </c>
      <c r="F2047" s="1">
        <v>4</v>
      </c>
      <c r="G2047" s="1">
        <v>7</v>
      </c>
    </row>
    <row r="2048" spans="1:7" x14ac:dyDescent="0.35">
      <c r="A2048" s="2" t="s">
        <v>142</v>
      </c>
      <c r="B2048" s="2" t="s">
        <v>56</v>
      </c>
      <c r="C2048" s="2" t="s">
        <v>6</v>
      </c>
      <c r="D2048" s="2" t="s">
        <v>34</v>
      </c>
      <c r="E2048">
        <v>2</v>
      </c>
      <c r="F2048" s="1">
        <v>2</v>
      </c>
      <c r="G2048" s="1">
        <v>2</v>
      </c>
    </row>
    <row r="2049" spans="1:7" x14ac:dyDescent="0.35">
      <c r="A2049" s="2" t="s">
        <v>142</v>
      </c>
      <c r="B2049" s="2" t="s">
        <v>54</v>
      </c>
      <c r="C2049" s="2" t="s">
        <v>6</v>
      </c>
      <c r="D2049" s="2" t="s">
        <v>34</v>
      </c>
      <c r="E2049">
        <v>2</v>
      </c>
      <c r="F2049" s="1">
        <v>0</v>
      </c>
      <c r="G2049" s="1">
        <v>2</v>
      </c>
    </row>
    <row r="2050" spans="1:7" x14ac:dyDescent="0.35">
      <c r="A2050" s="2" t="s">
        <v>142</v>
      </c>
      <c r="B2050" s="2" t="s">
        <v>59</v>
      </c>
      <c r="C2050" s="2" t="s">
        <v>6</v>
      </c>
      <c r="D2050" s="2" t="s">
        <v>26</v>
      </c>
      <c r="E2050">
        <v>110</v>
      </c>
      <c r="F2050" s="1">
        <v>105</v>
      </c>
      <c r="G2050" s="1">
        <v>121</v>
      </c>
    </row>
    <row r="2051" spans="1:7" x14ac:dyDescent="0.35">
      <c r="A2051" s="2" t="s">
        <v>142</v>
      </c>
      <c r="B2051" s="2" t="s">
        <v>55</v>
      </c>
      <c r="C2051" s="2" t="s">
        <v>6</v>
      </c>
      <c r="D2051" s="2" t="s">
        <v>26</v>
      </c>
      <c r="E2051">
        <v>45</v>
      </c>
      <c r="F2051" s="1">
        <v>35</v>
      </c>
      <c r="G2051" s="1">
        <v>43</v>
      </c>
    </row>
    <row r="2052" spans="1:7" x14ac:dyDescent="0.35">
      <c r="A2052" s="2" t="s">
        <v>142</v>
      </c>
      <c r="B2052" s="2" t="s">
        <v>113</v>
      </c>
      <c r="C2052" s="2" t="s">
        <v>6</v>
      </c>
      <c r="D2052" s="2" t="s">
        <v>26</v>
      </c>
      <c r="E2052">
        <v>34</v>
      </c>
      <c r="F2052" s="1">
        <v>26</v>
      </c>
      <c r="G2052" s="1">
        <v>52</v>
      </c>
    </row>
    <row r="2053" spans="1:7" x14ac:dyDescent="0.35">
      <c r="A2053" s="2" t="s">
        <v>142</v>
      </c>
      <c r="B2053" s="2" t="s">
        <v>114</v>
      </c>
      <c r="C2053" s="2" t="s">
        <v>6</v>
      </c>
      <c r="D2053" s="2" t="s">
        <v>26</v>
      </c>
      <c r="E2053">
        <v>10</v>
      </c>
      <c r="F2053" s="1">
        <v>8</v>
      </c>
      <c r="G2053" s="1">
        <v>16</v>
      </c>
    </row>
    <row r="2054" spans="1:7" x14ac:dyDescent="0.35">
      <c r="A2054" s="2" t="s">
        <v>142</v>
      </c>
      <c r="B2054" s="2" t="s">
        <v>57</v>
      </c>
      <c r="C2054" s="2" t="s">
        <v>6</v>
      </c>
      <c r="D2054" s="2" t="s">
        <v>26</v>
      </c>
      <c r="E2054">
        <v>8</v>
      </c>
      <c r="F2054" s="1">
        <v>8</v>
      </c>
      <c r="G2054" s="1">
        <v>4</v>
      </c>
    </row>
    <row r="2055" spans="1:7" x14ac:dyDescent="0.35">
      <c r="A2055" s="2" t="s">
        <v>142</v>
      </c>
      <c r="B2055" s="2" t="s">
        <v>54</v>
      </c>
      <c r="C2055" s="2" t="s">
        <v>6</v>
      </c>
      <c r="D2055" s="2" t="s">
        <v>26</v>
      </c>
      <c r="E2055">
        <v>2</v>
      </c>
      <c r="F2055" s="1">
        <v>2</v>
      </c>
      <c r="G2055" s="1">
        <v>5</v>
      </c>
    </row>
    <row r="2056" spans="1:7" x14ac:dyDescent="0.35">
      <c r="A2056" s="2" t="s">
        <v>142</v>
      </c>
      <c r="B2056" s="2" t="s">
        <v>115</v>
      </c>
      <c r="C2056" s="2" t="s">
        <v>6</v>
      </c>
      <c r="D2056" s="2" t="s">
        <v>26</v>
      </c>
      <c r="E2056">
        <v>2</v>
      </c>
      <c r="F2056" s="1">
        <v>2</v>
      </c>
      <c r="G2056" s="1">
        <v>4</v>
      </c>
    </row>
    <row r="2057" spans="1:7" x14ac:dyDescent="0.35">
      <c r="A2057" s="2" t="s">
        <v>142</v>
      </c>
      <c r="B2057" s="2" t="s">
        <v>56</v>
      </c>
      <c r="C2057" s="2" t="s">
        <v>6</v>
      </c>
      <c r="D2057" s="2" t="s">
        <v>26</v>
      </c>
      <c r="E2057">
        <v>2</v>
      </c>
      <c r="F2057" s="1">
        <v>2</v>
      </c>
      <c r="G2057" s="1">
        <v>2</v>
      </c>
    </row>
    <row r="2058" spans="1:7" x14ac:dyDescent="0.35">
      <c r="A2058" s="2" t="s">
        <v>142</v>
      </c>
      <c r="B2058" s="2" t="s">
        <v>59</v>
      </c>
      <c r="C2058" s="2" t="s">
        <v>5</v>
      </c>
      <c r="D2058" s="2" t="s">
        <v>16</v>
      </c>
      <c r="E2058">
        <v>4972</v>
      </c>
      <c r="F2058" s="1">
        <v>4430</v>
      </c>
      <c r="G2058" s="1">
        <v>5658</v>
      </c>
    </row>
    <row r="2059" spans="1:7" x14ac:dyDescent="0.35">
      <c r="A2059" s="2" t="s">
        <v>142</v>
      </c>
      <c r="B2059" s="2" t="s">
        <v>57</v>
      </c>
      <c r="C2059" s="2" t="s">
        <v>5</v>
      </c>
      <c r="D2059" s="2" t="s">
        <v>16</v>
      </c>
      <c r="E2059">
        <v>3744</v>
      </c>
      <c r="F2059" s="1">
        <v>3243</v>
      </c>
      <c r="G2059" s="1">
        <v>4171</v>
      </c>
    </row>
    <row r="2060" spans="1:7" x14ac:dyDescent="0.35">
      <c r="A2060" s="2" t="s">
        <v>142</v>
      </c>
      <c r="B2060" s="2" t="s">
        <v>113</v>
      </c>
      <c r="C2060" s="2" t="s">
        <v>5</v>
      </c>
      <c r="D2060" s="2" t="s">
        <v>16</v>
      </c>
      <c r="E2060">
        <v>1582</v>
      </c>
      <c r="F2060" s="1">
        <v>1361</v>
      </c>
      <c r="G2060" s="1">
        <v>1905</v>
      </c>
    </row>
    <row r="2061" spans="1:7" x14ac:dyDescent="0.35">
      <c r="A2061" s="2" t="s">
        <v>142</v>
      </c>
      <c r="B2061" s="2" t="s">
        <v>55</v>
      </c>
      <c r="C2061" s="2" t="s">
        <v>5</v>
      </c>
      <c r="D2061" s="2" t="s">
        <v>16</v>
      </c>
      <c r="E2061">
        <v>1099</v>
      </c>
      <c r="F2061" s="1">
        <v>1036</v>
      </c>
      <c r="G2061" s="1">
        <v>1189</v>
      </c>
    </row>
    <row r="2062" spans="1:7" x14ac:dyDescent="0.35">
      <c r="A2062" s="2" t="s">
        <v>142</v>
      </c>
      <c r="B2062" s="2" t="s">
        <v>56</v>
      </c>
      <c r="C2062" s="2" t="s">
        <v>5</v>
      </c>
      <c r="D2062" s="2" t="s">
        <v>16</v>
      </c>
      <c r="E2062">
        <v>1055</v>
      </c>
      <c r="F2062" s="1">
        <v>924</v>
      </c>
      <c r="G2062" s="1">
        <v>1193</v>
      </c>
    </row>
    <row r="2063" spans="1:7" x14ac:dyDescent="0.35">
      <c r="A2063" s="2" t="s">
        <v>142</v>
      </c>
      <c r="B2063" s="2" t="s">
        <v>114</v>
      </c>
      <c r="C2063" s="2" t="s">
        <v>5</v>
      </c>
      <c r="D2063" s="2" t="s">
        <v>16</v>
      </c>
      <c r="E2063">
        <v>352</v>
      </c>
      <c r="F2063" s="1">
        <v>324</v>
      </c>
      <c r="G2063" s="1">
        <v>356</v>
      </c>
    </row>
    <row r="2064" spans="1:7" x14ac:dyDescent="0.35">
      <c r="A2064" s="2" t="s">
        <v>142</v>
      </c>
      <c r="B2064" s="2" t="s">
        <v>115</v>
      </c>
      <c r="C2064" s="2" t="s">
        <v>5</v>
      </c>
      <c r="D2064" s="2" t="s">
        <v>16</v>
      </c>
      <c r="E2064">
        <v>160</v>
      </c>
      <c r="F2064" s="1">
        <v>141</v>
      </c>
      <c r="G2064" s="1">
        <v>94</v>
      </c>
    </row>
    <row r="2065" spans="1:7" x14ac:dyDescent="0.35">
      <c r="A2065" s="2" t="s">
        <v>142</v>
      </c>
      <c r="B2065" s="2" t="s">
        <v>54</v>
      </c>
      <c r="C2065" s="2" t="s">
        <v>5</v>
      </c>
      <c r="D2065" s="2" t="s">
        <v>16</v>
      </c>
      <c r="E2065">
        <v>71</v>
      </c>
      <c r="F2065" s="1">
        <v>59</v>
      </c>
      <c r="G2065" s="1">
        <v>72</v>
      </c>
    </row>
    <row r="2066" spans="1:7" x14ac:dyDescent="0.35">
      <c r="A2066" s="2" t="s">
        <v>142</v>
      </c>
      <c r="B2066" s="2" t="s">
        <v>59</v>
      </c>
      <c r="C2066" s="2" t="s">
        <v>5</v>
      </c>
      <c r="D2066" s="2" t="s">
        <v>21</v>
      </c>
      <c r="E2066">
        <v>605</v>
      </c>
      <c r="F2066" s="1">
        <v>552</v>
      </c>
      <c r="G2066" s="1">
        <v>312</v>
      </c>
    </row>
    <row r="2067" spans="1:7" x14ac:dyDescent="0.35">
      <c r="A2067" s="2" t="s">
        <v>142</v>
      </c>
      <c r="B2067" s="2" t="s">
        <v>114</v>
      </c>
      <c r="C2067" s="2" t="s">
        <v>5</v>
      </c>
      <c r="D2067" s="2" t="s">
        <v>21</v>
      </c>
      <c r="E2067">
        <v>401</v>
      </c>
      <c r="F2067" s="1">
        <v>376</v>
      </c>
      <c r="G2067" s="1">
        <v>189</v>
      </c>
    </row>
    <row r="2068" spans="1:7" x14ac:dyDescent="0.35">
      <c r="A2068" s="2" t="s">
        <v>142</v>
      </c>
      <c r="B2068" s="2" t="s">
        <v>57</v>
      </c>
      <c r="C2068" s="2" t="s">
        <v>5</v>
      </c>
      <c r="D2068" s="2" t="s">
        <v>21</v>
      </c>
      <c r="E2068">
        <v>265</v>
      </c>
      <c r="F2068" s="1">
        <v>212</v>
      </c>
      <c r="G2068" s="1">
        <v>200</v>
      </c>
    </row>
    <row r="2069" spans="1:7" x14ac:dyDescent="0.35">
      <c r="A2069" s="2" t="s">
        <v>142</v>
      </c>
      <c r="B2069" s="2" t="s">
        <v>113</v>
      </c>
      <c r="C2069" s="2" t="s">
        <v>5</v>
      </c>
      <c r="D2069" s="2" t="s">
        <v>21</v>
      </c>
      <c r="E2069">
        <v>194</v>
      </c>
      <c r="F2069" s="1">
        <v>146</v>
      </c>
      <c r="G2069" s="1">
        <v>233</v>
      </c>
    </row>
    <row r="2070" spans="1:7" x14ac:dyDescent="0.35">
      <c r="A2070" s="2" t="s">
        <v>142</v>
      </c>
      <c r="B2070" s="2" t="s">
        <v>55</v>
      </c>
      <c r="C2070" s="2" t="s">
        <v>5</v>
      </c>
      <c r="D2070" s="2" t="s">
        <v>21</v>
      </c>
      <c r="E2070">
        <v>170</v>
      </c>
      <c r="F2070" s="1">
        <v>153</v>
      </c>
      <c r="G2070" s="1">
        <v>130</v>
      </c>
    </row>
    <row r="2071" spans="1:7" x14ac:dyDescent="0.35">
      <c r="A2071" s="2" t="s">
        <v>142</v>
      </c>
      <c r="B2071" s="2" t="s">
        <v>115</v>
      </c>
      <c r="C2071" s="2" t="s">
        <v>5</v>
      </c>
      <c r="D2071" s="2" t="s">
        <v>21</v>
      </c>
      <c r="E2071">
        <v>54</v>
      </c>
      <c r="F2071" s="1">
        <v>43</v>
      </c>
      <c r="G2071" s="1">
        <v>39</v>
      </c>
    </row>
    <row r="2072" spans="1:7" x14ac:dyDescent="0.35">
      <c r="A2072" s="2" t="s">
        <v>142</v>
      </c>
      <c r="B2072" s="2" t="s">
        <v>56</v>
      </c>
      <c r="C2072" s="2" t="s">
        <v>5</v>
      </c>
      <c r="D2072" s="2" t="s">
        <v>21</v>
      </c>
      <c r="E2072">
        <v>24</v>
      </c>
      <c r="F2072" s="1">
        <v>17</v>
      </c>
      <c r="G2072" s="1">
        <v>26</v>
      </c>
    </row>
    <row r="2073" spans="1:7" x14ac:dyDescent="0.35">
      <c r="A2073" s="2" t="s">
        <v>142</v>
      </c>
      <c r="B2073" s="2" t="s">
        <v>54</v>
      </c>
      <c r="C2073" s="2" t="s">
        <v>5</v>
      </c>
      <c r="D2073" s="2" t="s">
        <v>21</v>
      </c>
      <c r="E2073">
        <v>16</v>
      </c>
      <c r="F2073" s="1">
        <v>12</v>
      </c>
      <c r="G2073" s="1">
        <v>30</v>
      </c>
    </row>
    <row r="2074" spans="1:7" x14ac:dyDescent="0.35">
      <c r="A2074" s="2" t="s">
        <v>142</v>
      </c>
      <c r="B2074" s="2" t="s">
        <v>59</v>
      </c>
      <c r="C2074" s="2" t="s">
        <v>5</v>
      </c>
      <c r="D2074" s="2" t="s">
        <v>35</v>
      </c>
      <c r="E2074">
        <v>2033</v>
      </c>
      <c r="F2074" s="1">
        <v>1761</v>
      </c>
      <c r="G2074" s="1">
        <v>2238</v>
      </c>
    </row>
    <row r="2075" spans="1:7" x14ac:dyDescent="0.35">
      <c r="A2075" s="2" t="s">
        <v>142</v>
      </c>
      <c r="B2075" s="2" t="s">
        <v>55</v>
      </c>
      <c r="C2075" s="2" t="s">
        <v>5</v>
      </c>
      <c r="D2075" s="2" t="s">
        <v>35</v>
      </c>
      <c r="E2075">
        <v>630</v>
      </c>
      <c r="F2075" s="1">
        <v>568</v>
      </c>
      <c r="G2075" s="1">
        <v>647</v>
      </c>
    </row>
    <row r="2076" spans="1:7" x14ac:dyDescent="0.35">
      <c r="A2076" s="2" t="s">
        <v>142</v>
      </c>
      <c r="B2076" s="2" t="s">
        <v>57</v>
      </c>
      <c r="C2076" s="2" t="s">
        <v>5</v>
      </c>
      <c r="D2076" s="2" t="s">
        <v>35</v>
      </c>
      <c r="E2076">
        <v>530</v>
      </c>
      <c r="F2076" s="1">
        <v>441</v>
      </c>
      <c r="G2076" s="1">
        <v>573</v>
      </c>
    </row>
    <row r="2077" spans="1:7" x14ac:dyDescent="0.35">
      <c r="A2077" s="2" t="s">
        <v>142</v>
      </c>
      <c r="B2077" s="2" t="s">
        <v>113</v>
      </c>
      <c r="C2077" s="2" t="s">
        <v>5</v>
      </c>
      <c r="D2077" s="2" t="s">
        <v>35</v>
      </c>
      <c r="E2077">
        <v>507</v>
      </c>
      <c r="F2077" s="1">
        <v>399</v>
      </c>
      <c r="G2077" s="1">
        <v>577</v>
      </c>
    </row>
    <row r="2078" spans="1:7" x14ac:dyDescent="0.35">
      <c r="A2078" s="2" t="s">
        <v>142</v>
      </c>
      <c r="B2078" s="2" t="s">
        <v>114</v>
      </c>
      <c r="C2078" s="2" t="s">
        <v>5</v>
      </c>
      <c r="D2078" s="2" t="s">
        <v>35</v>
      </c>
      <c r="E2078">
        <v>211</v>
      </c>
      <c r="F2078" s="1">
        <v>193</v>
      </c>
      <c r="G2078" s="1">
        <v>227</v>
      </c>
    </row>
    <row r="2079" spans="1:7" x14ac:dyDescent="0.35">
      <c r="A2079" s="2" t="s">
        <v>142</v>
      </c>
      <c r="B2079" s="2" t="s">
        <v>56</v>
      </c>
      <c r="C2079" s="2" t="s">
        <v>5</v>
      </c>
      <c r="D2079" s="2" t="s">
        <v>35</v>
      </c>
      <c r="E2079">
        <v>110</v>
      </c>
      <c r="F2079" s="1">
        <v>99</v>
      </c>
      <c r="G2079" s="1">
        <v>116</v>
      </c>
    </row>
    <row r="2080" spans="1:7" x14ac:dyDescent="0.35">
      <c r="A2080" s="2" t="s">
        <v>142</v>
      </c>
      <c r="B2080" s="2" t="s">
        <v>115</v>
      </c>
      <c r="C2080" s="2" t="s">
        <v>5</v>
      </c>
      <c r="D2080" s="2" t="s">
        <v>35</v>
      </c>
      <c r="E2080">
        <v>64</v>
      </c>
      <c r="F2080" s="1">
        <v>55</v>
      </c>
      <c r="G2080" s="1">
        <v>59</v>
      </c>
    </row>
    <row r="2081" spans="1:7" x14ac:dyDescent="0.35">
      <c r="A2081" s="2" t="s">
        <v>142</v>
      </c>
      <c r="B2081" s="2" t="s">
        <v>54</v>
      </c>
      <c r="C2081" s="2" t="s">
        <v>5</v>
      </c>
      <c r="D2081" s="2" t="s">
        <v>35</v>
      </c>
      <c r="E2081">
        <v>36</v>
      </c>
      <c r="F2081" s="1">
        <v>29</v>
      </c>
      <c r="G2081" s="1">
        <v>47</v>
      </c>
    </row>
    <row r="2082" spans="1:7" x14ac:dyDescent="0.35">
      <c r="A2082" s="2" t="s">
        <v>142</v>
      </c>
      <c r="B2082" s="2" t="s">
        <v>59</v>
      </c>
      <c r="C2082" s="2" t="s">
        <v>5</v>
      </c>
      <c r="D2082" s="2" t="s">
        <v>31</v>
      </c>
      <c r="E2082">
        <v>2848</v>
      </c>
      <c r="F2082" s="1">
        <v>2408</v>
      </c>
      <c r="G2082" s="1">
        <v>3206</v>
      </c>
    </row>
    <row r="2083" spans="1:7" x14ac:dyDescent="0.35">
      <c r="A2083" s="2" t="s">
        <v>142</v>
      </c>
      <c r="B2083" s="2" t="s">
        <v>113</v>
      </c>
      <c r="C2083" s="2" t="s">
        <v>5</v>
      </c>
      <c r="D2083" s="2" t="s">
        <v>31</v>
      </c>
      <c r="E2083">
        <v>756</v>
      </c>
      <c r="F2083" s="1">
        <v>604</v>
      </c>
      <c r="G2083" s="1">
        <v>900</v>
      </c>
    </row>
    <row r="2084" spans="1:7" x14ac:dyDescent="0.35">
      <c r="A2084" s="2" t="s">
        <v>142</v>
      </c>
      <c r="B2084" s="2" t="s">
        <v>54</v>
      </c>
      <c r="C2084" s="2" t="s">
        <v>5</v>
      </c>
      <c r="D2084" s="2" t="s">
        <v>31</v>
      </c>
      <c r="E2084">
        <v>500</v>
      </c>
      <c r="F2084" s="1">
        <v>385</v>
      </c>
      <c r="G2084" s="1">
        <v>570</v>
      </c>
    </row>
    <row r="2085" spans="1:7" x14ac:dyDescent="0.35">
      <c r="A2085" s="2" t="s">
        <v>142</v>
      </c>
      <c r="B2085" s="2" t="s">
        <v>55</v>
      </c>
      <c r="C2085" s="2" t="s">
        <v>5</v>
      </c>
      <c r="D2085" s="2" t="s">
        <v>31</v>
      </c>
      <c r="E2085">
        <v>448</v>
      </c>
      <c r="F2085" s="1">
        <v>420</v>
      </c>
      <c r="G2085" s="1">
        <v>488</v>
      </c>
    </row>
    <row r="2086" spans="1:7" x14ac:dyDescent="0.35">
      <c r="A2086" s="2" t="s">
        <v>142</v>
      </c>
      <c r="B2086" s="2" t="s">
        <v>57</v>
      </c>
      <c r="C2086" s="2" t="s">
        <v>5</v>
      </c>
      <c r="D2086" s="2" t="s">
        <v>31</v>
      </c>
      <c r="E2086">
        <v>309</v>
      </c>
      <c r="F2086" s="1">
        <v>262</v>
      </c>
      <c r="G2086" s="1">
        <v>307</v>
      </c>
    </row>
    <row r="2087" spans="1:7" x14ac:dyDescent="0.35">
      <c r="A2087" s="2" t="s">
        <v>142</v>
      </c>
      <c r="B2087" s="2" t="s">
        <v>114</v>
      </c>
      <c r="C2087" s="2" t="s">
        <v>5</v>
      </c>
      <c r="D2087" s="2" t="s">
        <v>31</v>
      </c>
      <c r="E2087">
        <v>246</v>
      </c>
      <c r="F2087" s="1">
        <v>216</v>
      </c>
      <c r="G2087" s="1">
        <v>279</v>
      </c>
    </row>
    <row r="2088" spans="1:7" x14ac:dyDescent="0.35">
      <c r="A2088" s="2" t="s">
        <v>142</v>
      </c>
      <c r="B2088" s="2" t="s">
        <v>56</v>
      </c>
      <c r="C2088" s="2" t="s">
        <v>5</v>
      </c>
      <c r="D2088" s="2" t="s">
        <v>31</v>
      </c>
      <c r="E2088">
        <v>136</v>
      </c>
      <c r="F2088" s="1">
        <v>116</v>
      </c>
      <c r="G2088" s="1">
        <v>144</v>
      </c>
    </row>
    <row r="2089" spans="1:7" x14ac:dyDescent="0.35">
      <c r="A2089" s="2" t="s">
        <v>142</v>
      </c>
      <c r="B2089" s="2" t="s">
        <v>115</v>
      </c>
      <c r="C2089" s="2" t="s">
        <v>5</v>
      </c>
      <c r="D2089" s="2" t="s">
        <v>31</v>
      </c>
      <c r="E2089">
        <v>54</v>
      </c>
      <c r="F2089" s="1">
        <v>42</v>
      </c>
      <c r="G2089" s="1">
        <v>64</v>
      </c>
    </row>
    <row r="2090" spans="1:7" x14ac:dyDescent="0.35">
      <c r="A2090" s="2" t="s">
        <v>142</v>
      </c>
      <c r="B2090" s="2" t="s">
        <v>59</v>
      </c>
      <c r="C2090" s="2" t="s">
        <v>5</v>
      </c>
      <c r="D2090" s="2" t="s">
        <v>17</v>
      </c>
      <c r="E2090">
        <v>15025</v>
      </c>
      <c r="F2090" s="1">
        <v>13128</v>
      </c>
      <c r="G2090" s="1">
        <v>17147</v>
      </c>
    </row>
    <row r="2091" spans="1:7" x14ac:dyDescent="0.35">
      <c r="A2091" s="2" t="s">
        <v>142</v>
      </c>
      <c r="B2091" s="2" t="s">
        <v>57</v>
      </c>
      <c r="C2091" s="2" t="s">
        <v>5</v>
      </c>
      <c r="D2091" s="2" t="s">
        <v>17</v>
      </c>
      <c r="E2091">
        <v>7131</v>
      </c>
      <c r="F2091" s="1">
        <v>6117</v>
      </c>
      <c r="G2091" s="1">
        <v>7984</v>
      </c>
    </row>
    <row r="2092" spans="1:7" x14ac:dyDescent="0.35">
      <c r="A2092" s="2" t="s">
        <v>142</v>
      </c>
      <c r="B2092" s="2" t="s">
        <v>113</v>
      </c>
      <c r="C2092" s="2" t="s">
        <v>5</v>
      </c>
      <c r="D2092" s="2" t="s">
        <v>17</v>
      </c>
      <c r="E2092">
        <v>4355</v>
      </c>
      <c r="F2092" s="1">
        <v>3588</v>
      </c>
      <c r="G2092" s="1">
        <v>5571</v>
      </c>
    </row>
    <row r="2093" spans="1:7" x14ac:dyDescent="0.35">
      <c r="A2093" s="2" t="s">
        <v>142</v>
      </c>
      <c r="B2093" s="2" t="s">
        <v>55</v>
      </c>
      <c r="C2093" s="2" t="s">
        <v>5</v>
      </c>
      <c r="D2093" s="2" t="s">
        <v>17</v>
      </c>
      <c r="E2093">
        <v>3638</v>
      </c>
      <c r="F2093" s="1">
        <v>3469</v>
      </c>
      <c r="G2093" s="1">
        <v>3879</v>
      </c>
    </row>
    <row r="2094" spans="1:7" x14ac:dyDescent="0.35">
      <c r="A2094" s="2" t="s">
        <v>142</v>
      </c>
      <c r="B2094" s="2" t="s">
        <v>56</v>
      </c>
      <c r="C2094" s="2" t="s">
        <v>5</v>
      </c>
      <c r="D2094" s="2" t="s">
        <v>17</v>
      </c>
      <c r="E2094">
        <v>1461</v>
      </c>
      <c r="F2094" s="1">
        <v>1241</v>
      </c>
      <c r="G2094" s="1">
        <v>1818</v>
      </c>
    </row>
    <row r="2095" spans="1:7" x14ac:dyDescent="0.35">
      <c r="A2095" s="2" t="s">
        <v>142</v>
      </c>
      <c r="B2095" s="2" t="s">
        <v>114</v>
      </c>
      <c r="C2095" s="2" t="s">
        <v>5</v>
      </c>
      <c r="D2095" s="2" t="s">
        <v>17</v>
      </c>
      <c r="E2095">
        <v>661</v>
      </c>
      <c r="F2095" s="1">
        <v>579</v>
      </c>
      <c r="G2095" s="1">
        <v>677</v>
      </c>
    </row>
    <row r="2096" spans="1:7" x14ac:dyDescent="0.35">
      <c r="A2096" s="2" t="s">
        <v>142</v>
      </c>
      <c r="B2096" s="2" t="s">
        <v>54</v>
      </c>
      <c r="C2096" s="2" t="s">
        <v>5</v>
      </c>
      <c r="D2096" s="2" t="s">
        <v>17</v>
      </c>
      <c r="E2096">
        <v>188</v>
      </c>
      <c r="F2096" s="1">
        <v>155</v>
      </c>
      <c r="G2096" s="1">
        <v>245</v>
      </c>
    </row>
    <row r="2097" spans="1:7" x14ac:dyDescent="0.35">
      <c r="A2097" s="2" t="s">
        <v>142</v>
      </c>
      <c r="B2097" s="2" t="s">
        <v>115</v>
      </c>
      <c r="C2097" s="2" t="s">
        <v>5</v>
      </c>
      <c r="D2097" s="2" t="s">
        <v>17</v>
      </c>
      <c r="E2097">
        <v>148</v>
      </c>
      <c r="F2097" s="1">
        <v>140</v>
      </c>
      <c r="G2097" s="1">
        <v>152</v>
      </c>
    </row>
    <row r="2098" spans="1:7" x14ac:dyDescent="0.35">
      <c r="A2098" s="2" t="s">
        <v>142</v>
      </c>
      <c r="B2098" s="2" t="s">
        <v>59</v>
      </c>
      <c r="C2098" s="2" t="s">
        <v>5</v>
      </c>
      <c r="D2098" s="2" t="s">
        <v>27</v>
      </c>
      <c r="E2098">
        <v>1085</v>
      </c>
      <c r="F2098" s="1">
        <v>944</v>
      </c>
      <c r="G2098" s="1">
        <v>869</v>
      </c>
    </row>
    <row r="2099" spans="1:7" x14ac:dyDescent="0.35">
      <c r="A2099" s="2" t="s">
        <v>142</v>
      </c>
      <c r="B2099" s="2" t="s">
        <v>114</v>
      </c>
      <c r="C2099" s="2" t="s">
        <v>5</v>
      </c>
      <c r="D2099" s="2" t="s">
        <v>27</v>
      </c>
      <c r="E2099">
        <v>367</v>
      </c>
      <c r="F2099" s="1">
        <v>330</v>
      </c>
      <c r="G2099" s="1">
        <v>148</v>
      </c>
    </row>
    <row r="2100" spans="1:7" x14ac:dyDescent="0.35">
      <c r="A2100" s="2" t="s">
        <v>142</v>
      </c>
      <c r="B2100" s="2" t="s">
        <v>113</v>
      </c>
      <c r="C2100" s="2" t="s">
        <v>5</v>
      </c>
      <c r="D2100" s="2" t="s">
        <v>27</v>
      </c>
      <c r="E2100">
        <v>309</v>
      </c>
      <c r="F2100" s="1">
        <v>237</v>
      </c>
      <c r="G2100" s="1">
        <v>358</v>
      </c>
    </row>
    <row r="2101" spans="1:7" x14ac:dyDescent="0.35">
      <c r="A2101" s="2" t="s">
        <v>142</v>
      </c>
      <c r="B2101" s="2" t="s">
        <v>57</v>
      </c>
      <c r="C2101" s="2" t="s">
        <v>5</v>
      </c>
      <c r="D2101" s="2" t="s">
        <v>27</v>
      </c>
      <c r="E2101">
        <v>260</v>
      </c>
      <c r="F2101" s="1">
        <v>234</v>
      </c>
      <c r="G2101" s="1">
        <v>161</v>
      </c>
    </row>
    <row r="2102" spans="1:7" x14ac:dyDescent="0.35">
      <c r="A2102" s="2" t="s">
        <v>142</v>
      </c>
      <c r="B2102" s="2" t="s">
        <v>55</v>
      </c>
      <c r="C2102" s="2" t="s">
        <v>5</v>
      </c>
      <c r="D2102" s="2" t="s">
        <v>27</v>
      </c>
      <c r="E2102">
        <v>139</v>
      </c>
      <c r="F2102" s="1">
        <v>123</v>
      </c>
      <c r="G2102" s="1">
        <v>97</v>
      </c>
    </row>
    <row r="2103" spans="1:7" x14ac:dyDescent="0.35">
      <c r="A2103" s="2" t="s">
        <v>142</v>
      </c>
      <c r="B2103" s="2" t="s">
        <v>115</v>
      </c>
      <c r="C2103" s="2" t="s">
        <v>5</v>
      </c>
      <c r="D2103" s="2" t="s">
        <v>27</v>
      </c>
      <c r="E2103">
        <v>94</v>
      </c>
      <c r="F2103" s="1">
        <v>87</v>
      </c>
      <c r="G2103" s="1">
        <v>45</v>
      </c>
    </row>
    <row r="2104" spans="1:7" x14ac:dyDescent="0.35">
      <c r="A2104" s="2" t="s">
        <v>142</v>
      </c>
      <c r="B2104" s="2" t="s">
        <v>54</v>
      </c>
      <c r="C2104" s="2" t="s">
        <v>5</v>
      </c>
      <c r="D2104" s="2" t="s">
        <v>27</v>
      </c>
      <c r="E2104">
        <v>17</v>
      </c>
      <c r="F2104" s="1">
        <v>15</v>
      </c>
      <c r="G2104" s="1">
        <v>21</v>
      </c>
    </row>
    <row r="2105" spans="1:7" x14ac:dyDescent="0.35">
      <c r="A2105" s="2" t="s">
        <v>142</v>
      </c>
      <c r="B2105" s="2" t="s">
        <v>56</v>
      </c>
      <c r="C2105" s="2" t="s">
        <v>5</v>
      </c>
      <c r="D2105" s="2" t="s">
        <v>27</v>
      </c>
      <c r="E2105">
        <v>7</v>
      </c>
      <c r="F2105" s="1">
        <v>6</v>
      </c>
      <c r="G2105" s="1">
        <v>11</v>
      </c>
    </row>
    <row r="2106" spans="1:7" x14ac:dyDescent="0.35">
      <c r="A2106" s="2" t="s">
        <v>142</v>
      </c>
      <c r="B2106" s="2" t="s">
        <v>59</v>
      </c>
      <c r="C2106" s="2" t="s">
        <v>5</v>
      </c>
      <c r="D2106" s="2" t="s">
        <v>30</v>
      </c>
      <c r="E2106">
        <v>1470</v>
      </c>
      <c r="F2106" s="1">
        <v>1205</v>
      </c>
      <c r="G2106" s="1">
        <v>1710</v>
      </c>
    </row>
    <row r="2107" spans="1:7" x14ac:dyDescent="0.35">
      <c r="A2107" s="2" t="s">
        <v>142</v>
      </c>
      <c r="B2107" s="2" t="s">
        <v>57</v>
      </c>
      <c r="C2107" s="2" t="s">
        <v>5</v>
      </c>
      <c r="D2107" s="2" t="s">
        <v>30</v>
      </c>
      <c r="E2107">
        <v>245</v>
      </c>
      <c r="F2107" s="1">
        <v>202</v>
      </c>
      <c r="G2107" s="1">
        <v>261</v>
      </c>
    </row>
    <row r="2108" spans="1:7" x14ac:dyDescent="0.35">
      <c r="A2108" s="2" t="s">
        <v>142</v>
      </c>
      <c r="B2108" s="2" t="s">
        <v>113</v>
      </c>
      <c r="C2108" s="2" t="s">
        <v>5</v>
      </c>
      <c r="D2108" s="2" t="s">
        <v>30</v>
      </c>
      <c r="E2108">
        <v>221</v>
      </c>
      <c r="F2108" s="1">
        <v>181</v>
      </c>
      <c r="G2108" s="1">
        <v>267</v>
      </c>
    </row>
    <row r="2109" spans="1:7" x14ac:dyDescent="0.35">
      <c r="A2109" s="2" t="s">
        <v>142</v>
      </c>
      <c r="B2109" s="2" t="s">
        <v>55</v>
      </c>
      <c r="C2109" s="2" t="s">
        <v>5</v>
      </c>
      <c r="D2109" s="2" t="s">
        <v>30</v>
      </c>
      <c r="E2109">
        <v>216</v>
      </c>
      <c r="F2109" s="1">
        <v>198</v>
      </c>
      <c r="G2109" s="1">
        <v>233</v>
      </c>
    </row>
    <row r="2110" spans="1:7" x14ac:dyDescent="0.35">
      <c r="A2110" s="2" t="s">
        <v>142</v>
      </c>
      <c r="B2110" s="2" t="s">
        <v>54</v>
      </c>
      <c r="C2110" s="2" t="s">
        <v>5</v>
      </c>
      <c r="D2110" s="2" t="s">
        <v>30</v>
      </c>
      <c r="E2110">
        <v>180</v>
      </c>
      <c r="F2110" s="1">
        <v>151</v>
      </c>
      <c r="G2110" s="1">
        <v>237</v>
      </c>
    </row>
    <row r="2111" spans="1:7" x14ac:dyDescent="0.35">
      <c r="A2111" s="2" t="s">
        <v>142</v>
      </c>
      <c r="B2111" s="2" t="s">
        <v>114</v>
      </c>
      <c r="C2111" s="2" t="s">
        <v>5</v>
      </c>
      <c r="D2111" s="2" t="s">
        <v>30</v>
      </c>
      <c r="E2111">
        <v>66</v>
      </c>
      <c r="F2111" s="1">
        <v>54</v>
      </c>
      <c r="G2111" s="1">
        <v>79</v>
      </c>
    </row>
    <row r="2112" spans="1:7" x14ac:dyDescent="0.35">
      <c r="A2112" s="2" t="s">
        <v>142</v>
      </c>
      <c r="B2112" s="2" t="s">
        <v>56</v>
      </c>
      <c r="C2112" s="2" t="s">
        <v>5</v>
      </c>
      <c r="D2112" s="2" t="s">
        <v>30</v>
      </c>
      <c r="E2112">
        <v>58</v>
      </c>
      <c r="F2112" s="1">
        <v>49</v>
      </c>
      <c r="G2112" s="1">
        <v>71</v>
      </c>
    </row>
    <row r="2113" spans="1:7" x14ac:dyDescent="0.35">
      <c r="A2113" s="2" t="s">
        <v>142</v>
      </c>
      <c r="B2113" s="2" t="s">
        <v>115</v>
      </c>
      <c r="C2113" s="2" t="s">
        <v>5</v>
      </c>
      <c r="D2113" s="2" t="s">
        <v>30</v>
      </c>
      <c r="E2113">
        <v>19</v>
      </c>
      <c r="F2113" s="1">
        <v>16</v>
      </c>
      <c r="G2113" s="1">
        <v>22</v>
      </c>
    </row>
    <row r="2114" spans="1:7" x14ac:dyDescent="0.35">
      <c r="A2114" s="2" t="s">
        <v>142</v>
      </c>
      <c r="B2114" s="2" t="s">
        <v>113</v>
      </c>
      <c r="C2114" s="2" t="s">
        <v>5</v>
      </c>
      <c r="D2114" s="2" t="s">
        <v>23</v>
      </c>
      <c r="E2114">
        <v>142</v>
      </c>
      <c r="F2114" s="1">
        <v>112</v>
      </c>
      <c r="G2114" s="1">
        <v>178</v>
      </c>
    </row>
    <row r="2115" spans="1:7" x14ac:dyDescent="0.35">
      <c r="A2115" s="2" t="s">
        <v>142</v>
      </c>
      <c r="B2115" s="2" t="s">
        <v>55</v>
      </c>
      <c r="C2115" s="2" t="s">
        <v>5</v>
      </c>
      <c r="D2115" s="2" t="s">
        <v>23</v>
      </c>
      <c r="E2115">
        <v>140</v>
      </c>
      <c r="F2115" s="1">
        <v>117</v>
      </c>
      <c r="G2115" s="1">
        <v>155</v>
      </c>
    </row>
    <row r="2116" spans="1:7" x14ac:dyDescent="0.35">
      <c r="A2116" s="2" t="s">
        <v>142</v>
      </c>
      <c r="B2116" s="2" t="s">
        <v>59</v>
      </c>
      <c r="C2116" s="2" t="s">
        <v>5</v>
      </c>
      <c r="D2116" s="2" t="s">
        <v>23</v>
      </c>
      <c r="E2116">
        <v>104</v>
      </c>
      <c r="F2116" s="1">
        <v>90</v>
      </c>
      <c r="G2116" s="1">
        <v>108</v>
      </c>
    </row>
    <row r="2117" spans="1:7" x14ac:dyDescent="0.35">
      <c r="A2117" s="2" t="s">
        <v>142</v>
      </c>
      <c r="B2117" s="2" t="s">
        <v>54</v>
      </c>
      <c r="C2117" s="2" t="s">
        <v>5</v>
      </c>
      <c r="D2117" s="2" t="s">
        <v>23</v>
      </c>
      <c r="E2117">
        <v>86</v>
      </c>
      <c r="F2117" s="1">
        <v>70</v>
      </c>
      <c r="G2117" s="1">
        <v>97</v>
      </c>
    </row>
    <row r="2118" spans="1:7" x14ac:dyDescent="0.35">
      <c r="A2118" s="2" t="s">
        <v>142</v>
      </c>
      <c r="B2118" s="2" t="s">
        <v>114</v>
      </c>
      <c r="C2118" s="2" t="s">
        <v>5</v>
      </c>
      <c r="D2118" s="2" t="s">
        <v>23</v>
      </c>
      <c r="E2118">
        <v>46</v>
      </c>
      <c r="F2118" s="1">
        <v>37</v>
      </c>
      <c r="G2118" s="1">
        <v>51</v>
      </c>
    </row>
    <row r="2119" spans="1:7" x14ac:dyDescent="0.35">
      <c r="A2119" s="2" t="s">
        <v>142</v>
      </c>
      <c r="B2119" s="2" t="s">
        <v>57</v>
      </c>
      <c r="C2119" s="2" t="s">
        <v>5</v>
      </c>
      <c r="D2119" s="2" t="s">
        <v>23</v>
      </c>
      <c r="E2119">
        <v>44</v>
      </c>
      <c r="F2119" s="1">
        <v>36</v>
      </c>
      <c r="G2119" s="1">
        <v>57</v>
      </c>
    </row>
    <row r="2120" spans="1:7" x14ac:dyDescent="0.35">
      <c r="A2120" s="2" t="s">
        <v>142</v>
      </c>
      <c r="B2120" s="2" t="s">
        <v>115</v>
      </c>
      <c r="C2120" s="2" t="s">
        <v>5</v>
      </c>
      <c r="D2120" s="2" t="s">
        <v>23</v>
      </c>
      <c r="E2120">
        <v>18</v>
      </c>
      <c r="F2120" s="1">
        <v>16</v>
      </c>
      <c r="G2120" s="1">
        <v>25</v>
      </c>
    </row>
    <row r="2121" spans="1:7" x14ac:dyDescent="0.35">
      <c r="A2121" s="2" t="s">
        <v>142</v>
      </c>
      <c r="B2121" s="2" t="s">
        <v>56</v>
      </c>
      <c r="C2121" s="2" t="s">
        <v>5</v>
      </c>
      <c r="D2121" s="2" t="s">
        <v>23</v>
      </c>
      <c r="E2121">
        <v>10</v>
      </c>
      <c r="F2121" s="1">
        <v>6</v>
      </c>
      <c r="G2121" s="1">
        <v>17</v>
      </c>
    </row>
    <row r="2122" spans="1:7" x14ac:dyDescent="0.35">
      <c r="A2122" s="2" t="s">
        <v>142</v>
      </c>
      <c r="B2122" s="2" t="s">
        <v>59</v>
      </c>
      <c r="C2122" s="2" t="s">
        <v>5</v>
      </c>
      <c r="D2122" s="2" t="s">
        <v>28</v>
      </c>
      <c r="E2122">
        <v>519</v>
      </c>
      <c r="F2122" s="1">
        <v>434</v>
      </c>
      <c r="G2122" s="1">
        <v>578</v>
      </c>
    </row>
    <row r="2123" spans="1:7" x14ac:dyDescent="0.35">
      <c r="A2123" s="2" t="s">
        <v>142</v>
      </c>
      <c r="B2123" s="2" t="s">
        <v>57</v>
      </c>
      <c r="C2123" s="2" t="s">
        <v>5</v>
      </c>
      <c r="D2123" s="2" t="s">
        <v>28</v>
      </c>
      <c r="E2123">
        <v>216</v>
      </c>
      <c r="F2123" s="1">
        <v>191</v>
      </c>
      <c r="G2123" s="1">
        <v>219</v>
      </c>
    </row>
    <row r="2124" spans="1:7" x14ac:dyDescent="0.35">
      <c r="A2124" s="2" t="s">
        <v>142</v>
      </c>
      <c r="B2124" s="2" t="s">
        <v>55</v>
      </c>
      <c r="C2124" s="2" t="s">
        <v>5</v>
      </c>
      <c r="D2124" s="2" t="s">
        <v>28</v>
      </c>
      <c r="E2124">
        <v>190</v>
      </c>
      <c r="F2124" s="1">
        <v>174</v>
      </c>
      <c r="G2124" s="1">
        <v>182</v>
      </c>
    </row>
    <row r="2125" spans="1:7" x14ac:dyDescent="0.35">
      <c r="A2125" s="2" t="s">
        <v>142</v>
      </c>
      <c r="B2125" s="2" t="s">
        <v>113</v>
      </c>
      <c r="C2125" s="2" t="s">
        <v>5</v>
      </c>
      <c r="D2125" s="2" t="s">
        <v>28</v>
      </c>
      <c r="E2125">
        <v>176</v>
      </c>
      <c r="F2125" s="1">
        <v>139</v>
      </c>
      <c r="G2125" s="1">
        <v>219</v>
      </c>
    </row>
    <row r="2126" spans="1:7" x14ac:dyDescent="0.35">
      <c r="A2126" s="2" t="s">
        <v>142</v>
      </c>
      <c r="B2126" s="2" t="s">
        <v>114</v>
      </c>
      <c r="C2126" s="2" t="s">
        <v>5</v>
      </c>
      <c r="D2126" s="2" t="s">
        <v>28</v>
      </c>
      <c r="E2126">
        <v>136</v>
      </c>
      <c r="F2126" s="1">
        <v>116</v>
      </c>
      <c r="G2126" s="1">
        <v>118</v>
      </c>
    </row>
    <row r="2127" spans="1:7" x14ac:dyDescent="0.35">
      <c r="A2127" s="2" t="s">
        <v>142</v>
      </c>
      <c r="B2127" s="2" t="s">
        <v>115</v>
      </c>
      <c r="C2127" s="2" t="s">
        <v>5</v>
      </c>
      <c r="D2127" s="2" t="s">
        <v>28</v>
      </c>
      <c r="E2127">
        <v>46</v>
      </c>
      <c r="F2127" s="1">
        <v>36</v>
      </c>
      <c r="G2127" s="1">
        <v>37</v>
      </c>
    </row>
    <row r="2128" spans="1:7" x14ac:dyDescent="0.35">
      <c r="A2128" s="2" t="s">
        <v>142</v>
      </c>
      <c r="B2128" s="2" t="s">
        <v>56</v>
      </c>
      <c r="C2128" s="2" t="s">
        <v>5</v>
      </c>
      <c r="D2128" s="2" t="s">
        <v>28</v>
      </c>
      <c r="E2128">
        <v>42</v>
      </c>
      <c r="F2128" s="1">
        <v>33</v>
      </c>
      <c r="G2128" s="1">
        <v>42</v>
      </c>
    </row>
    <row r="2129" spans="1:7" x14ac:dyDescent="0.35">
      <c r="A2129" s="2" t="s">
        <v>142</v>
      </c>
      <c r="B2129" s="2" t="s">
        <v>54</v>
      </c>
      <c r="C2129" s="2" t="s">
        <v>5</v>
      </c>
      <c r="D2129" s="2" t="s">
        <v>28</v>
      </c>
      <c r="E2129">
        <v>42</v>
      </c>
      <c r="F2129" s="1">
        <v>32</v>
      </c>
      <c r="G2129" s="1">
        <v>44</v>
      </c>
    </row>
    <row r="2130" spans="1:7" x14ac:dyDescent="0.35">
      <c r="A2130" s="2" t="s">
        <v>142</v>
      </c>
      <c r="B2130" s="2" t="s">
        <v>114</v>
      </c>
      <c r="C2130" s="2" t="s">
        <v>5</v>
      </c>
      <c r="D2130" s="2" t="s">
        <v>33</v>
      </c>
      <c r="E2130">
        <v>560</v>
      </c>
      <c r="F2130" s="1">
        <v>531</v>
      </c>
      <c r="G2130" s="1">
        <v>90</v>
      </c>
    </row>
    <row r="2131" spans="1:7" x14ac:dyDescent="0.35">
      <c r="A2131" s="2" t="s">
        <v>142</v>
      </c>
      <c r="B2131" s="2" t="s">
        <v>57</v>
      </c>
      <c r="C2131" s="2" t="s">
        <v>5</v>
      </c>
      <c r="D2131" s="2" t="s">
        <v>33</v>
      </c>
      <c r="E2131">
        <v>478</v>
      </c>
      <c r="F2131" s="1">
        <v>433</v>
      </c>
      <c r="G2131" s="1">
        <v>202</v>
      </c>
    </row>
    <row r="2132" spans="1:7" x14ac:dyDescent="0.35">
      <c r="A2132" s="2" t="s">
        <v>142</v>
      </c>
      <c r="B2132" s="2" t="s">
        <v>59</v>
      </c>
      <c r="C2132" s="2" t="s">
        <v>5</v>
      </c>
      <c r="D2132" s="2" t="s">
        <v>33</v>
      </c>
      <c r="E2132">
        <v>438</v>
      </c>
      <c r="F2132" s="1">
        <v>395</v>
      </c>
      <c r="G2132" s="1">
        <v>233</v>
      </c>
    </row>
    <row r="2133" spans="1:7" x14ac:dyDescent="0.35">
      <c r="A2133" s="2" t="s">
        <v>142</v>
      </c>
      <c r="B2133" s="2" t="s">
        <v>55</v>
      </c>
      <c r="C2133" s="2" t="s">
        <v>5</v>
      </c>
      <c r="D2133" s="2" t="s">
        <v>33</v>
      </c>
      <c r="E2133">
        <v>135</v>
      </c>
      <c r="F2133" s="1">
        <v>119</v>
      </c>
      <c r="G2133" s="1">
        <v>92</v>
      </c>
    </row>
    <row r="2134" spans="1:7" x14ac:dyDescent="0.35">
      <c r="A2134" s="2" t="s">
        <v>142</v>
      </c>
      <c r="B2134" s="2" t="s">
        <v>115</v>
      </c>
      <c r="C2134" s="2" t="s">
        <v>5</v>
      </c>
      <c r="D2134" s="2" t="s">
        <v>33</v>
      </c>
      <c r="E2134">
        <v>109</v>
      </c>
      <c r="F2134" s="1">
        <v>103</v>
      </c>
      <c r="G2134" s="1">
        <v>23</v>
      </c>
    </row>
    <row r="2135" spans="1:7" x14ac:dyDescent="0.35">
      <c r="A2135" s="2" t="s">
        <v>142</v>
      </c>
      <c r="B2135" s="2" t="s">
        <v>113</v>
      </c>
      <c r="C2135" s="2" t="s">
        <v>5</v>
      </c>
      <c r="D2135" s="2" t="s">
        <v>33</v>
      </c>
      <c r="E2135">
        <v>59</v>
      </c>
      <c r="F2135" s="1">
        <v>50</v>
      </c>
      <c r="G2135" s="1">
        <v>68</v>
      </c>
    </row>
    <row r="2136" spans="1:7" x14ac:dyDescent="0.35">
      <c r="A2136" s="2" t="s">
        <v>142</v>
      </c>
      <c r="B2136" s="2" t="s">
        <v>56</v>
      </c>
      <c r="C2136" s="2" t="s">
        <v>5</v>
      </c>
      <c r="D2136" s="2" t="s">
        <v>33</v>
      </c>
      <c r="E2136">
        <v>20</v>
      </c>
      <c r="F2136" s="1">
        <v>17</v>
      </c>
      <c r="G2136" s="1">
        <v>18</v>
      </c>
    </row>
    <row r="2137" spans="1:7" x14ac:dyDescent="0.35">
      <c r="A2137" s="2" t="s">
        <v>142</v>
      </c>
      <c r="B2137" s="2" t="s">
        <v>54</v>
      </c>
      <c r="C2137" s="2" t="s">
        <v>5</v>
      </c>
      <c r="D2137" s="2" t="s">
        <v>33</v>
      </c>
      <c r="E2137">
        <v>3</v>
      </c>
      <c r="F2137" s="1">
        <v>2</v>
      </c>
      <c r="G2137" s="1">
        <v>4</v>
      </c>
    </row>
    <row r="2138" spans="1:7" x14ac:dyDescent="0.35">
      <c r="A2138" s="2" t="s">
        <v>142</v>
      </c>
      <c r="B2138" s="2" t="s">
        <v>59</v>
      </c>
      <c r="C2138" s="2" t="s">
        <v>5</v>
      </c>
      <c r="D2138" s="2" t="s">
        <v>15</v>
      </c>
      <c r="E2138">
        <v>186</v>
      </c>
      <c r="F2138" s="1">
        <v>152</v>
      </c>
      <c r="G2138" s="1">
        <v>219</v>
      </c>
    </row>
    <row r="2139" spans="1:7" x14ac:dyDescent="0.35">
      <c r="A2139" s="2" t="s">
        <v>142</v>
      </c>
      <c r="B2139" s="2" t="s">
        <v>55</v>
      </c>
      <c r="C2139" s="2" t="s">
        <v>5</v>
      </c>
      <c r="D2139" s="2" t="s">
        <v>15</v>
      </c>
      <c r="E2139">
        <v>148</v>
      </c>
      <c r="F2139" s="1">
        <v>121</v>
      </c>
      <c r="G2139" s="1">
        <v>153</v>
      </c>
    </row>
    <row r="2140" spans="1:7" x14ac:dyDescent="0.35">
      <c r="A2140" s="2" t="s">
        <v>142</v>
      </c>
      <c r="B2140" s="2" t="s">
        <v>113</v>
      </c>
      <c r="C2140" s="2" t="s">
        <v>5</v>
      </c>
      <c r="D2140" s="2" t="s">
        <v>15</v>
      </c>
      <c r="E2140">
        <v>145</v>
      </c>
      <c r="F2140" s="1">
        <v>110</v>
      </c>
      <c r="G2140" s="1">
        <v>191</v>
      </c>
    </row>
    <row r="2141" spans="1:7" x14ac:dyDescent="0.35">
      <c r="A2141" s="2" t="s">
        <v>142</v>
      </c>
      <c r="B2141" s="2" t="s">
        <v>57</v>
      </c>
      <c r="C2141" s="2" t="s">
        <v>5</v>
      </c>
      <c r="D2141" s="2" t="s">
        <v>15</v>
      </c>
      <c r="E2141">
        <v>134</v>
      </c>
      <c r="F2141" s="1">
        <v>100</v>
      </c>
      <c r="G2141" s="1">
        <v>152</v>
      </c>
    </row>
    <row r="2142" spans="1:7" x14ac:dyDescent="0.35">
      <c r="A2142" s="2" t="s">
        <v>142</v>
      </c>
      <c r="B2142" s="2" t="s">
        <v>114</v>
      </c>
      <c r="C2142" s="2" t="s">
        <v>5</v>
      </c>
      <c r="D2142" s="2" t="s">
        <v>15</v>
      </c>
      <c r="E2142">
        <v>103</v>
      </c>
      <c r="F2142" s="1">
        <v>90</v>
      </c>
      <c r="G2142" s="1">
        <v>69</v>
      </c>
    </row>
    <row r="2143" spans="1:7" x14ac:dyDescent="0.35">
      <c r="A2143" s="2" t="s">
        <v>142</v>
      </c>
      <c r="B2143" s="2" t="s">
        <v>56</v>
      </c>
      <c r="C2143" s="2" t="s">
        <v>5</v>
      </c>
      <c r="D2143" s="2" t="s">
        <v>15</v>
      </c>
      <c r="E2143">
        <v>30</v>
      </c>
      <c r="F2143" s="1">
        <v>27</v>
      </c>
      <c r="G2143" s="1">
        <v>33</v>
      </c>
    </row>
    <row r="2144" spans="1:7" x14ac:dyDescent="0.35">
      <c r="A2144" s="2" t="s">
        <v>142</v>
      </c>
      <c r="B2144" s="2" t="s">
        <v>115</v>
      </c>
      <c r="C2144" s="2" t="s">
        <v>5</v>
      </c>
      <c r="D2144" s="2" t="s">
        <v>15</v>
      </c>
      <c r="E2144">
        <v>14</v>
      </c>
      <c r="F2144" s="1">
        <v>13</v>
      </c>
      <c r="G2144" s="1">
        <v>8</v>
      </c>
    </row>
    <row r="2145" spans="1:7" x14ac:dyDescent="0.35">
      <c r="A2145" s="2" t="s">
        <v>142</v>
      </c>
      <c r="B2145" s="2" t="s">
        <v>54</v>
      </c>
      <c r="C2145" s="2" t="s">
        <v>5</v>
      </c>
      <c r="D2145" s="2" t="s">
        <v>15</v>
      </c>
      <c r="E2145">
        <v>6</v>
      </c>
      <c r="F2145" s="1">
        <v>5</v>
      </c>
      <c r="G2145" s="1">
        <v>12</v>
      </c>
    </row>
    <row r="2146" spans="1:7" x14ac:dyDescent="0.35">
      <c r="A2146" s="2" t="s">
        <v>142</v>
      </c>
      <c r="B2146" s="2" t="s">
        <v>114</v>
      </c>
      <c r="C2146" s="2" t="s">
        <v>5</v>
      </c>
      <c r="D2146" s="2" t="s">
        <v>109</v>
      </c>
      <c r="E2146">
        <v>86</v>
      </c>
      <c r="F2146" s="1">
        <v>85</v>
      </c>
      <c r="G2146" s="1">
        <v>0</v>
      </c>
    </row>
    <row r="2147" spans="1:7" x14ac:dyDescent="0.35">
      <c r="A2147" s="2" t="s">
        <v>142</v>
      </c>
      <c r="B2147" s="2" t="s">
        <v>59</v>
      </c>
      <c r="C2147" s="2" t="s">
        <v>5</v>
      </c>
      <c r="D2147" s="2" t="s">
        <v>109</v>
      </c>
      <c r="E2147">
        <v>39</v>
      </c>
      <c r="F2147" s="1">
        <v>36</v>
      </c>
      <c r="G2147" s="1">
        <v>0</v>
      </c>
    </row>
    <row r="2148" spans="1:7" x14ac:dyDescent="0.35">
      <c r="A2148" s="2" t="s">
        <v>142</v>
      </c>
      <c r="B2148" s="2" t="s">
        <v>57</v>
      </c>
      <c r="C2148" s="2" t="s">
        <v>5</v>
      </c>
      <c r="D2148" s="2" t="s">
        <v>109</v>
      </c>
      <c r="E2148">
        <v>28</v>
      </c>
      <c r="F2148" s="1">
        <v>26</v>
      </c>
      <c r="G2148" s="1">
        <v>0</v>
      </c>
    </row>
    <row r="2149" spans="1:7" x14ac:dyDescent="0.35">
      <c r="A2149" s="2" t="s">
        <v>142</v>
      </c>
      <c r="B2149" s="2" t="s">
        <v>113</v>
      </c>
      <c r="C2149" s="2" t="s">
        <v>5</v>
      </c>
      <c r="D2149" s="2" t="s">
        <v>109</v>
      </c>
      <c r="E2149">
        <v>8</v>
      </c>
      <c r="F2149" s="1">
        <v>6</v>
      </c>
      <c r="G2149" s="1">
        <v>0</v>
      </c>
    </row>
    <row r="2150" spans="1:7" x14ac:dyDescent="0.35">
      <c r="A2150" s="2" t="s">
        <v>142</v>
      </c>
      <c r="B2150" s="2" t="s">
        <v>115</v>
      </c>
      <c r="C2150" s="2" t="s">
        <v>5</v>
      </c>
      <c r="D2150" s="2" t="s">
        <v>109</v>
      </c>
      <c r="E2150">
        <v>6</v>
      </c>
      <c r="F2150" s="1">
        <v>6</v>
      </c>
      <c r="G2150" s="1">
        <v>0</v>
      </c>
    </row>
    <row r="2151" spans="1:7" x14ac:dyDescent="0.35">
      <c r="A2151" s="2" t="s">
        <v>142</v>
      </c>
      <c r="B2151" s="2" t="s">
        <v>55</v>
      </c>
      <c r="C2151" s="2" t="s">
        <v>5</v>
      </c>
      <c r="D2151" s="2" t="s">
        <v>109</v>
      </c>
      <c r="E2151">
        <v>2</v>
      </c>
      <c r="F2151" s="1">
        <v>2</v>
      </c>
      <c r="G2151" s="1">
        <v>0</v>
      </c>
    </row>
    <row r="2152" spans="1:7" x14ac:dyDescent="0.35">
      <c r="A2152" s="2" t="s">
        <v>142</v>
      </c>
      <c r="B2152" s="2" t="s">
        <v>59</v>
      </c>
      <c r="C2152" s="2" t="s">
        <v>5</v>
      </c>
      <c r="D2152" s="2" t="s">
        <v>36</v>
      </c>
      <c r="E2152">
        <v>143</v>
      </c>
      <c r="F2152" s="1">
        <v>127</v>
      </c>
      <c r="G2152" s="1">
        <v>133</v>
      </c>
    </row>
    <row r="2153" spans="1:7" x14ac:dyDescent="0.35">
      <c r="A2153" s="2" t="s">
        <v>142</v>
      </c>
      <c r="B2153" s="2" t="s">
        <v>57</v>
      </c>
      <c r="C2153" s="2" t="s">
        <v>5</v>
      </c>
      <c r="D2153" s="2" t="s">
        <v>36</v>
      </c>
      <c r="E2153">
        <v>78</v>
      </c>
      <c r="F2153" s="1">
        <v>67</v>
      </c>
      <c r="G2153" s="1">
        <v>65</v>
      </c>
    </row>
    <row r="2154" spans="1:7" x14ac:dyDescent="0.35">
      <c r="A2154" s="2" t="s">
        <v>142</v>
      </c>
      <c r="B2154" s="2" t="s">
        <v>55</v>
      </c>
      <c r="C2154" s="2" t="s">
        <v>5</v>
      </c>
      <c r="D2154" s="2" t="s">
        <v>36</v>
      </c>
      <c r="E2154">
        <v>56</v>
      </c>
      <c r="F2154" s="1">
        <v>52</v>
      </c>
      <c r="G2154" s="1">
        <v>60</v>
      </c>
    </row>
    <row r="2155" spans="1:7" x14ac:dyDescent="0.35">
      <c r="A2155" s="2" t="s">
        <v>142</v>
      </c>
      <c r="B2155" s="2" t="s">
        <v>114</v>
      </c>
      <c r="C2155" s="2" t="s">
        <v>5</v>
      </c>
      <c r="D2155" s="2" t="s">
        <v>36</v>
      </c>
      <c r="E2155">
        <v>32</v>
      </c>
      <c r="F2155" s="1">
        <v>29</v>
      </c>
      <c r="G2155" s="1">
        <v>24</v>
      </c>
    </row>
    <row r="2156" spans="1:7" x14ac:dyDescent="0.35">
      <c r="A2156" s="2" t="s">
        <v>142</v>
      </c>
      <c r="B2156" s="2" t="s">
        <v>113</v>
      </c>
      <c r="C2156" s="2" t="s">
        <v>5</v>
      </c>
      <c r="D2156" s="2" t="s">
        <v>36</v>
      </c>
      <c r="E2156">
        <v>20</v>
      </c>
      <c r="F2156" s="1">
        <v>17</v>
      </c>
      <c r="G2156" s="1">
        <v>23</v>
      </c>
    </row>
    <row r="2157" spans="1:7" x14ac:dyDescent="0.35">
      <c r="A2157" s="2" t="s">
        <v>142</v>
      </c>
      <c r="B2157" s="2" t="s">
        <v>115</v>
      </c>
      <c r="C2157" s="2" t="s">
        <v>5</v>
      </c>
      <c r="D2157" s="2" t="s">
        <v>36</v>
      </c>
      <c r="E2157">
        <v>15</v>
      </c>
      <c r="F2157" s="1">
        <v>13</v>
      </c>
      <c r="G2157" s="1">
        <v>8</v>
      </c>
    </row>
    <row r="2158" spans="1:7" x14ac:dyDescent="0.35">
      <c r="A2158" s="2" t="s">
        <v>142</v>
      </c>
      <c r="B2158" s="2" t="s">
        <v>56</v>
      </c>
      <c r="C2158" s="2" t="s">
        <v>5</v>
      </c>
      <c r="D2158" s="2" t="s">
        <v>36</v>
      </c>
      <c r="E2158">
        <v>2</v>
      </c>
      <c r="F2158" s="1">
        <v>2</v>
      </c>
      <c r="G2158" s="1">
        <v>6</v>
      </c>
    </row>
    <row r="2159" spans="1:7" x14ac:dyDescent="0.35">
      <c r="A2159" s="2" t="s">
        <v>142</v>
      </c>
      <c r="B2159" s="2" t="s">
        <v>54</v>
      </c>
      <c r="C2159" s="2" t="s">
        <v>5</v>
      </c>
      <c r="D2159" s="2" t="s">
        <v>36</v>
      </c>
      <c r="E2159">
        <v>2</v>
      </c>
      <c r="F2159" s="1">
        <v>1</v>
      </c>
      <c r="G2159" s="1">
        <v>4</v>
      </c>
    </row>
    <row r="2160" spans="1:7" x14ac:dyDescent="0.35">
      <c r="A2160" s="2" t="s">
        <v>142</v>
      </c>
      <c r="B2160" s="2" t="s">
        <v>59</v>
      </c>
      <c r="C2160" s="2" t="s">
        <v>5</v>
      </c>
      <c r="D2160" s="2" t="s">
        <v>32</v>
      </c>
      <c r="E2160">
        <v>763</v>
      </c>
      <c r="F2160" s="1">
        <v>670</v>
      </c>
      <c r="G2160" s="1">
        <v>719</v>
      </c>
    </row>
    <row r="2161" spans="1:7" x14ac:dyDescent="0.35">
      <c r="A2161" s="2" t="s">
        <v>142</v>
      </c>
      <c r="B2161" s="2" t="s">
        <v>57</v>
      </c>
      <c r="C2161" s="2" t="s">
        <v>5</v>
      </c>
      <c r="D2161" s="2" t="s">
        <v>32</v>
      </c>
      <c r="E2161">
        <v>412</v>
      </c>
      <c r="F2161" s="1">
        <v>354</v>
      </c>
      <c r="G2161" s="1">
        <v>366</v>
      </c>
    </row>
    <row r="2162" spans="1:7" x14ac:dyDescent="0.35">
      <c r="A2162" s="2" t="s">
        <v>142</v>
      </c>
      <c r="B2162" s="2" t="s">
        <v>113</v>
      </c>
      <c r="C2162" s="2" t="s">
        <v>5</v>
      </c>
      <c r="D2162" s="2" t="s">
        <v>32</v>
      </c>
      <c r="E2162">
        <v>377</v>
      </c>
      <c r="F2162" s="1">
        <v>312</v>
      </c>
      <c r="G2162" s="1">
        <v>388</v>
      </c>
    </row>
    <row r="2163" spans="1:7" x14ac:dyDescent="0.35">
      <c r="A2163" s="2" t="s">
        <v>142</v>
      </c>
      <c r="B2163" s="2" t="s">
        <v>55</v>
      </c>
      <c r="C2163" s="2" t="s">
        <v>5</v>
      </c>
      <c r="D2163" s="2" t="s">
        <v>32</v>
      </c>
      <c r="E2163">
        <v>325</v>
      </c>
      <c r="F2163" s="1">
        <v>296</v>
      </c>
      <c r="G2163" s="1">
        <v>273</v>
      </c>
    </row>
    <row r="2164" spans="1:7" x14ac:dyDescent="0.35">
      <c r="A2164" s="2" t="s">
        <v>142</v>
      </c>
      <c r="B2164" s="2" t="s">
        <v>114</v>
      </c>
      <c r="C2164" s="2" t="s">
        <v>5</v>
      </c>
      <c r="D2164" s="2" t="s">
        <v>32</v>
      </c>
      <c r="E2164">
        <v>322</v>
      </c>
      <c r="F2164" s="1">
        <v>282</v>
      </c>
      <c r="G2164" s="1">
        <v>215</v>
      </c>
    </row>
    <row r="2165" spans="1:7" x14ac:dyDescent="0.35">
      <c r="A2165" s="2" t="s">
        <v>142</v>
      </c>
      <c r="B2165" s="2" t="s">
        <v>115</v>
      </c>
      <c r="C2165" s="2" t="s">
        <v>5</v>
      </c>
      <c r="D2165" s="2" t="s">
        <v>32</v>
      </c>
      <c r="E2165">
        <v>67</v>
      </c>
      <c r="F2165" s="1">
        <v>62</v>
      </c>
      <c r="G2165" s="1">
        <v>53</v>
      </c>
    </row>
    <row r="2166" spans="1:7" x14ac:dyDescent="0.35">
      <c r="A2166" s="2" t="s">
        <v>142</v>
      </c>
      <c r="B2166" s="2" t="s">
        <v>56</v>
      </c>
      <c r="C2166" s="2" t="s">
        <v>5</v>
      </c>
      <c r="D2166" s="2" t="s">
        <v>32</v>
      </c>
      <c r="E2166">
        <v>36</v>
      </c>
      <c r="F2166" s="1">
        <v>34</v>
      </c>
      <c r="G2166" s="1">
        <v>33</v>
      </c>
    </row>
    <row r="2167" spans="1:7" x14ac:dyDescent="0.35">
      <c r="A2167" s="2" t="s">
        <v>142</v>
      </c>
      <c r="B2167" s="2" t="s">
        <v>54</v>
      </c>
      <c r="C2167" s="2" t="s">
        <v>5</v>
      </c>
      <c r="D2167" s="2" t="s">
        <v>32</v>
      </c>
      <c r="E2167">
        <v>35</v>
      </c>
      <c r="F2167" s="1">
        <v>30</v>
      </c>
      <c r="G2167" s="1">
        <v>32</v>
      </c>
    </row>
    <row r="2168" spans="1:7" x14ac:dyDescent="0.35">
      <c r="A2168" s="2" t="s">
        <v>142</v>
      </c>
      <c r="B2168" s="2" t="s">
        <v>57</v>
      </c>
      <c r="C2168" s="2" t="s">
        <v>5</v>
      </c>
      <c r="D2168" s="2" t="s">
        <v>22</v>
      </c>
      <c r="E2168">
        <v>133</v>
      </c>
      <c r="F2168" s="1">
        <v>105</v>
      </c>
      <c r="G2168" s="1">
        <v>112</v>
      </c>
    </row>
    <row r="2169" spans="1:7" x14ac:dyDescent="0.35">
      <c r="A2169" s="2" t="s">
        <v>142</v>
      </c>
      <c r="B2169" s="2" t="s">
        <v>55</v>
      </c>
      <c r="C2169" s="2" t="s">
        <v>5</v>
      </c>
      <c r="D2169" s="2" t="s">
        <v>22</v>
      </c>
      <c r="E2169">
        <v>59</v>
      </c>
      <c r="F2169" s="1">
        <v>49</v>
      </c>
      <c r="G2169" s="1">
        <v>42</v>
      </c>
    </row>
    <row r="2170" spans="1:7" x14ac:dyDescent="0.35">
      <c r="A2170" s="2" t="s">
        <v>142</v>
      </c>
      <c r="B2170" s="2" t="s">
        <v>59</v>
      </c>
      <c r="C2170" s="2" t="s">
        <v>5</v>
      </c>
      <c r="D2170" s="2" t="s">
        <v>22</v>
      </c>
      <c r="E2170">
        <v>53</v>
      </c>
      <c r="F2170" s="1">
        <v>46</v>
      </c>
      <c r="G2170" s="1">
        <v>51</v>
      </c>
    </row>
    <row r="2171" spans="1:7" x14ac:dyDescent="0.35">
      <c r="A2171" s="2" t="s">
        <v>142</v>
      </c>
      <c r="B2171" s="2" t="s">
        <v>114</v>
      </c>
      <c r="C2171" s="2" t="s">
        <v>5</v>
      </c>
      <c r="D2171" s="2" t="s">
        <v>22</v>
      </c>
      <c r="E2171">
        <v>31</v>
      </c>
      <c r="F2171" s="1">
        <v>26</v>
      </c>
      <c r="G2171" s="1">
        <v>37</v>
      </c>
    </row>
    <row r="2172" spans="1:7" x14ac:dyDescent="0.35">
      <c r="A2172" s="2" t="s">
        <v>142</v>
      </c>
      <c r="B2172" s="2" t="s">
        <v>113</v>
      </c>
      <c r="C2172" s="2" t="s">
        <v>5</v>
      </c>
      <c r="D2172" s="2" t="s">
        <v>22</v>
      </c>
      <c r="E2172">
        <v>23</v>
      </c>
      <c r="F2172" s="1">
        <v>18</v>
      </c>
      <c r="G2172" s="1">
        <v>32</v>
      </c>
    </row>
    <row r="2173" spans="1:7" x14ac:dyDescent="0.35">
      <c r="A2173" s="2" t="s">
        <v>142</v>
      </c>
      <c r="B2173" s="2" t="s">
        <v>115</v>
      </c>
      <c r="C2173" s="2" t="s">
        <v>5</v>
      </c>
      <c r="D2173" s="2" t="s">
        <v>22</v>
      </c>
      <c r="E2173">
        <v>13</v>
      </c>
      <c r="F2173" s="1">
        <v>11</v>
      </c>
      <c r="G2173" s="1">
        <v>11</v>
      </c>
    </row>
    <row r="2174" spans="1:7" x14ac:dyDescent="0.35">
      <c r="A2174" s="2" t="s">
        <v>142</v>
      </c>
      <c r="B2174" s="2" t="s">
        <v>54</v>
      </c>
      <c r="C2174" s="2" t="s">
        <v>5</v>
      </c>
      <c r="D2174" s="2" t="s">
        <v>22</v>
      </c>
      <c r="E2174">
        <v>8</v>
      </c>
      <c r="F2174" s="1">
        <v>7</v>
      </c>
      <c r="G2174" s="1">
        <v>10</v>
      </c>
    </row>
    <row r="2175" spans="1:7" x14ac:dyDescent="0.35">
      <c r="A2175" s="2" t="s">
        <v>142</v>
      </c>
      <c r="B2175" s="2" t="s">
        <v>56</v>
      </c>
      <c r="C2175" s="2" t="s">
        <v>5</v>
      </c>
      <c r="D2175" s="2" t="s">
        <v>22</v>
      </c>
      <c r="E2175">
        <v>4</v>
      </c>
      <c r="F2175" s="1">
        <v>4</v>
      </c>
      <c r="G2175" s="1">
        <v>4</v>
      </c>
    </row>
    <row r="2176" spans="1:7" x14ac:dyDescent="0.35">
      <c r="A2176" s="2" t="s">
        <v>142</v>
      </c>
      <c r="B2176" s="2" t="s">
        <v>59</v>
      </c>
      <c r="C2176" s="2" t="s">
        <v>5</v>
      </c>
      <c r="D2176" s="2" t="s">
        <v>24</v>
      </c>
      <c r="E2176">
        <v>135</v>
      </c>
      <c r="F2176" s="1">
        <v>115</v>
      </c>
      <c r="G2176" s="1">
        <v>119</v>
      </c>
    </row>
    <row r="2177" spans="1:7" x14ac:dyDescent="0.35">
      <c r="A2177" s="2" t="s">
        <v>142</v>
      </c>
      <c r="B2177" s="2" t="s">
        <v>55</v>
      </c>
      <c r="C2177" s="2" t="s">
        <v>5</v>
      </c>
      <c r="D2177" s="2" t="s">
        <v>24</v>
      </c>
      <c r="E2177">
        <v>102</v>
      </c>
      <c r="F2177" s="1">
        <v>82</v>
      </c>
      <c r="G2177" s="1">
        <v>106</v>
      </c>
    </row>
    <row r="2178" spans="1:7" x14ac:dyDescent="0.35">
      <c r="A2178" s="2" t="s">
        <v>142</v>
      </c>
      <c r="B2178" s="2" t="s">
        <v>113</v>
      </c>
      <c r="C2178" s="2" t="s">
        <v>5</v>
      </c>
      <c r="D2178" s="2" t="s">
        <v>24</v>
      </c>
      <c r="E2178">
        <v>49</v>
      </c>
      <c r="F2178" s="1">
        <v>34</v>
      </c>
      <c r="G2178" s="1">
        <v>70</v>
      </c>
    </row>
    <row r="2179" spans="1:7" x14ac:dyDescent="0.35">
      <c r="A2179" s="2" t="s">
        <v>142</v>
      </c>
      <c r="B2179" s="2" t="s">
        <v>114</v>
      </c>
      <c r="C2179" s="2" t="s">
        <v>5</v>
      </c>
      <c r="D2179" s="2" t="s">
        <v>24</v>
      </c>
      <c r="E2179">
        <v>29</v>
      </c>
      <c r="F2179" s="1">
        <v>25</v>
      </c>
      <c r="G2179" s="1">
        <v>42</v>
      </c>
    </row>
    <row r="2180" spans="1:7" x14ac:dyDescent="0.35">
      <c r="A2180" s="2" t="s">
        <v>142</v>
      </c>
      <c r="B2180" s="2" t="s">
        <v>57</v>
      </c>
      <c r="C2180" s="2" t="s">
        <v>5</v>
      </c>
      <c r="D2180" s="2" t="s">
        <v>24</v>
      </c>
      <c r="E2180">
        <v>29</v>
      </c>
      <c r="F2180" s="1">
        <v>25</v>
      </c>
      <c r="G2180" s="1">
        <v>33</v>
      </c>
    </row>
    <row r="2181" spans="1:7" x14ac:dyDescent="0.35">
      <c r="A2181" s="2" t="s">
        <v>142</v>
      </c>
      <c r="B2181" s="2" t="s">
        <v>115</v>
      </c>
      <c r="C2181" s="2" t="s">
        <v>5</v>
      </c>
      <c r="D2181" s="2" t="s">
        <v>24</v>
      </c>
      <c r="E2181">
        <v>13</v>
      </c>
      <c r="F2181" s="1">
        <v>12</v>
      </c>
      <c r="G2181" s="1">
        <v>9</v>
      </c>
    </row>
    <row r="2182" spans="1:7" x14ac:dyDescent="0.35">
      <c r="A2182" s="2" t="s">
        <v>142</v>
      </c>
      <c r="B2182" s="2" t="s">
        <v>56</v>
      </c>
      <c r="C2182" s="2" t="s">
        <v>5</v>
      </c>
      <c r="D2182" s="2" t="s">
        <v>24</v>
      </c>
      <c r="E2182">
        <v>10</v>
      </c>
      <c r="F2182" s="1">
        <v>9</v>
      </c>
      <c r="G2182" s="1">
        <v>10</v>
      </c>
    </row>
    <row r="2183" spans="1:7" x14ac:dyDescent="0.35">
      <c r="A2183" s="2" t="s">
        <v>142</v>
      </c>
      <c r="B2183" s="2" t="s">
        <v>54</v>
      </c>
      <c r="C2183" s="2" t="s">
        <v>5</v>
      </c>
      <c r="D2183" s="2" t="s">
        <v>24</v>
      </c>
      <c r="E2183">
        <v>3</v>
      </c>
      <c r="F2183" s="1">
        <v>3</v>
      </c>
      <c r="G2183" s="1">
        <v>5</v>
      </c>
    </row>
    <row r="2184" spans="1:7" x14ac:dyDescent="0.35">
      <c r="A2184" s="2" t="s">
        <v>142</v>
      </c>
      <c r="B2184" s="2" t="s">
        <v>59</v>
      </c>
      <c r="C2184" s="2" t="s">
        <v>5</v>
      </c>
      <c r="D2184" s="2" t="s">
        <v>77</v>
      </c>
      <c r="E2184">
        <v>0</v>
      </c>
      <c r="F2184" s="1">
        <v>0</v>
      </c>
      <c r="G2184" s="1">
        <v>138</v>
      </c>
    </row>
    <row r="2185" spans="1:7" x14ac:dyDescent="0.35">
      <c r="A2185" s="2" t="s">
        <v>142</v>
      </c>
      <c r="B2185" s="2" t="s">
        <v>57</v>
      </c>
      <c r="C2185" s="2" t="s">
        <v>5</v>
      </c>
      <c r="D2185" s="2" t="s">
        <v>77</v>
      </c>
      <c r="E2185">
        <v>0</v>
      </c>
      <c r="F2185" s="1">
        <v>0</v>
      </c>
      <c r="G2185" s="1">
        <v>95</v>
      </c>
    </row>
    <row r="2186" spans="1:7" x14ac:dyDescent="0.35">
      <c r="A2186" s="2" t="s">
        <v>142</v>
      </c>
      <c r="B2186" s="2" t="s">
        <v>114</v>
      </c>
      <c r="C2186" s="2" t="s">
        <v>5</v>
      </c>
      <c r="D2186" s="2" t="s">
        <v>77</v>
      </c>
      <c r="E2186">
        <v>0</v>
      </c>
      <c r="F2186" s="1">
        <v>0</v>
      </c>
      <c r="G2186" s="1">
        <v>90</v>
      </c>
    </row>
    <row r="2187" spans="1:7" x14ac:dyDescent="0.35">
      <c r="A2187" s="2" t="s">
        <v>142</v>
      </c>
      <c r="B2187" s="2" t="s">
        <v>55</v>
      </c>
      <c r="C2187" s="2" t="s">
        <v>5</v>
      </c>
      <c r="D2187" s="2" t="s">
        <v>77</v>
      </c>
      <c r="E2187">
        <v>0</v>
      </c>
      <c r="F2187" s="1">
        <v>0</v>
      </c>
      <c r="G2187" s="1">
        <v>45</v>
      </c>
    </row>
    <row r="2188" spans="1:7" x14ac:dyDescent="0.35">
      <c r="A2188" s="2" t="s">
        <v>142</v>
      </c>
      <c r="B2188" s="2" t="s">
        <v>113</v>
      </c>
      <c r="C2188" s="2" t="s">
        <v>5</v>
      </c>
      <c r="D2188" s="2" t="s">
        <v>77</v>
      </c>
      <c r="E2188">
        <v>0</v>
      </c>
      <c r="F2188" s="1">
        <v>0</v>
      </c>
      <c r="G2188" s="1">
        <v>34</v>
      </c>
    </row>
    <row r="2189" spans="1:7" x14ac:dyDescent="0.35">
      <c r="A2189" s="2" t="s">
        <v>142</v>
      </c>
      <c r="B2189" s="2" t="s">
        <v>115</v>
      </c>
      <c r="C2189" s="2" t="s">
        <v>5</v>
      </c>
      <c r="D2189" s="2" t="s">
        <v>77</v>
      </c>
      <c r="E2189">
        <v>0</v>
      </c>
      <c r="F2189" s="1">
        <v>0</v>
      </c>
      <c r="G2189" s="1">
        <v>20</v>
      </c>
    </row>
    <row r="2190" spans="1:7" x14ac:dyDescent="0.35">
      <c r="A2190" s="2" t="s">
        <v>142</v>
      </c>
      <c r="B2190" s="2" t="s">
        <v>54</v>
      </c>
      <c r="C2190" s="2" t="s">
        <v>5</v>
      </c>
      <c r="D2190" s="2" t="s">
        <v>77</v>
      </c>
      <c r="E2190">
        <v>0</v>
      </c>
      <c r="F2190" s="1">
        <v>0</v>
      </c>
      <c r="G2190" s="1">
        <v>11</v>
      </c>
    </row>
    <row r="2191" spans="1:7" x14ac:dyDescent="0.35">
      <c r="A2191" s="2" t="s">
        <v>142</v>
      </c>
      <c r="B2191" s="2" t="s">
        <v>56</v>
      </c>
      <c r="C2191" s="2" t="s">
        <v>5</v>
      </c>
      <c r="D2191" s="2" t="s">
        <v>77</v>
      </c>
      <c r="E2191">
        <v>0</v>
      </c>
      <c r="F2191" s="1">
        <v>0</v>
      </c>
      <c r="G2191" s="1">
        <v>9</v>
      </c>
    </row>
    <row r="2192" spans="1:7" x14ac:dyDescent="0.35">
      <c r="A2192" s="2" t="s">
        <v>142</v>
      </c>
      <c r="B2192" s="2" t="s">
        <v>59</v>
      </c>
      <c r="C2192" s="2" t="s">
        <v>5</v>
      </c>
      <c r="D2192" s="2" t="s">
        <v>20</v>
      </c>
      <c r="E2192">
        <v>790</v>
      </c>
      <c r="F2192" s="1">
        <v>698</v>
      </c>
      <c r="G2192" s="1">
        <v>897</v>
      </c>
    </row>
    <row r="2193" spans="1:7" x14ac:dyDescent="0.35">
      <c r="A2193" s="2" t="s">
        <v>142</v>
      </c>
      <c r="B2193" s="2" t="s">
        <v>55</v>
      </c>
      <c r="C2193" s="2" t="s">
        <v>5</v>
      </c>
      <c r="D2193" s="2" t="s">
        <v>20</v>
      </c>
      <c r="E2193">
        <v>611</v>
      </c>
      <c r="F2193" s="1">
        <v>568</v>
      </c>
      <c r="G2193" s="1">
        <v>631</v>
      </c>
    </row>
    <row r="2194" spans="1:7" x14ac:dyDescent="0.35">
      <c r="A2194" s="2" t="s">
        <v>142</v>
      </c>
      <c r="B2194" s="2" t="s">
        <v>113</v>
      </c>
      <c r="C2194" s="2" t="s">
        <v>5</v>
      </c>
      <c r="D2194" s="2" t="s">
        <v>20</v>
      </c>
      <c r="E2194">
        <v>602</v>
      </c>
      <c r="F2194" s="1">
        <v>487</v>
      </c>
      <c r="G2194" s="1">
        <v>704</v>
      </c>
    </row>
    <row r="2195" spans="1:7" x14ac:dyDescent="0.35">
      <c r="A2195" s="2" t="s">
        <v>142</v>
      </c>
      <c r="B2195" s="2" t="s">
        <v>57</v>
      </c>
      <c r="C2195" s="2" t="s">
        <v>5</v>
      </c>
      <c r="D2195" s="2" t="s">
        <v>20</v>
      </c>
      <c r="E2195">
        <v>529</v>
      </c>
      <c r="F2195" s="1">
        <v>453</v>
      </c>
      <c r="G2195" s="1">
        <v>550</v>
      </c>
    </row>
    <row r="2196" spans="1:7" x14ac:dyDescent="0.35">
      <c r="A2196" s="2" t="s">
        <v>142</v>
      </c>
      <c r="B2196" s="2" t="s">
        <v>114</v>
      </c>
      <c r="C2196" s="2" t="s">
        <v>5</v>
      </c>
      <c r="D2196" s="2" t="s">
        <v>20</v>
      </c>
      <c r="E2196">
        <v>326</v>
      </c>
      <c r="F2196" s="1">
        <v>286</v>
      </c>
      <c r="G2196" s="1">
        <v>343</v>
      </c>
    </row>
    <row r="2197" spans="1:7" x14ac:dyDescent="0.35">
      <c r="A2197" s="2" t="s">
        <v>142</v>
      </c>
      <c r="B2197" s="2" t="s">
        <v>115</v>
      </c>
      <c r="C2197" s="2" t="s">
        <v>5</v>
      </c>
      <c r="D2197" s="2" t="s">
        <v>20</v>
      </c>
      <c r="E2197">
        <v>91</v>
      </c>
      <c r="F2197" s="1">
        <v>79</v>
      </c>
      <c r="G2197" s="1">
        <v>89</v>
      </c>
    </row>
    <row r="2198" spans="1:7" x14ac:dyDescent="0.35">
      <c r="A2198" s="2" t="s">
        <v>142</v>
      </c>
      <c r="B2198" s="2" t="s">
        <v>56</v>
      </c>
      <c r="C2198" s="2" t="s">
        <v>5</v>
      </c>
      <c r="D2198" s="2" t="s">
        <v>20</v>
      </c>
      <c r="E2198">
        <v>87</v>
      </c>
      <c r="F2198" s="1">
        <v>74</v>
      </c>
      <c r="G2198" s="1">
        <v>113</v>
      </c>
    </row>
    <row r="2199" spans="1:7" x14ac:dyDescent="0.35">
      <c r="A2199" s="2" t="s">
        <v>142</v>
      </c>
      <c r="B2199" s="2" t="s">
        <v>54</v>
      </c>
      <c r="C2199" s="2" t="s">
        <v>5</v>
      </c>
      <c r="D2199" s="2" t="s">
        <v>20</v>
      </c>
      <c r="E2199">
        <v>26</v>
      </c>
      <c r="F2199" s="1">
        <v>21</v>
      </c>
      <c r="G2199" s="1">
        <v>30</v>
      </c>
    </row>
    <row r="2200" spans="1:7" x14ac:dyDescent="0.35">
      <c r="A2200" s="2" t="s">
        <v>142</v>
      </c>
      <c r="B2200" s="2" t="s">
        <v>59</v>
      </c>
      <c r="C2200" s="2" t="s">
        <v>5</v>
      </c>
      <c r="D2200" s="2" t="s">
        <v>29</v>
      </c>
      <c r="E2200">
        <v>118</v>
      </c>
      <c r="F2200" s="1">
        <v>101</v>
      </c>
      <c r="G2200" s="1">
        <v>129</v>
      </c>
    </row>
    <row r="2201" spans="1:7" x14ac:dyDescent="0.35">
      <c r="A2201" s="2" t="s">
        <v>142</v>
      </c>
      <c r="B2201" s="2" t="s">
        <v>114</v>
      </c>
      <c r="C2201" s="2" t="s">
        <v>5</v>
      </c>
      <c r="D2201" s="2" t="s">
        <v>29</v>
      </c>
      <c r="E2201">
        <v>31</v>
      </c>
      <c r="F2201" s="1">
        <v>29</v>
      </c>
      <c r="G2201" s="1">
        <v>25</v>
      </c>
    </row>
    <row r="2202" spans="1:7" x14ac:dyDescent="0.35">
      <c r="A2202" s="2" t="s">
        <v>142</v>
      </c>
      <c r="B2202" s="2" t="s">
        <v>113</v>
      </c>
      <c r="C2202" s="2" t="s">
        <v>5</v>
      </c>
      <c r="D2202" s="2" t="s">
        <v>29</v>
      </c>
      <c r="E2202">
        <v>31</v>
      </c>
      <c r="F2202" s="1">
        <v>19</v>
      </c>
      <c r="G2202" s="1">
        <v>40</v>
      </c>
    </row>
    <row r="2203" spans="1:7" x14ac:dyDescent="0.35">
      <c r="A2203" s="2" t="s">
        <v>142</v>
      </c>
      <c r="B2203" s="2" t="s">
        <v>55</v>
      </c>
      <c r="C2203" s="2" t="s">
        <v>5</v>
      </c>
      <c r="D2203" s="2" t="s">
        <v>29</v>
      </c>
      <c r="E2203">
        <v>26</v>
      </c>
      <c r="F2203" s="1">
        <v>23</v>
      </c>
      <c r="G2203" s="1">
        <v>20</v>
      </c>
    </row>
    <row r="2204" spans="1:7" x14ac:dyDescent="0.35">
      <c r="A2204" s="2" t="s">
        <v>142</v>
      </c>
      <c r="B2204" s="2" t="s">
        <v>57</v>
      </c>
      <c r="C2204" s="2" t="s">
        <v>5</v>
      </c>
      <c r="D2204" s="2" t="s">
        <v>29</v>
      </c>
      <c r="E2204">
        <v>8</v>
      </c>
      <c r="F2204" s="1">
        <v>8</v>
      </c>
      <c r="G2204" s="1">
        <v>14</v>
      </c>
    </row>
    <row r="2205" spans="1:7" x14ac:dyDescent="0.35">
      <c r="A2205" s="2" t="s">
        <v>142</v>
      </c>
      <c r="B2205" s="2" t="s">
        <v>54</v>
      </c>
      <c r="C2205" s="2" t="s">
        <v>5</v>
      </c>
      <c r="D2205" s="2" t="s">
        <v>29</v>
      </c>
      <c r="E2205">
        <v>8</v>
      </c>
      <c r="F2205" s="1">
        <v>6</v>
      </c>
      <c r="G2205" s="1">
        <v>5</v>
      </c>
    </row>
    <row r="2206" spans="1:7" x14ac:dyDescent="0.35">
      <c r="A2206" s="2" t="s">
        <v>142</v>
      </c>
      <c r="B2206" s="2" t="s">
        <v>115</v>
      </c>
      <c r="C2206" s="2" t="s">
        <v>5</v>
      </c>
      <c r="D2206" s="2" t="s">
        <v>29</v>
      </c>
      <c r="E2206">
        <v>6</v>
      </c>
      <c r="F2206" s="1">
        <v>5</v>
      </c>
      <c r="G2206" s="1">
        <v>3</v>
      </c>
    </row>
    <row r="2207" spans="1:7" x14ac:dyDescent="0.35">
      <c r="A2207" s="2" t="s">
        <v>142</v>
      </c>
      <c r="B2207" s="2" t="s">
        <v>56</v>
      </c>
      <c r="C2207" s="2" t="s">
        <v>5</v>
      </c>
      <c r="D2207" s="2" t="s">
        <v>29</v>
      </c>
      <c r="E2207">
        <v>4</v>
      </c>
      <c r="F2207" s="1">
        <v>4</v>
      </c>
      <c r="G2207" s="1">
        <v>3</v>
      </c>
    </row>
    <row r="2208" spans="1:7" x14ac:dyDescent="0.35">
      <c r="A2208" s="2" t="s">
        <v>142</v>
      </c>
      <c r="B2208" s="2" t="s">
        <v>59</v>
      </c>
      <c r="C2208" s="2" t="s">
        <v>5</v>
      </c>
      <c r="D2208" s="2" t="s">
        <v>18</v>
      </c>
      <c r="E2208">
        <v>4700</v>
      </c>
      <c r="F2208" s="1">
        <v>4130</v>
      </c>
      <c r="G2208" s="1">
        <v>5385</v>
      </c>
    </row>
    <row r="2209" spans="1:7" x14ac:dyDescent="0.35">
      <c r="A2209" s="2" t="s">
        <v>142</v>
      </c>
      <c r="B2209" s="2" t="s">
        <v>57</v>
      </c>
      <c r="C2209" s="2" t="s">
        <v>5</v>
      </c>
      <c r="D2209" s="2" t="s">
        <v>18</v>
      </c>
      <c r="E2209">
        <v>1680</v>
      </c>
      <c r="F2209" s="1">
        <v>1465</v>
      </c>
      <c r="G2209" s="1">
        <v>1849</v>
      </c>
    </row>
    <row r="2210" spans="1:7" x14ac:dyDescent="0.35">
      <c r="A2210" s="2" t="s">
        <v>142</v>
      </c>
      <c r="B2210" s="2" t="s">
        <v>55</v>
      </c>
      <c r="C2210" s="2" t="s">
        <v>5</v>
      </c>
      <c r="D2210" s="2" t="s">
        <v>18</v>
      </c>
      <c r="E2210">
        <v>1208</v>
      </c>
      <c r="F2210" s="1">
        <v>1149</v>
      </c>
      <c r="G2210" s="1">
        <v>1225</v>
      </c>
    </row>
    <row r="2211" spans="1:7" x14ac:dyDescent="0.35">
      <c r="A2211" s="2" t="s">
        <v>142</v>
      </c>
      <c r="B2211" s="2" t="s">
        <v>113</v>
      </c>
      <c r="C2211" s="2" t="s">
        <v>5</v>
      </c>
      <c r="D2211" s="2" t="s">
        <v>18</v>
      </c>
      <c r="E2211">
        <v>1061</v>
      </c>
      <c r="F2211" s="1">
        <v>914</v>
      </c>
      <c r="G2211" s="1">
        <v>1220</v>
      </c>
    </row>
    <row r="2212" spans="1:7" x14ac:dyDescent="0.35">
      <c r="A2212" s="2" t="s">
        <v>142</v>
      </c>
      <c r="B2212" s="2" t="s">
        <v>114</v>
      </c>
      <c r="C2212" s="2" t="s">
        <v>5</v>
      </c>
      <c r="D2212" s="2" t="s">
        <v>18</v>
      </c>
      <c r="E2212">
        <v>867</v>
      </c>
      <c r="F2212" s="1">
        <v>766</v>
      </c>
      <c r="G2212" s="1">
        <v>874</v>
      </c>
    </row>
    <row r="2213" spans="1:7" x14ac:dyDescent="0.35">
      <c r="A2213" s="2" t="s">
        <v>142</v>
      </c>
      <c r="B2213" s="2" t="s">
        <v>56</v>
      </c>
      <c r="C2213" s="2" t="s">
        <v>5</v>
      </c>
      <c r="D2213" s="2" t="s">
        <v>18</v>
      </c>
      <c r="E2213">
        <v>673</v>
      </c>
      <c r="F2213" s="1">
        <v>590</v>
      </c>
      <c r="G2213" s="1">
        <v>802</v>
      </c>
    </row>
    <row r="2214" spans="1:7" x14ac:dyDescent="0.35">
      <c r="A2214" s="2" t="s">
        <v>142</v>
      </c>
      <c r="B2214" s="2" t="s">
        <v>115</v>
      </c>
      <c r="C2214" s="2" t="s">
        <v>5</v>
      </c>
      <c r="D2214" s="2" t="s">
        <v>18</v>
      </c>
      <c r="E2214">
        <v>176</v>
      </c>
      <c r="F2214" s="1">
        <v>153</v>
      </c>
      <c r="G2214" s="1">
        <v>163</v>
      </c>
    </row>
    <row r="2215" spans="1:7" x14ac:dyDescent="0.35">
      <c r="A2215" s="2" t="s">
        <v>142</v>
      </c>
      <c r="B2215" s="2" t="s">
        <v>54</v>
      </c>
      <c r="C2215" s="2" t="s">
        <v>5</v>
      </c>
      <c r="D2215" s="2" t="s">
        <v>18</v>
      </c>
      <c r="E2215">
        <v>127</v>
      </c>
      <c r="F2215" s="1">
        <v>113</v>
      </c>
      <c r="G2215" s="1">
        <v>153</v>
      </c>
    </row>
    <row r="2216" spans="1:7" x14ac:dyDescent="0.35">
      <c r="A2216" s="2" t="s">
        <v>142</v>
      </c>
      <c r="B2216" s="2" t="s">
        <v>55</v>
      </c>
      <c r="C2216" s="2" t="s">
        <v>5</v>
      </c>
      <c r="D2216" s="2" t="s">
        <v>34</v>
      </c>
      <c r="E2216">
        <v>29</v>
      </c>
      <c r="F2216" s="1">
        <v>26</v>
      </c>
      <c r="G2216" s="1">
        <v>28</v>
      </c>
    </row>
    <row r="2217" spans="1:7" x14ac:dyDescent="0.35">
      <c r="A2217" s="2" t="s">
        <v>142</v>
      </c>
      <c r="B2217" s="2" t="s">
        <v>59</v>
      </c>
      <c r="C2217" s="2" t="s">
        <v>5</v>
      </c>
      <c r="D2217" s="2" t="s">
        <v>34</v>
      </c>
      <c r="E2217">
        <v>18</v>
      </c>
      <c r="F2217" s="1">
        <v>16</v>
      </c>
      <c r="G2217" s="1">
        <v>21</v>
      </c>
    </row>
    <row r="2218" spans="1:7" x14ac:dyDescent="0.35">
      <c r="A2218" s="2" t="s">
        <v>142</v>
      </c>
      <c r="B2218" s="2" t="s">
        <v>113</v>
      </c>
      <c r="C2218" s="2" t="s">
        <v>5</v>
      </c>
      <c r="D2218" s="2" t="s">
        <v>34</v>
      </c>
      <c r="E2218">
        <v>12</v>
      </c>
      <c r="F2218" s="1">
        <v>9</v>
      </c>
      <c r="G2218" s="1">
        <v>16</v>
      </c>
    </row>
    <row r="2219" spans="1:7" x14ac:dyDescent="0.35">
      <c r="A2219" s="2" t="s">
        <v>142</v>
      </c>
      <c r="B2219" s="2" t="s">
        <v>114</v>
      </c>
      <c r="C2219" s="2" t="s">
        <v>5</v>
      </c>
      <c r="D2219" s="2" t="s">
        <v>34</v>
      </c>
      <c r="E2219">
        <v>10</v>
      </c>
      <c r="F2219" s="1">
        <v>10</v>
      </c>
      <c r="G2219" s="1">
        <v>4</v>
      </c>
    </row>
    <row r="2220" spans="1:7" x14ac:dyDescent="0.35">
      <c r="A2220" s="2" t="s">
        <v>142</v>
      </c>
      <c r="B2220" s="2" t="s">
        <v>57</v>
      </c>
      <c r="C2220" s="2" t="s">
        <v>5</v>
      </c>
      <c r="D2220" s="2" t="s">
        <v>34</v>
      </c>
      <c r="E2220">
        <v>6</v>
      </c>
      <c r="F2220" s="1">
        <v>6</v>
      </c>
      <c r="G2220" s="1">
        <v>4</v>
      </c>
    </row>
    <row r="2221" spans="1:7" x14ac:dyDescent="0.35">
      <c r="A2221" s="2" t="s">
        <v>142</v>
      </c>
      <c r="B2221" s="2" t="s">
        <v>115</v>
      </c>
      <c r="C2221" s="2" t="s">
        <v>5</v>
      </c>
      <c r="D2221" s="2" t="s">
        <v>34</v>
      </c>
      <c r="E2221">
        <v>4</v>
      </c>
      <c r="F2221" s="1">
        <v>2</v>
      </c>
      <c r="G2221" s="1">
        <v>2</v>
      </c>
    </row>
    <row r="2222" spans="1:7" x14ac:dyDescent="0.35">
      <c r="A2222" s="2" t="s">
        <v>142</v>
      </c>
      <c r="B2222" s="2" t="s">
        <v>59</v>
      </c>
      <c r="C2222" s="2" t="s">
        <v>5</v>
      </c>
      <c r="D2222" s="2" t="s">
        <v>26</v>
      </c>
      <c r="E2222">
        <v>185</v>
      </c>
      <c r="F2222" s="1">
        <v>159</v>
      </c>
      <c r="G2222" s="1">
        <v>243</v>
      </c>
    </row>
    <row r="2223" spans="1:7" x14ac:dyDescent="0.35">
      <c r="A2223" s="2" t="s">
        <v>142</v>
      </c>
      <c r="B2223" s="2" t="s">
        <v>55</v>
      </c>
      <c r="C2223" s="2" t="s">
        <v>5</v>
      </c>
      <c r="D2223" s="2" t="s">
        <v>26</v>
      </c>
      <c r="E2223">
        <v>79</v>
      </c>
      <c r="F2223" s="1">
        <v>62</v>
      </c>
      <c r="G2223" s="1">
        <v>96</v>
      </c>
    </row>
    <row r="2224" spans="1:7" x14ac:dyDescent="0.35">
      <c r="A2224" s="2" t="s">
        <v>142</v>
      </c>
      <c r="B2224" s="2" t="s">
        <v>113</v>
      </c>
      <c r="C2224" s="2" t="s">
        <v>5</v>
      </c>
      <c r="D2224" s="2" t="s">
        <v>26</v>
      </c>
      <c r="E2224">
        <v>43</v>
      </c>
      <c r="F2224" s="1">
        <v>32</v>
      </c>
      <c r="G2224" s="1">
        <v>69</v>
      </c>
    </row>
    <row r="2225" spans="1:7" x14ac:dyDescent="0.35">
      <c r="A2225" s="2" t="s">
        <v>142</v>
      </c>
      <c r="B2225" s="2" t="s">
        <v>57</v>
      </c>
      <c r="C2225" s="2" t="s">
        <v>5</v>
      </c>
      <c r="D2225" s="2" t="s">
        <v>26</v>
      </c>
      <c r="E2225">
        <v>16</v>
      </c>
      <c r="F2225" s="1">
        <v>12</v>
      </c>
      <c r="G2225" s="1">
        <v>19</v>
      </c>
    </row>
    <row r="2226" spans="1:7" x14ac:dyDescent="0.35">
      <c r="A2226" s="2" t="s">
        <v>142</v>
      </c>
      <c r="B2226" s="2" t="s">
        <v>114</v>
      </c>
      <c r="C2226" s="2" t="s">
        <v>5</v>
      </c>
      <c r="D2226" s="2" t="s">
        <v>26</v>
      </c>
      <c r="E2226">
        <v>8</v>
      </c>
      <c r="F2226" s="1">
        <v>7</v>
      </c>
      <c r="G2226" s="1">
        <v>8</v>
      </c>
    </row>
    <row r="2227" spans="1:7" x14ac:dyDescent="0.35">
      <c r="A2227" s="2" t="s">
        <v>142</v>
      </c>
      <c r="B2227" s="2" t="s">
        <v>56</v>
      </c>
      <c r="C2227" s="2" t="s">
        <v>5</v>
      </c>
      <c r="D2227" s="2" t="s">
        <v>26</v>
      </c>
      <c r="E2227">
        <v>6</v>
      </c>
      <c r="F2227" s="1">
        <v>5</v>
      </c>
      <c r="G2227" s="1">
        <v>6</v>
      </c>
    </row>
    <row r="2228" spans="1:7" x14ac:dyDescent="0.35">
      <c r="A2228" s="2" t="s">
        <v>142</v>
      </c>
      <c r="B2228" s="2" t="s">
        <v>54</v>
      </c>
      <c r="C2228" s="2" t="s">
        <v>5</v>
      </c>
      <c r="D2228" s="2" t="s">
        <v>26</v>
      </c>
      <c r="E2228">
        <v>5</v>
      </c>
      <c r="F2228" s="1">
        <v>5</v>
      </c>
      <c r="G2228" s="1">
        <v>6</v>
      </c>
    </row>
    <row r="2229" spans="1:7" x14ac:dyDescent="0.35">
      <c r="A2229" s="2" t="s">
        <v>142</v>
      </c>
      <c r="B2229" s="2" t="s">
        <v>115</v>
      </c>
      <c r="C2229" s="2" t="s">
        <v>5</v>
      </c>
      <c r="D2229" s="2" t="s">
        <v>26</v>
      </c>
      <c r="E2229">
        <v>5</v>
      </c>
      <c r="F2229" s="1">
        <v>4</v>
      </c>
      <c r="G2229" s="1">
        <v>7</v>
      </c>
    </row>
    <row r="2230" spans="1:7" x14ac:dyDescent="0.35">
      <c r="A2230" s="2" t="s">
        <v>142</v>
      </c>
      <c r="B2230" s="2" t="s">
        <v>59</v>
      </c>
      <c r="C2230" s="2" t="s">
        <v>4</v>
      </c>
      <c r="D2230" s="2" t="s">
        <v>16</v>
      </c>
      <c r="E2230">
        <v>3375</v>
      </c>
      <c r="F2230" s="1">
        <v>3161</v>
      </c>
      <c r="G2230" s="1">
        <v>3915</v>
      </c>
    </row>
    <row r="2231" spans="1:7" x14ac:dyDescent="0.35">
      <c r="A2231" s="2" t="s">
        <v>142</v>
      </c>
      <c r="B2231" s="2" t="s">
        <v>57</v>
      </c>
      <c r="C2231" s="2" t="s">
        <v>4</v>
      </c>
      <c r="D2231" s="2" t="s">
        <v>16</v>
      </c>
      <c r="E2231">
        <v>2630</v>
      </c>
      <c r="F2231" s="1">
        <v>2438</v>
      </c>
      <c r="G2231" s="1">
        <v>2815</v>
      </c>
    </row>
    <row r="2232" spans="1:7" x14ac:dyDescent="0.35">
      <c r="A2232" s="2" t="s">
        <v>142</v>
      </c>
      <c r="B2232" s="2" t="s">
        <v>55</v>
      </c>
      <c r="C2232" s="2" t="s">
        <v>4</v>
      </c>
      <c r="D2232" s="2" t="s">
        <v>16</v>
      </c>
      <c r="E2232">
        <v>1129</v>
      </c>
      <c r="F2232" s="1">
        <v>1093</v>
      </c>
      <c r="G2232" s="1">
        <v>1209</v>
      </c>
    </row>
    <row r="2233" spans="1:7" x14ac:dyDescent="0.35">
      <c r="A2233" s="2" t="s">
        <v>142</v>
      </c>
      <c r="B2233" s="2" t="s">
        <v>113</v>
      </c>
      <c r="C2233" s="2" t="s">
        <v>4</v>
      </c>
      <c r="D2233" s="2" t="s">
        <v>16</v>
      </c>
      <c r="E2233">
        <v>1085</v>
      </c>
      <c r="F2233" s="1">
        <v>1018</v>
      </c>
      <c r="G2233" s="1">
        <v>1280</v>
      </c>
    </row>
    <row r="2234" spans="1:7" x14ac:dyDescent="0.35">
      <c r="A2234" s="2" t="s">
        <v>142</v>
      </c>
      <c r="B2234" s="2" t="s">
        <v>56</v>
      </c>
      <c r="C2234" s="2" t="s">
        <v>4</v>
      </c>
      <c r="D2234" s="2" t="s">
        <v>16</v>
      </c>
      <c r="E2234">
        <v>705</v>
      </c>
      <c r="F2234" s="1">
        <v>638</v>
      </c>
      <c r="G2234" s="1">
        <v>797</v>
      </c>
    </row>
    <row r="2235" spans="1:7" x14ac:dyDescent="0.35">
      <c r="A2235" s="2" t="s">
        <v>142</v>
      </c>
      <c r="B2235" s="2" t="s">
        <v>114</v>
      </c>
      <c r="C2235" s="2" t="s">
        <v>4</v>
      </c>
      <c r="D2235" s="2" t="s">
        <v>16</v>
      </c>
      <c r="E2235">
        <v>228</v>
      </c>
      <c r="F2235" s="1">
        <v>215</v>
      </c>
      <c r="G2235" s="1">
        <v>227</v>
      </c>
    </row>
    <row r="2236" spans="1:7" x14ac:dyDescent="0.35">
      <c r="A2236" s="2" t="s">
        <v>142</v>
      </c>
      <c r="B2236" s="2" t="s">
        <v>115</v>
      </c>
      <c r="C2236" s="2" t="s">
        <v>4</v>
      </c>
      <c r="D2236" s="2" t="s">
        <v>16</v>
      </c>
      <c r="E2236">
        <v>126</v>
      </c>
      <c r="F2236" s="1">
        <v>115</v>
      </c>
      <c r="G2236" s="1">
        <v>91</v>
      </c>
    </row>
    <row r="2237" spans="1:7" x14ac:dyDescent="0.35">
      <c r="A2237" s="2" t="s">
        <v>142</v>
      </c>
      <c r="B2237" s="2" t="s">
        <v>54</v>
      </c>
      <c r="C2237" s="2" t="s">
        <v>4</v>
      </c>
      <c r="D2237" s="2" t="s">
        <v>16</v>
      </c>
      <c r="E2237">
        <v>61</v>
      </c>
      <c r="F2237" s="1">
        <v>58</v>
      </c>
      <c r="G2237" s="1">
        <v>72</v>
      </c>
    </row>
    <row r="2238" spans="1:7" x14ac:dyDescent="0.35">
      <c r="A2238" s="2" t="s">
        <v>142</v>
      </c>
      <c r="B2238" s="2" t="s">
        <v>59</v>
      </c>
      <c r="C2238" s="2" t="s">
        <v>4</v>
      </c>
      <c r="D2238" s="2" t="s">
        <v>21</v>
      </c>
      <c r="E2238">
        <v>388</v>
      </c>
      <c r="F2238" s="1">
        <v>359</v>
      </c>
      <c r="G2238" s="1">
        <v>283</v>
      </c>
    </row>
    <row r="2239" spans="1:7" x14ac:dyDescent="0.35">
      <c r="A2239" s="2" t="s">
        <v>142</v>
      </c>
      <c r="B2239" s="2" t="s">
        <v>114</v>
      </c>
      <c r="C2239" s="2" t="s">
        <v>4</v>
      </c>
      <c r="D2239" s="2" t="s">
        <v>21</v>
      </c>
      <c r="E2239">
        <v>387</v>
      </c>
      <c r="F2239" s="1">
        <v>370</v>
      </c>
      <c r="G2239" s="1">
        <v>170</v>
      </c>
    </row>
    <row r="2240" spans="1:7" x14ac:dyDescent="0.35">
      <c r="A2240" s="2" t="s">
        <v>142</v>
      </c>
      <c r="B2240" s="2" t="s">
        <v>57</v>
      </c>
      <c r="C2240" s="2" t="s">
        <v>4</v>
      </c>
      <c r="D2240" s="2" t="s">
        <v>21</v>
      </c>
      <c r="E2240">
        <v>210</v>
      </c>
      <c r="F2240" s="1">
        <v>173</v>
      </c>
      <c r="G2240" s="1">
        <v>164</v>
      </c>
    </row>
    <row r="2241" spans="1:7" x14ac:dyDescent="0.35">
      <c r="A2241" s="2" t="s">
        <v>142</v>
      </c>
      <c r="B2241" s="2" t="s">
        <v>55</v>
      </c>
      <c r="C2241" s="2" t="s">
        <v>4</v>
      </c>
      <c r="D2241" s="2" t="s">
        <v>21</v>
      </c>
      <c r="E2241">
        <v>171</v>
      </c>
      <c r="F2241" s="1">
        <v>161</v>
      </c>
      <c r="G2241" s="1">
        <v>132</v>
      </c>
    </row>
    <row r="2242" spans="1:7" x14ac:dyDescent="0.35">
      <c r="A2242" s="2" t="s">
        <v>142</v>
      </c>
      <c r="B2242" s="2" t="s">
        <v>113</v>
      </c>
      <c r="C2242" s="2" t="s">
        <v>4</v>
      </c>
      <c r="D2242" s="2" t="s">
        <v>21</v>
      </c>
      <c r="E2242">
        <v>122</v>
      </c>
      <c r="F2242" s="1">
        <v>105</v>
      </c>
      <c r="G2242" s="1">
        <v>142</v>
      </c>
    </row>
    <row r="2243" spans="1:7" x14ac:dyDescent="0.35">
      <c r="A2243" s="2" t="s">
        <v>142</v>
      </c>
      <c r="B2243" s="2" t="s">
        <v>115</v>
      </c>
      <c r="C2243" s="2" t="s">
        <v>4</v>
      </c>
      <c r="D2243" s="2" t="s">
        <v>21</v>
      </c>
      <c r="E2243">
        <v>40</v>
      </c>
      <c r="F2243" s="1">
        <v>39</v>
      </c>
      <c r="G2243" s="1">
        <v>35</v>
      </c>
    </row>
    <row r="2244" spans="1:7" x14ac:dyDescent="0.35">
      <c r="A2244" s="2" t="s">
        <v>142</v>
      </c>
      <c r="B2244" s="2" t="s">
        <v>56</v>
      </c>
      <c r="C2244" s="2" t="s">
        <v>4</v>
      </c>
      <c r="D2244" s="2" t="s">
        <v>21</v>
      </c>
      <c r="E2244">
        <v>34</v>
      </c>
      <c r="F2244" s="1">
        <v>25</v>
      </c>
      <c r="G2244" s="1">
        <v>36</v>
      </c>
    </row>
    <row r="2245" spans="1:7" x14ac:dyDescent="0.35">
      <c r="A2245" s="2" t="s">
        <v>142</v>
      </c>
      <c r="B2245" s="2" t="s">
        <v>54</v>
      </c>
      <c r="C2245" s="2" t="s">
        <v>4</v>
      </c>
      <c r="D2245" s="2" t="s">
        <v>21</v>
      </c>
      <c r="E2245">
        <v>8</v>
      </c>
      <c r="F2245" s="1">
        <v>7</v>
      </c>
      <c r="G2245" s="1">
        <v>16</v>
      </c>
    </row>
    <row r="2246" spans="1:7" x14ac:dyDescent="0.35">
      <c r="A2246" s="2" t="s">
        <v>142</v>
      </c>
      <c r="B2246" s="2" t="s">
        <v>59</v>
      </c>
      <c r="C2246" s="2" t="s">
        <v>4</v>
      </c>
      <c r="D2246" s="2" t="s">
        <v>35</v>
      </c>
      <c r="E2246">
        <v>1421</v>
      </c>
      <c r="F2246" s="1">
        <v>1294</v>
      </c>
      <c r="G2246" s="1">
        <v>1513</v>
      </c>
    </row>
    <row r="2247" spans="1:7" x14ac:dyDescent="0.35">
      <c r="A2247" s="2" t="s">
        <v>142</v>
      </c>
      <c r="B2247" s="2" t="s">
        <v>55</v>
      </c>
      <c r="C2247" s="2" t="s">
        <v>4</v>
      </c>
      <c r="D2247" s="2" t="s">
        <v>35</v>
      </c>
      <c r="E2247">
        <v>623</v>
      </c>
      <c r="F2247" s="1">
        <v>594</v>
      </c>
      <c r="G2247" s="1">
        <v>566</v>
      </c>
    </row>
    <row r="2248" spans="1:7" x14ac:dyDescent="0.35">
      <c r="A2248" s="2" t="s">
        <v>142</v>
      </c>
      <c r="B2248" s="2" t="s">
        <v>57</v>
      </c>
      <c r="C2248" s="2" t="s">
        <v>4</v>
      </c>
      <c r="D2248" s="2" t="s">
        <v>35</v>
      </c>
      <c r="E2248">
        <v>452</v>
      </c>
      <c r="F2248" s="1">
        <v>422</v>
      </c>
      <c r="G2248" s="1">
        <v>454</v>
      </c>
    </row>
    <row r="2249" spans="1:7" x14ac:dyDescent="0.35">
      <c r="A2249" s="2" t="s">
        <v>142</v>
      </c>
      <c r="B2249" s="2" t="s">
        <v>113</v>
      </c>
      <c r="C2249" s="2" t="s">
        <v>4</v>
      </c>
      <c r="D2249" s="2" t="s">
        <v>35</v>
      </c>
      <c r="E2249">
        <v>260</v>
      </c>
      <c r="F2249" s="1">
        <v>233</v>
      </c>
      <c r="G2249" s="1">
        <v>283</v>
      </c>
    </row>
    <row r="2250" spans="1:7" x14ac:dyDescent="0.35">
      <c r="A2250" s="2" t="s">
        <v>142</v>
      </c>
      <c r="B2250" s="2" t="s">
        <v>114</v>
      </c>
      <c r="C2250" s="2" t="s">
        <v>4</v>
      </c>
      <c r="D2250" s="2" t="s">
        <v>35</v>
      </c>
      <c r="E2250">
        <v>135</v>
      </c>
      <c r="F2250" s="1">
        <v>122</v>
      </c>
      <c r="G2250" s="1">
        <v>144</v>
      </c>
    </row>
    <row r="2251" spans="1:7" x14ac:dyDescent="0.35">
      <c r="A2251" s="2" t="s">
        <v>142</v>
      </c>
      <c r="B2251" s="2" t="s">
        <v>56</v>
      </c>
      <c r="C2251" s="2" t="s">
        <v>4</v>
      </c>
      <c r="D2251" s="2" t="s">
        <v>35</v>
      </c>
      <c r="E2251">
        <v>75</v>
      </c>
      <c r="F2251" s="1">
        <v>65</v>
      </c>
      <c r="G2251" s="1">
        <v>87</v>
      </c>
    </row>
    <row r="2252" spans="1:7" x14ac:dyDescent="0.35">
      <c r="A2252" s="2" t="s">
        <v>142</v>
      </c>
      <c r="B2252" s="2" t="s">
        <v>115</v>
      </c>
      <c r="C2252" s="2" t="s">
        <v>4</v>
      </c>
      <c r="D2252" s="2" t="s">
        <v>35</v>
      </c>
      <c r="E2252">
        <v>41</v>
      </c>
      <c r="F2252" s="1">
        <v>36</v>
      </c>
      <c r="G2252" s="1">
        <v>39</v>
      </c>
    </row>
    <row r="2253" spans="1:7" x14ac:dyDescent="0.35">
      <c r="A2253" s="2" t="s">
        <v>142</v>
      </c>
      <c r="B2253" s="2" t="s">
        <v>54</v>
      </c>
      <c r="C2253" s="2" t="s">
        <v>4</v>
      </c>
      <c r="D2253" s="2" t="s">
        <v>35</v>
      </c>
      <c r="E2253">
        <v>17</v>
      </c>
      <c r="F2253" s="1">
        <v>15</v>
      </c>
      <c r="G2253" s="1">
        <v>22</v>
      </c>
    </row>
    <row r="2254" spans="1:7" x14ac:dyDescent="0.35">
      <c r="A2254" s="2" t="s">
        <v>142</v>
      </c>
      <c r="B2254" s="2" t="s">
        <v>59</v>
      </c>
      <c r="C2254" s="2" t="s">
        <v>4</v>
      </c>
      <c r="D2254" s="2" t="s">
        <v>31</v>
      </c>
      <c r="E2254">
        <v>2156</v>
      </c>
      <c r="F2254" s="1">
        <v>1976</v>
      </c>
      <c r="G2254" s="1">
        <v>2392</v>
      </c>
    </row>
    <row r="2255" spans="1:7" x14ac:dyDescent="0.35">
      <c r="A2255" s="2" t="s">
        <v>142</v>
      </c>
      <c r="B2255" s="2" t="s">
        <v>113</v>
      </c>
      <c r="C2255" s="2" t="s">
        <v>4</v>
      </c>
      <c r="D2255" s="2" t="s">
        <v>31</v>
      </c>
      <c r="E2255">
        <v>550</v>
      </c>
      <c r="F2255" s="1">
        <v>485</v>
      </c>
      <c r="G2255" s="1">
        <v>632</v>
      </c>
    </row>
    <row r="2256" spans="1:7" x14ac:dyDescent="0.35">
      <c r="A2256" s="2" t="s">
        <v>142</v>
      </c>
      <c r="B2256" s="2" t="s">
        <v>55</v>
      </c>
      <c r="C2256" s="2" t="s">
        <v>4</v>
      </c>
      <c r="D2256" s="2" t="s">
        <v>31</v>
      </c>
      <c r="E2256">
        <v>403</v>
      </c>
      <c r="F2256" s="1">
        <v>386</v>
      </c>
      <c r="G2256" s="1">
        <v>379</v>
      </c>
    </row>
    <row r="2257" spans="1:7" x14ac:dyDescent="0.35">
      <c r="A2257" s="2" t="s">
        <v>142</v>
      </c>
      <c r="B2257" s="2" t="s">
        <v>54</v>
      </c>
      <c r="C2257" s="2" t="s">
        <v>4</v>
      </c>
      <c r="D2257" s="2" t="s">
        <v>31</v>
      </c>
      <c r="E2257">
        <v>373</v>
      </c>
      <c r="F2257" s="1">
        <v>331</v>
      </c>
      <c r="G2257" s="1">
        <v>426</v>
      </c>
    </row>
    <row r="2258" spans="1:7" x14ac:dyDescent="0.35">
      <c r="A2258" s="2" t="s">
        <v>142</v>
      </c>
      <c r="B2258" s="2" t="s">
        <v>57</v>
      </c>
      <c r="C2258" s="2" t="s">
        <v>4</v>
      </c>
      <c r="D2258" s="2" t="s">
        <v>31</v>
      </c>
      <c r="E2258">
        <v>176</v>
      </c>
      <c r="F2258" s="1">
        <v>168</v>
      </c>
      <c r="G2258" s="1">
        <v>220</v>
      </c>
    </row>
    <row r="2259" spans="1:7" x14ac:dyDescent="0.35">
      <c r="A2259" s="2" t="s">
        <v>142</v>
      </c>
      <c r="B2259" s="2" t="s">
        <v>114</v>
      </c>
      <c r="C2259" s="2" t="s">
        <v>4</v>
      </c>
      <c r="D2259" s="2" t="s">
        <v>31</v>
      </c>
      <c r="E2259">
        <v>167</v>
      </c>
      <c r="F2259" s="1">
        <v>155</v>
      </c>
      <c r="G2259" s="1">
        <v>199</v>
      </c>
    </row>
    <row r="2260" spans="1:7" x14ac:dyDescent="0.35">
      <c r="A2260" s="2" t="s">
        <v>142</v>
      </c>
      <c r="B2260" s="2" t="s">
        <v>56</v>
      </c>
      <c r="C2260" s="2" t="s">
        <v>4</v>
      </c>
      <c r="D2260" s="2" t="s">
        <v>31</v>
      </c>
      <c r="E2260">
        <v>120</v>
      </c>
      <c r="F2260" s="1">
        <v>113</v>
      </c>
      <c r="G2260" s="1">
        <v>128</v>
      </c>
    </row>
    <row r="2261" spans="1:7" x14ac:dyDescent="0.35">
      <c r="A2261" s="2" t="s">
        <v>142</v>
      </c>
      <c r="B2261" s="2" t="s">
        <v>115</v>
      </c>
      <c r="C2261" s="2" t="s">
        <v>4</v>
      </c>
      <c r="D2261" s="2" t="s">
        <v>31</v>
      </c>
      <c r="E2261">
        <v>51</v>
      </c>
      <c r="F2261" s="1">
        <v>48</v>
      </c>
      <c r="G2261" s="1">
        <v>54</v>
      </c>
    </row>
    <row r="2262" spans="1:7" x14ac:dyDescent="0.35">
      <c r="A2262" s="2" t="s">
        <v>142</v>
      </c>
      <c r="B2262" s="2" t="s">
        <v>59</v>
      </c>
      <c r="C2262" s="2" t="s">
        <v>4</v>
      </c>
      <c r="D2262" s="2" t="s">
        <v>17</v>
      </c>
      <c r="E2262">
        <v>9639</v>
      </c>
      <c r="F2262" s="1">
        <v>9064</v>
      </c>
      <c r="G2262" s="1">
        <v>10919</v>
      </c>
    </row>
    <row r="2263" spans="1:7" x14ac:dyDescent="0.35">
      <c r="A2263" s="2" t="s">
        <v>142</v>
      </c>
      <c r="B2263" s="2" t="s">
        <v>57</v>
      </c>
      <c r="C2263" s="2" t="s">
        <v>4</v>
      </c>
      <c r="D2263" s="2" t="s">
        <v>17</v>
      </c>
      <c r="E2263">
        <v>4916</v>
      </c>
      <c r="F2263" s="1">
        <v>4564</v>
      </c>
      <c r="G2263" s="1">
        <v>5188</v>
      </c>
    </row>
    <row r="2264" spans="1:7" x14ac:dyDescent="0.35">
      <c r="A2264" s="2" t="s">
        <v>142</v>
      </c>
      <c r="B2264" s="2" t="s">
        <v>55</v>
      </c>
      <c r="C2264" s="2" t="s">
        <v>4</v>
      </c>
      <c r="D2264" s="2" t="s">
        <v>17</v>
      </c>
      <c r="E2264">
        <v>4517</v>
      </c>
      <c r="F2264" s="1">
        <v>4437</v>
      </c>
      <c r="G2264" s="1">
        <v>4542</v>
      </c>
    </row>
    <row r="2265" spans="1:7" x14ac:dyDescent="0.35">
      <c r="A2265" s="2" t="s">
        <v>142</v>
      </c>
      <c r="B2265" s="2" t="s">
        <v>113</v>
      </c>
      <c r="C2265" s="2" t="s">
        <v>4</v>
      </c>
      <c r="D2265" s="2" t="s">
        <v>17</v>
      </c>
      <c r="E2265">
        <v>3040</v>
      </c>
      <c r="F2265" s="1">
        <v>2777</v>
      </c>
      <c r="G2265" s="1">
        <v>3724</v>
      </c>
    </row>
    <row r="2266" spans="1:7" x14ac:dyDescent="0.35">
      <c r="A2266" s="2" t="s">
        <v>142</v>
      </c>
      <c r="B2266" s="2" t="s">
        <v>56</v>
      </c>
      <c r="C2266" s="2" t="s">
        <v>4</v>
      </c>
      <c r="D2266" s="2" t="s">
        <v>17</v>
      </c>
      <c r="E2266">
        <v>1082</v>
      </c>
      <c r="F2266" s="1">
        <v>1006</v>
      </c>
      <c r="G2266" s="1">
        <v>1252</v>
      </c>
    </row>
    <row r="2267" spans="1:7" x14ac:dyDescent="0.35">
      <c r="A2267" s="2" t="s">
        <v>142</v>
      </c>
      <c r="B2267" s="2" t="s">
        <v>114</v>
      </c>
      <c r="C2267" s="2" t="s">
        <v>4</v>
      </c>
      <c r="D2267" s="2" t="s">
        <v>17</v>
      </c>
      <c r="E2267">
        <v>445</v>
      </c>
      <c r="F2267" s="1">
        <v>423</v>
      </c>
      <c r="G2267" s="1">
        <v>441</v>
      </c>
    </row>
    <row r="2268" spans="1:7" x14ac:dyDescent="0.35">
      <c r="A2268" s="2" t="s">
        <v>142</v>
      </c>
      <c r="B2268" s="2" t="s">
        <v>115</v>
      </c>
      <c r="C2268" s="2" t="s">
        <v>4</v>
      </c>
      <c r="D2268" s="2" t="s">
        <v>17</v>
      </c>
      <c r="E2268">
        <v>180</v>
      </c>
      <c r="F2268" s="1">
        <v>171</v>
      </c>
      <c r="G2268" s="1">
        <v>191</v>
      </c>
    </row>
    <row r="2269" spans="1:7" x14ac:dyDescent="0.35">
      <c r="A2269" s="2" t="s">
        <v>142</v>
      </c>
      <c r="B2269" s="2" t="s">
        <v>54</v>
      </c>
      <c r="C2269" s="2" t="s">
        <v>4</v>
      </c>
      <c r="D2269" s="2" t="s">
        <v>17</v>
      </c>
      <c r="E2269">
        <v>140</v>
      </c>
      <c r="F2269" s="1">
        <v>124</v>
      </c>
      <c r="G2269" s="1">
        <v>161</v>
      </c>
    </row>
    <row r="2270" spans="1:7" x14ac:dyDescent="0.35">
      <c r="A2270" s="2" t="s">
        <v>142</v>
      </c>
      <c r="B2270" s="2" t="s">
        <v>59</v>
      </c>
      <c r="C2270" s="2" t="s">
        <v>4</v>
      </c>
      <c r="D2270" s="2" t="s">
        <v>27</v>
      </c>
      <c r="E2270">
        <v>695</v>
      </c>
      <c r="F2270" s="1">
        <v>652</v>
      </c>
      <c r="G2270" s="1">
        <v>567</v>
      </c>
    </row>
    <row r="2271" spans="1:7" x14ac:dyDescent="0.35">
      <c r="A2271" s="2" t="s">
        <v>142</v>
      </c>
      <c r="B2271" s="2" t="s">
        <v>114</v>
      </c>
      <c r="C2271" s="2" t="s">
        <v>4</v>
      </c>
      <c r="D2271" s="2" t="s">
        <v>27</v>
      </c>
      <c r="E2271">
        <v>264</v>
      </c>
      <c r="F2271" s="1">
        <v>250</v>
      </c>
      <c r="G2271" s="1">
        <v>88</v>
      </c>
    </row>
    <row r="2272" spans="1:7" x14ac:dyDescent="0.35">
      <c r="A2272" s="2" t="s">
        <v>142</v>
      </c>
      <c r="B2272" s="2" t="s">
        <v>113</v>
      </c>
      <c r="C2272" s="2" t="s">
        <v>4</v>
      </c>
      <c r="D2272" s="2" t="s">
        <v>27</v>
      </c>
      <c r="E2272">
        <v>245</v>
      </c>
      <c r="F2272" s="1">
        <v>203</v>
      </c>
      <c r="G2272" s="1">
        <v>283</v>
      </c>
    </row>
    <row r="2273" spans="1:7" x14ac:dyDescent="0.35">
      <c r="A2273" s="2" t="s">
        <v>142</v>
      </c>
      <c r="B2273" s="2" t="s">
        <v>57</v>
      </c>
      <c r="C2273" s="2" t="s">
        <v>4</v>
      </c>
      <c r="D2273" s="2" t="s">
        <v>27</v>
      </c>
      <c r="E2273">
        <v>121</v>
      </c>
      <c r="F2273" s="1">
        <v>112</v>
      </c>
      <c r="G2273" s="1">
        <v>73</v>
      </c>
    </row>
    <row r="2274" spans="1:7" x14ac:dyDescent="0.35">
      <c r="A2274" s="2" t="s">
        <v>142</v>
      </c>
      <c r="B2274" s="2" t="s">
        <v>55</v>
      </c>
      <c r="C2274" s="2" t="s">
        <v>4</v>
      </c>
      <c r="D2274" s="2" t="s">
        <v>27</v>
      </c>
      <c r="E2274">
        <v>112</v>
      </c>
      <c r="F2274" s="1">
        <v>107</v>
      </c>
      <c r="G2274" s="1">
        <v>93</v>
      </c>
    </row>
    <row r="2275" spans="1:7" x14ac:dyDescent="0.35">
      <c r="A2275" s="2" t="s">
        <v>142</v>
      </c>
      <c r="B2275" s="2" t="s">
        <v>115</v>
      </c>
      <c r="C2275" s="2" t="s">
        <v>4</v>
      </c>
      <c r="D2275" s="2" t="s">
        <v>27</v>
      </c>
      <c r="E2275">
        <v>72</v>
      </c>
      <c r="F2275" s="1">
        <v>68</v>
      </c>
      <c r="G2275" s="1">
        <v>29</v>
      </c>
    </row>
    <row r="2276" spans="1:7" x14ac:dyDescent="0.35">
      <c r="A2276" s="2" t="s">
        <v>142</v>
      </c>
      <c r="B2276" s="2" t="s">
        <v>56</v>
      </c>
      <c r="C2276" s="2" t="s">
        <v>4</v>
      </c>
      <c r="D2276" s="2" t="s">
        <v>27</v>
      </c>
      <c r="E2276">
        <v>22</v>
      </c>
      <c r="F2276" s="1">
        <v>19</v>
      </c>
      <c r="G2276" s="1">
        <v>21</v>
      </c>
    </row>
    <row r="2277" spans="1:7" x14ac:dyDescent="0.35">
      <c r="A2277" s="2" t="s">
        <v>142</v>
      </c>
      <c r="B2277" s="2" t="s">
        <v>54</v>
      </c>
      <c r="C2277" s="2" t="s">
        <v>4</v>
      </c>
      <c r="D2277" s="2" t="s">
        <v>27</v>
      </c>
      <c r="E2277">
        <v>13</v>
      </c>
      <c r="F2277" s="1">
        <v>12</v>
      </c>
      <c r="G2277" s="1">
        <v>19</v>
      </c>
    </row>
    <row r="2278" spans="1:7" x14ac:dyDescent="0.35">
      <c r="A2278" s="2" t="s">
        <v>142</v>
      </c>
      <c r="B2278" s="2" t="s">
        <v>59</v>
      </c>
      <c r="C2278" s="2" t="s">
        <v>4</v>
      </c>
      <c r="D2278" s="2" t="s">
        <v>30</v>
      </c>
      <c r="E2278">
        <v>1200</v>
      </c>
      <c r="F2278" s="1">
        <v>1102</v>
      </c>
      <c r="G2278" s="1">
        <v>1340</v>
      </c>
    </row>
    <row r="2279" spans="1:7" x14ac:dyDescent="0.35">
      <c r="A2279" s="2" t="s">
        <v>142</v>
      </c>
      <c r="B2279" s="2" t="s">
        <v>55</v>
      </c>
      <c r="C2279" s="2" t="s">
        <v>4</v>
      </c>
      <c r="D2279" s="2" t="s">
        <v>30</v>
      </c>
      <c r="E2279">
        <v>302</v>
      </c>
      <c r="F2279" s="1">
        <v>283</v>
      </c>
      <c r="G2279" s="1">
        <v>297</v>
      </c>
    </row>
    <row r="2280" spans="1:7" x14ac:dyDescent="0.35">
      <c r="A2280" s="2" t="s">
        <v>142</v>
      </c>
      <c r="B2280" s="2" t="s">
        <v>54</v>
      </c>
      <c r="C2280" s="2" t="s">
        <v>4</v>
      </c>
      <c r="D2280" s="2" t="s">
        <v>30</v>
      </c>
      <c r="E2280">
        <v>208</v>
      </c>
      <c r="F2280" s="1">
        <v>183</v>
      </c>
      <c r="G2280" s="1">
        <v>245</v>
      </c>
    </row>
    <row r="2281" spans="1:7" x14ac:dyDescent="0.35">
      <c r="A2281" s="2" t="s">
        <v>142</v>
      </c>
      <c r="B2281" s="2" t="s">
        <v>57</v>
      </c>
      <c r="C2281" s="2" t="s">
        <v>4</v>
      </c>
      <c r="D2281" s="2" t="s">
        <v>30</v>
      </c>
      <c r="E2281">
        <v>201</v>
      </c>
      <c r="F2281" s="1">
        <v>180</v>
      </c>
      <c r="G2281" s="1">
        <v>222</v>
      </c>
    </row>
    <row r="2282" spans="1:7" x14ac:dyDescent="0.35">
      <c r="A2282" s="2" t="s">
        <v>142</v>
      </c>
      <c r="B2282" s="2" t="s">
        <v>113</v>
      </c>
      <c r="C2282" s="2" t="s">
        <v>4</v>
      </c>
      <c r="D2282" s="2" t="s">
        <v>30</v>
      </c>
      <c r="E2282">
        <v>200</v>
      </c>
      <c r="F2282" s="1">
        <v>179</v>
      </c>
      <c r="G2282" s="1">
        <v>215</v>
      </c>
    </row>
    <row r="2283" spans="1:7" x14ac:dyDescent="0.35">
      <c r="A2283" s="2" t="s">
        <v>142</v>
      </c>
      <c r="B2283" s="2" t="s">
        <v>114</v>
      </c>
      <c r="C2283" s="2" t="s">
        <v>4</v>
      </c>
      <c r="D2283" s="2" t="s">
        <v>30</v>
      </c>
      <c r="E2283">
        <v>83</v>
      </c>
      <c r="F2283" s="1">
        <v>75</v>
      </c>
      <c r="G2283" s="1">
        <v>74</v>
      </c>
    </row>
    <row r="2284" spans="1:7" x14ac:dyDescent="0.35">
      <c r="A2284" s="2" t="s">
        <v>142</v>
      </c>
      <c r="B2284" s="2" t="s">
        <v>56</v>
      </c>
      <c r="C2284" s="2" t="s">
        <v>4</v>
      </c>
      <c r="D2284" s="2" t="s">
        <v>30</v>
      </c>
      <c r="E2284">
        <v>51</v>
      </c>
      <c r="F2284" s="1">
        <v>46</v>
      </c>
      <c r="G2284" s="1">
        <v>62</v>
      </c>
    </row>
    <row r="2285" spans="1:7" x14ac:dyDescent="0.35">
      <c r="A2285" s="2" t="s">
        <v>142</v>
      </c>
      <c r="B2285" s="2" t="s">
        <v>115</v>
      </c>
      <c r="C2285" s="2" t="s">
        <v>4</v>
      </c>
      <c r="D2285" s="2" t="s">
        <v>30</v>
      </c>
      <c r="E2285">
        <v>24</v>
      </c>
      <c r="F2285" s="1">
        <v>21</v>
      </c>
      <c r="G2285" s="1">
        <v>21</v>
      </c>
    </row>
    <row r="2286" spans="1:7" x14ac:dyDescent="0.35">
      <c r="A2286" s="2" t="s">
        <v>142</v>
      </c>
      <c r="B2286" s="2" t="s">
        <v>55</v>
      </c>
      <c r="C2286" s="2" t="s">
        <v>4</v>
      </c>
      <c r="D2286" s="2" t="s">
        <v>23</v>
      </c>
      <c r="E2286">
        <v>169</v>
      </c>
      <c r="F2286" s="1">
        <v>155</v>
      </c>
      <c r="G2286" s="1">
        <v>179</v>
      </c>
    </row>
    <row r="2287" spans="1:7" x14ac:dyDescent="0.35">
      <c r="A2287" s="2" t="s">
        <v>142</v>
      </c>
      <c r="B2287" s="2" t="s">
        <v>113</v>
      </c>
      <c r="C2287" s="2" t="s">
        <v>4</v>
      </c>
      <c r="D2287" s="2" t="s">
        <v>23</v>
      </c>
      <c r="E2287">
        <v>123</v>
      </c>
      <c r="F2287" s="1">
        <v>106</v>
      </c>
      <c r="G2287" s="1">
        <v>140</v>
      </c>
    </row>
    <row r="2288" spans="1:7" x14ac:dyDescent="0.35">
      <c r="A2288" s="2" t="s">
        <v>142</v>
      </c>
      <c r="B2288" s="2" t="s">
        <v>59</v>
      </c>
      <c r="C2288" s="2" t="s">
        <v>4</v>
      </c>
      <c r="D2288" s="2" t="s">
        <v>23</v>
      </c>
      <c r="E2288">
        <v>85</v>
      </c>
      <c r="F2288" s="1">
        <v>74</v>
      </c>
      <c r="G2288" s="1">
        <v>98</v>
      </c>
    </row>
    <row r="2289" spans="1:7" x14ac:dyDescent="0.35">
      <c r="A2289" s="2" t="s">
        <v>142</v>
      </c>
      <c r="B2289" s="2" t="s">
        <v>54</v>
      </c>
      <c r="C2289" s="2" t="s">
        <v>4</v>
      </c>
      <c r="D2289" s="2" t="s">
        <v>23</v>
      </c>
      <c r="E2289">
        <v>51</v>
      </c>
      <c r="F2289" s="1">
        <v>47</v>
      </c>
      <c r="G2289" s="1">
        <v>64</v>
      </c>
    </row>
    <row r="2290" spans="1:7" x14ac:dyDescent="0.35">
      <c r="A2290" s="2" t="s">
        <v>142</v>
      </c>
      <c r="B2290" s="2" t="s">
        <v>57</v>
      </c>
      <c r="C2290" s="2" t="s">
        <v>4</v>
      </c>
      <c r="D2290" s="2" t="s">
        <v>23</v>
      </c>
      <c r="E2290">
        <v>51</v>
      </c>
      <c r="F2290" s="1">
        <v>47</v>
      </c>
      <c r="G2290" s="1">
        <v>57</v>
      </c>
    </row>
    <row r="2291" spans="1:7" x14ac:dyDescent="0.35">
      <c r="A2291" s="2" t="s">
        <v>142</v>
      </c>
      <c r="B2291" s="2" t="s">
        <v>114</v>
      </c>
      <c r="C2291" s="2" t="s">
        <v>4</v>
      </c>
      <c r="D2291" s="2" t="s">
        <v>23</v>
      </c>
      <c r="E2291">
        <v>46</v>
      </c>
      <c r="F2291" s="1">
        <v>42</v>
      </c>
      <c r="G2291" s="1">
        <v>42</v>
      </c>
    </row>
    <row r="2292" spans="1:7" x14ac:dyDescent="0.35">
      <c r="A2292" s="2" t="s">
        <v>142</v>
      </c>
      <c r="B2292" s="2" t="s">
        <v>115</v>
      </c>
      <c r="C2292" s="2" t="s">
        <v>4</v>
      </c>
      <c r="D2292" s="2" t="s">
        <v>23</v>
      </c>
      <c r="E2292">
        <v>16</v>
      </c>
      <c r="F2292" s="1">
        <v>16</v>
      </c>
      <c r="G2292" s="1">
        <v>14</v>
      </c>
    </row>
    <row r="2293" spans="1:7" x14ac:dyDescent="0.35">
      <c r="A2293" s="2" t="s">
        <v>142</v>
      </c>
      <c r="B2293" s="2" t="s">
        <v>56</v>
      </c>
      <c r="C2293" s="2" t="s">
        <v>4</v>
      </c>
      <c r="D2293" s="2" t="s">
        <v>23</v>
      </c>
      <c r="E2293">
        <v>10</v>
      </c>
      <c r="F2293" s="1">
        <v>9</v>
      </c>
      <c r="G2293" s="1">
        <v>7</v>
      </c>
    </row>
    <row r="2294" spans="1:7" x14ac:dyDescent="0.35">
      <c r="A2294" s="2" t="s">
        <v>142</v>
      </c>
      <c r="B2294" s="2" t="s">
        <v>59</v>
      </c>
      <c r="C2294" s="2" t="s">
        <v>4</v>
      </c>
      <c r="D2294" s="2" t="s">
        <v>28</v>
      </c>
      <c r="E2294">
        <v>327</v>
      </c>
      <c r="F2294" s="1">
        <v>291</v>
      </c>
      <c r="G2294" s="1">
        <v>358</v>
      </c>
    </row>
    <row r="2295" spans="1:7" x14ac:dyDescent="0.35">
      <c r="A2295" s="2" t="s">
        <v>142</v>
      </c>
      <c r="B2295" s="2" t="s">
        <v>57</v>
      </c>
      <c r="C2295" s="2" t="s">
        <v>4</v>
      </c>
      <c r="D2295" s="2" t="s">
        <v>28</v>
      </c>
      <c r="E2295">
        <v>179</v>
      </c>
      <c r="F2295" s="1">
        <v>164</v>
      </c>
      <c r="G2295" s="1">
        <v>191</v>
      </c>
    </row>
    <row r="2296" spans="1:7" x14ac:dyDescent="0.35">
      <c r="A2296" s="2" t="s">
        <v>142</v>
      </c>
      <c r="B2296" s="2" t="s">
        <v>55</v>
      </c>
      <c r="C2296" s="2" t="s">
        <v>4</v>
      </c>
      <c r="D2296" s="2" t="s">
        <v>28</v>
      </c>
      <c r="E2296">
        <v>169</v>
      </c>
      <c r="F2296" s="1">
        <v>158</v>
      </c>
      <c r="G2296" s="1">
        <v>177</v>
      </c>
    </row>
    <row r="2297" spans="1:7" x14ac:dyDescent="0.35">
      <c r="A2297" s="2" t="s">
        <v>142</v>
      </c>
      <c r="B2297" s="2" t="s">
        <v>114</v>
      </c>
      <c r="C2297" s="2" t="s">
        <v>4</v>
      </c>
      <c r="D2297" s="2" t="s">
        <v>28</v>
      </c>
      <c r="E2297">
        <v>106</v>
      </c>
      <c r="F2297" s="1">
        <v>97</v>
      </c>
      <c r="G2297" s="1">
        <v>100</v>
      </c>
    </row>
    <row r="2298" spans="1:7" x14ac:dyDescent="0.35">
      <c r="A2298" s="2" t="s">
        <v>142</v>
      </c>
      <c r="B2298" s="2" t="s">
        <v>113</v>
      </c>
      <c r="C2298" s="2" t="s">
        <v>4</v>
      </c>
      <c r="D2298" s="2" t="s">
        <v>28</v>
      </c>
      <c r="E2298">
        <v>104</v>
      </c>
      <c r="F2298" s="1">
        <v>93</v>
      </c>
      <c r="G2298" s="1">
        <v>128</v>
      </c>
    </row>
    <row r="2299" spans="1:7" x14ac:dyDescent="0.35">
      <c r="A2299" s="2" t="s">
        <v>142</v>
      </c>
      <c r="B2299" s="2" t="s">
        <v>54</v>
      </c>
      <c r="C2299" s="2" t="s">
        <v>4</v>
      </c>
      <c r="D2299" s="2" t="s">
        <v>28</v>
      </c>
      <c r="E2299">
        <v>32</v>
      </c>
      <c r="F2299" s="1">
        <v>29</v>
      </c>
      <c r="G2299" s="1">
        <v>31</v>
      </c>
    </row>
    <row r="2300" spans="1:7" x14ac:dyDescent="0.35">
      <c r="A2300" s="2" t="s">
        <v>142</v>
      </c>
      <c r="B2300" s="2" t="s">
        <v>115</v>
      </c>
      <c r="C2300" s="2" t="s">
        <v>4</v>
      </c>
      <c r="D2300" s="2" t="s">
        <v>28</v>
      </c>
      <c r="E2300">
        <v>30</v>
      </c>
      <c r="F2300" s="1">
        <v>27</v>
      </c>
      <c r="G2300" s="1">
        <v>39</v>
      </c>
    </row>
    <row r="2301" spans="1:7" x14ac:dyDescent="0.35">
      <c r="A2301" s="2" t="s">
        <v>142</v>
      </c>
      <c r="B2301" s="2" t="s">
        <v>56</v>
      </c>
      <c r="C2301" s="2" t="s">
        <v>4</v>
      </c>
      <c r="D2301" s="2" t="s">
        <v>28</v>
      </c>
      <c r="E2301">
        <v>24</v>
      </c>
      <c r="F2301" s="1">
        <v>20</v>
      </c>
      <c r="G2301" s="1">
        <v>23</v>
      </c>
    </row>
    <row r="2302" spans="1:7" x14ac:dyDescent="0.35">
      <c r="A2302" s="2" t="s">
        <v>142</v>
      </c>
      <c r="B2302" s="2" t="s">
        <v>114</v>
      </c>
      <c r="C2302" s="2" t="s">
        <v>4</v>
      </c>
      <c r="D2302" s="2" t="s">
        <v>33</v>
      </c>
      <c r="E2302">
        <v>439</v>
      </c>
      <c r="F2302" s="1">
        <v>427</v>
      </c>
      <c r="G2302" s="1">
        <v>81</v>
      </c>
    </row>
    <row r="2303" spans="1:7" x14ac:dyDescent="0.35">
      <c r="A2303" s="2" t="s">
        <v>142</v>
      </c>
      <c r="B2303" s="2" t="s">
        <v>59</v>
      </c>
      <c r="C2303" s="2" t="s">
        <v>4</v>
      </c>
      <c r="D2303" s="2" t="s">
        <v>33</v>
      </c>
      <c r="E2303">
        <v>286</v>
      </c>
      <c r="F2303" s="1">
        <v>270</v>
      </c>
      <c r="G2303" s="1">
        <v>182</v>
      </c>
    </row>
    <row r="2304" spans="1:7" x14ac:dyDescent="0.35">
      <c r="A2304" s="2" t="s">
        <v>142</v>
      </c>
      <c r="B2304" s="2" t="s">
        <v>57</v>
      </c>
      <c r="C2304" s="2" t="s">
        <v>4</v>
      </c>
      <c r="D2304" s="2" t="s">
        <v>33</v>
      </c>
      <c r="E2304">
        <v>224</v>
      </c>
      <c r="F2304" s="1">
        <v>212</v>
      </c>
      <c r="G2304" s="1">
        <v>126</v>
      </c>
    </row>
    <row r="2305" spans="1:7" x14ac:dyDescent="0.35">
      <c r="A2305" s="2" t="s">
        <v>142</v>
      </c>
      <c r="B2305" s="2" t="s">
        <v>55</v>
      </c>
      <c r="C2305" s="2" t="s">
        <v>4</v>
      </c>
      <c r="D2305" s="2" t="s">
        <v>33</v>
      </c>
      <c r="E2305">
        <v>109</v>
      </c>
      <c r="F2305" s="1">
        <v>104</v>
      </c>
      <c r="G2305" s="1">
        <v>85</v>
      </c>
    </row>
    <row r="2306" spans="1:7" x14ac:dyDescent="0.35">
      <c r="A2306" s="2" t="s">
        <v>142</v>
      </c>
      <c r="B2306" s="2" t="s">
        <v>115</v>
      </c>
      <c r="C2306" s="2" t="s">
        <v>4</v>
      </c>
      <c r="D2306" s="2" t="s">
        <v>33</v>
      </c>
      <c r="E2306">
        <v>81</v>
      </c>
      <c r="F2306" s="1">
        <v>78</v>
      </c>
      <c r="G2306" s="1">
        <v>24</v>
      </c>
    </row>
    <row r="2307" spans="1:7" x14ac:dyDescent="0.35">
      <c r="A2307" s="2" t="s">
        <v>142</v>
      </c>
      <c r="B2307" s="2" t="s">
        <v>113</v>
      </c>
      <c r="C2307" s="2" t="s">
        <v>4</v>
      </c>
      <c r="D2307" s="2" t="s">
        <v>33</v>
      </c>
      <c r="E2307">
        <v>47</v>
      </c>
      <c r="F2307" s="1">
        <v>42</v>
      </c>
      <c r="G2307" s="1">
        <v>58</v>
      </c>
    </row>
    <row r="2308" spans="1:7" x14ac:dyDescent="0.35">
      <c r="A2308" s="2" t="s">
        <v>142</v>
      </c>
      <c r="B2308" s="2" t="s">
        <v>56</v>
      </c>
      <c r="C2308" s="2" t="s">
        <v>4</v>
      </c>
      <c r="D2308" s="2" t="s">
        <v>33</v>
      </c>
      <c r="E2308">
        <v>17</v>
      </c>
      <c r="F2308" s="1">
        <v>11</v>
      </c>
      <c r="G2308" s="1">
        <v>15</v>
      </c>
    </row>
    <row r="2309" spans="1:7" x14ac:dyDescent="0.35">
      <c r="A2309" s="2" t="s">
        <v>142</v>
      </c>
      <c r="B2309" s="2" t="s">
        <v>54</v>
      </c>
      <c r="C2309" s="2" t="s">
        <v>4</v>
      </c>
      <c r="D2309" s="2" t="s">
        <v>33</v>
      </c>
      <c r="E2309">
        <v>9</v>
      </c>
      <c r="F2309" s="1">
        <v>6</v>
      </c>
      <c r="G2309" s="1">
        <v>5</v>
      </c>
    </row>
    <row r="2310" spans="1:7" x14ac:dyDescent="0.35">
      <c r="A2310" s="2" t="s">
        <v>142</v>
      </c>
      <c r="B2310" s="2" t="s">
        <v>59</v>
      </c>
      <c r="C2310" s="2" t="s">
        <v>4</v>
      </c>
      <c r="D2310" s="2" t="s">
        <v>15</v>
      </c>
      <c r="E2310">
        <v>163</v>
      </c>
      <c r="F2310" s="1">
        <v>149</v>
      </c>
      <c r="G2310" s="1">
        <v>178</v>
      </c>
    </row>
    <row r="2311" spans="1:7" x14ac:dyDescent="0.35">
      <c r="A2311" s="2" t="s">
        <v>142</v>
      </c>
      <c r="B2311" s="2" t="s">
        <v>55</v>
      </c>
      <c r="C2311" s="2" t="s">
        <v>4</v>
      </c>
      <c r="D2311" s="2" t="s">
        <v>15</v>
      </c>
      <c r="E2311">
        <v>141</v>
      </c>
      <c r="F2311" s="1">
        <v>134</v>
      </c>
      <c r="G2311" s="1">
        <v>158</v>
      </c>
    </row>
    <row r="2312" spans="1:7" x14ac:dyDescent="0.35">
      <c r="A2312" s="2" t="s">
        <v>142</v>
      </c>
      <c r="B2312" s="2" t="s">
        <v>114</v>
      </c>
      <c r="C2312" s="2" t="s">
        <v>4</v>
      </c>
      <c r="D2312" s="2" t="s">
        <v>15</v>
      </c>
      <c r="E2312">
        <v>126</v>
      </c>
      <c r="F2312" s="1">
        <v>107</v>
      </c>
      <c r="G2312" s="1">
        <v>108</v>
      </c>
    </row>
    <row r="2313" spans="1:7" x14ac:dyDescent="0.35">
      <c r="A2313" s="2" t="s">
        <v>142</v>
      </c>
      <c r="B2313" s="2" t="s">
        <v>57</v>
      </c>
      <c r="C2313" s="2" t="s">
        <v>4</v>
      </c>
      <c r="D2313" s="2" t="s">
        <v>15</v>
      </c>
      <c r="E2313">
        <v>116</v>
      </c>
      <c r="F2313" s="1">
        <v>105</v>
      </c>
      <c r="G2313" s="1">
        <v>109</v>
      </c>
    </row>
    <row r="2314" spans="1:7" x14ac:dyDescent="0.35">
      <c r="A2314" s="2" t="s">
        <v>142</v>
      </c>
      <c r="B2314" s="2" t="s">
        <v>113</v>
      </c>
      <c r="C2314" s="2" t="s">
        <v>4</v>
      </c>
      <c r="D2314" s="2" t="s">
        <v>15</v>
      </c>
      <c r="E2314">
        <v>111</v>
      </c>
      <c r="F2314" s="1">
        <v>92</v>
      </c>
      <c r="G2314" s="1">
        <v>142</v>
      </c>
    </row>
    <row r="2315" spans="1:7" x14ac:dyDescent="0.35">
      <c r="A2315" s="2" t="s">
        <v>142</v>
      </c>
      <c r="B2315" s="2" t="s">
        <v>56</v>
      </c>
      <c r="C2315" s="2" t="s">
        <v>4</v>
      </c>
      <c r="D2315" s="2" t="s">
        <v>15</v>
      </c>
      <c r="E2315">
        <v>37</v>
      </c>
      <c r="F2315" s="1">
        <v>36</v>
      </c>
      <c r="G2315" s="1">
        <v>42</v>
      </c>
    </row>
    <row r="2316" spans="1:7" x14ac:dyDescent="0.35">
      <c r="A2316" s="2" t="s">
        <v>142</v>
      </c>
      <c r="B2316" s="2" t="s">
        <v>54</v>
      </c>
      <c r="C2316" s="2" t="s">
        <v>4</v>
      </c>
      <c r="D2316" s="2" t="s">
        <v>15</v>
      </c>
      <c r="E2316">
        <v>12</v>
      </c>
      <c r="F2316" s="1">
        <v>11</v>
      </c>
      <c r="G2316" s="1">
        <v>13</v>
      </c>
    </row>
    <row r="2317" spans="1:7" x14ac:dyDescent="0.35">
      <c r="A2317" s="2" t="s">
        <v>142</v>
      </c>
      <c r="B2317" s="2" t="s">
        <v>115</v>
      </c>
      <c r="C2317" s="2" t="s">
        <v>4</v>
      </c>
      <c r="D2317" s="2" t="s">
        <v>15</v>
      </c>
      <c r="E2317">
        <v>11</v>
      </c>
      <c r="F2317" s="1">
        <v>9</v>
      </c>
      <c r="G2317" s="1">
        <v>8</v>
      </c>
    </row>
    <row r="2318" spans="1:7" x14ac:dyDescent="0.35">
      <c r="A2318" s="2" t="s">
        <v>142</v>
      </c>
      <c r="B2318" s="2" t="s">
        <v>114</v>
      </c>
      <c r="C2318" s="2" t="s">
        <v>4</v>
      </c>
      <c r="D2318" s="2" t="s">
        <v>109</v>
      </c>
      <c r="E2318">
        <v>60</v>
      </c>
      <c r="F2318" s="1">
        <v>59</v>
      </c>
      <c r="G2318" s="1">
        <v>0</v>
      </c>
    </row>
    <row r="2319" spans="1:7" x14ac:dyDescent="0.35">
      <c r="A2319" s="2" t="s">
        <v>142</v>
      </c>
      <c r="B2319" s="2" t="s">
        <v>59</v>
      </c>
      <c r="C2319" s="2" t="s">
        <v>4</v>
      </c>
      <c r="D2319" s="2" t="s">
        <v>109</v>
      </c>
      <c r="E2319">
        <v>21</v>
      </c>
      <c r="F2319" s="1">
        <v>19</v>
      </c>
      <c r="G2319" s="1">
        <v>0</v>
      </c>
    </row>
    <row r="2320" spans="1:7" x14ac:dyDescent="0.35">
      <c r="A2320" s="2" t="s">
        <v>142</v>
      </c>
      <c r="B2320" s="2" t="s">
        <v>57</v>
      </c>
      <c r="C2320" s="2" t="s">
        <v>4</v>
      </c>
      <c r="D2320" s="2" t="s">
        <v>109</v>
      </c>
      <c r="E2320">
        <v>13</v>
      </c>
      <c r="F2320" s="1">
        <v>10</v>
      </c>
      <c r="G2320" s="1">
        <v>0</v>
      </c>
    </row>
    <row r="2321" spans="1:7" x14ac:dyDescent="0.35">
      <c r="A2321" s="2" t="s">
        <v>142</v>
      </c>
      <c r="B2321" s="2" t="s">
        <v>115</v>
      </c>
      <c r="C2321" s="2" t="s">
        <v>4</v>
      </c>
      <c r="D2321" s="2" t="s">
        <v>109</v>
      </c>
      <c r="E2321">
        <v>9</v>
      </c>
      <c r="F2321" s="1">
        <v>9</v>
      </c>
      <c r="G2321" s="1">
        <v>0</v>
      </c>
    </row>
    <row r="2322" spans="1:7" x14ac:dyDescent="0.35">
      <c r="A2322" s="2" t="s">
        <v>142</v>
      </c>
      <c r="B2322" s="2" t="s">
        <v>55</v>
      </c>
      <c r="C2322" s="2" t="s">
        <v>4</v>
      </c>
      <c r="D2322" s="2" t="s">
        <v>109</v>
      </c>
      <c r="E2322">
        <v>6</v>
      </c>
      <c r="F2322" s="1">
        <v>5</v>
      </c>
      <c r="G2322" s="1">
        <v>0</v>
      </c>
    </row>
    <row r="2323" spans="1:7" x14ac:dyDescent="0.35">
      <c r="A2323" s="2" t="s">
        <v>142</v>
      </c>
      <c r="B2323" s="2" t="s">
        <v>56</v>
      </c>
      <c r="C2323" s="2" t="s">
        <v>4</v>
      </c>
      <c r="D2323" s="2" t="s">
        <v>109</v>
      </c>
      <c r="E2323">
        <v>2</v>
      </c>
      <c r="F2323" s="1">
        <v>2</v>
      </c>
      <c r="G2323" s="1">
        <v>0</v>
      </c>
    </row>
    <row r="2324" spans="1:7" x14ac:dyDescent="0.35">
      <c r="A2324" s="2" t="s">
        <v>142</v>
      </c>
      <c r="B2324" s="2" t="s">
        <v>54</v>
      </c>
      <c r="C2324" s="2" t="s">
        <v>4</v>
      </c>
      <c r="D2324" s="2" t="s">
        <v>109</v>
      </c>
      <c r="E2324">
        <v>1</v>
      </c>
      <c r="F2324" s="1">
        <v>1</v>
      </c>
      <c r="G2324" s="1">
        <v>0</v>
      </c>
    </row>
    <row r="2325" spans="1:7" x14ac:dyDescent="0.35">
      <c r="A2325" s="2" t="s">
        <v>142</v>
      </c>
      <c r="B2325" s="2" t="s">
        <v>59</v>
      </c>
      <c r="C2325" s="2" t="s">
        <v>4</v>
      </c>
      <c r="D2325" s="2" t="s">
        <v>36</v>
      </c>
      <c r="E2325">
        <v>78</v>
      </c>
      <c r="F2325" s="1">
        <v>70</v>
      </c>
      <c r="G2325" s="1">
        <v>73</v>
      </c>
    </row>
    <row r="2326" spans="1:7" x14ac:dyDescent="0.35">
      <c r="A2326" s="2" t="s">
        <v>142</v>
      </c>
      <c r="B2326" s="2" t="s">
        <v>55</v>
      </c>
      <c r="C2326" s="2" t="s">
        <v>4</v>
      </c>
      <c r="D2326" s="2" t="s">
        <v>36</v>
      </c>
      <c r="E2326">
        <v>67</v>
      </c>
      <c r="F2326" s="1">
        <v>62</v>
      </c>
      <c r="G2326" s="1">
        <v>63</v>
      </c>
    </row>
    <row r="2327" spans="1:7" x14ac:dyDescent="0.35">
      <c r="A2327" s="2" t="s">
        <v>142</v>
      </c>
      <c r="B2327" s="2" t="s">
        <v>57</v>
      </c>
      <c r="C2327" s="2" t="s">
        <v>4</v>
      </c>
      <c r="D2327" s="2" t="s">
        <v>36</v>
      </c>
      <c r="E2327">
        <v>58</v>
      </c>
      <c r="F2327" s="1">
        <v>51</v>
      </c>
      <c r="G2327" s="1">
        <v>59</v>
      </c>
    </row>
    <row r="2328" spans="1:7" x14ac:dyDescent="0.35">
      <c r="A2328" s="2" t="s">
        <v>142</v>
      </c>
      <c r="B2328" s="2" t="s">
        <v>114</v>
      </c>
      <c r="C2328" s="2" t="s">
        <v>4</v>
      </c>
      <c r="D2328" s="2" t="s">
        <v>36</v>
      </c>
      <c r="E2328">
        <v>39</v>
      </c>
      <c r="F2328" s="1">
        <v>35</v>
      </c>
      <c r="G2328" s="1">
        <v>24</v>
      </c>
    </row>
    <row r="2329" spans="1:7" x14ac:dyDescent="0.35">
      <c r="A2329" s="2" t="s">
        <v>142</v>
      </c>
      <c r="B2329" s="2" t="s">
        <v>115</v>
      </c>
      <c r="C2329" s="2" t="s">
        <v>4</v>
      </c>
      <c r="D2329" s="2" t="s">
        <v>36</v>
      </c>
      <c r="E2329">
        <v>16</v>
      </c>
      <c r="F2329" s="1">
        <v>15</v>
      </c>
      <c r="G2329" s="1">
        <v>12</v>
      </c>
    </row>
    <row r="2330" spans="1:7" x14ac:dyDescent="0.35">
      <c r="A2330" s="2" t="s">
        <v>142</v>
      </c>
      <c r="B2330" s="2" t="s">
        <v>113</v>
      </c>
      <c r="C2330" s="2" t="s">
        <v>4</v>
      </c>
      <c r="D2330" s="2" t="s">
        <v>36</v>
      </c>
      <c r="E2330">
        <v>9</v>
      </c>
      <c r="F2330" s="1">
        <v>9</v>
      </c>
      <c r="G2330" s="1">
        <v>13</v>
      </c>
    </row>
    <row r="2331" spans="1:7" x14ac:dyDescent="0.35">
      <c r="A2331" s="2" t="s">
        <v>142</v>
      </c>
      <c r="B2331" s="2" t="s">
        <v>56</v>
      </c>
      <c r="C2331" s="2" t="s">
        <v>4</v>
      </c>
      <c r="D2331" s="2" t="s">
        <v>36</v>
      </c>
      <c r="E2331">
        <v>1</v>
      </c>
      <c r="F2331" s="1">
        <v>1</v>
      </c>
      <c r="G2331" s="1">
        <v>2</v>
      </c>
    </row>
    <row r="2332" spans="1:7" x14ac:dyDescent="0.35">
      <c r="A2332" s="2" t="s">
        <v>142</v>
      </c>
      <c r="B2332" s="2" t="s">
        <v>54</v>
      </c>
      <c r="C2332" s="2" t="s">
        <v>4</v>
      </c>
      <c r="D2332" s="2" t="s">
        <v>36</v>
      </c>
      <c r="E2332">
        <v>1</v>
      </c>
      <c r="F2332" s="1">
        <v>1</v>
      </c>
      <c r="G2332" s="1">
        <v>1</v>
      </c>
    </row>
    <row r="2333" spans="1:7" x14ac:dyDescent="0.35">
      <c r="A2333" s="2" t="s">
        <v>142</v>
      </c>
      <c r="B2333" s="2" t="s">
        <v>59</v>
      </c>
      <c r="C2333" s="2" t="s">
        <v>4</v>
      </c>
      <c r="D2333" s="2" t="s">
        <v>32</v>
      </c>
      <c r="E2333">
        <v>459</v>
      </c>
      <c r="F2333" s="1">
        <v>420</v>
      </c>
      <c r="G2333" s="1">
        <v>460</v>
      </c>
    </row>
    <row r="2334" spans="1:7" x14ac:dyDescent="0.35">
      <c r="A2334" s="2" t="s">
        <v>142</v>
      </c>
      <c r="B2334" s="2" t="s">
        <v>57</v>
      </c>
      <c r="C2334" s="2" t="s">
        <v>4</v>
      </c>
      <c r="D2334" s="2" t="s">
        <v>32</v>
      </c>
      <c r="E2334">
        <v>278</v>
      </c>
      <c r="F2334" s="1">
        <v>261</v>
      </c>
      <c r="G2334" s="1">
        <v>272</v>
      </c>
    </row>
    <row r="2335" spans="1:7" x14ac:dyDescent="0.35">
      <c r="A2335" s="2" t="s">
        <v>142</v>
      </c>
      <c r="B2335" s="2" t="s">
        <v>55</v>
      </c>
      <c r="C2335" s="2" t="s">
        <v>4</v>
      </c>
      <c r="D2335" s="2" t="s">
        <v>32</v>
      </c>
      <c r="E2335">
        <v>250</v>
      </c>
      <c r="F2335" s="1">
        <v>238</v>
      </c>
      <c r="G2335" s="1">
        <v>236</v>
      </c>
    </row>
    <row r="2336" spans="1:7" x14ac:dyDescent="0.35">
      <c r="A2336" s="2" t="s">
        <v>142</v>
      </c>
      <c r="B2336" s="2" t="s">
        <v>113</v>
      </c>
      <c r="C2336" s="2" t="s">
        <v>4</v>
      </c>
      <c r="D2336" s="2" t="s">
        <v>32</v>
      </c>
      <c r="E2336">
        <v>242</v>
      </c>
      <c r="F2336" s="1">
        <v>219</v>
      </c>
      <c r="G2336" s="1">
        <v>255</v>
      </c>
    </row>
    <row r="2337" spans="1:7" x14ac:dyDescent="0.35">
      <c r="A2337" s="2" t="s">
        <v>142</v>
      </c>
      <c r="B2337" s="2" t="s">
        <v>114</v>
      </c>
      <c r="C2337" s="2" t="s">
        <v>4</v>
      </c>
      <c r="D2337" s="2" t="s">
        <v>32</v>
      </c>
      <c r="E2337">
        <v>217</v>
      </c>
      <c r="F2337" s="1">
        <v>196</v>
      </c>
      <c r="G2337" s="1">
        <v>160</v>
      </c>
    </row>
    <row r="2338" spans="1:7" x14ac:dyDescent="0.35">
      <c r="A2338" s="2" t="s">
        <v>142</v>
      </c>
      <c r="B2338" s="2" t="s">
        <v>115</v>
      </c>
      <c r="C2338" s="2" t="s">
        <v>4</v>
      </c>
      <c r="D2338" s="2" t="s">
        <v>32</v>
      </c>
      <c r="E2338">
        <v>42</v>
      </c>
      <c r="F2338" s="1">
        <v>38</v>
      </c>
      <c r="G2338" s="1">
        <v>39</v>
      </c>
    </row>
    <row r="2339" spans="1:7" x14ac:dyDescent="0.35">
      <c r="A2339" s="2" t="s">
        <v>142</v>
      </c>
      <c r="B2339" s="2" t="s">
        <v>56</v>
      </c>
      <c r="C2339" s="2" t="s">
        <v>4</v>
      </c>
      <c r="D2339" s="2" t="s">
        <v>32</v>
      </c>
      <c r="E2339">
        <v>32</v>
      </c>
      <c r="F2339" s="1">
        <v>28</v>
      </c>
      <c r="G2339" s="1">
        <v>37</v>
      </c>
    </row>
    <row r="2340" spans="1:7" x14ac:dyDescent="0.35">
      <c r="A2340" s="2" t="s">
        <v>142</v>
      </c>
      <c r="B2340" s="2" t="s">
        <v>54</v>
      </c>
      <c r="C2340" s="2" t="s">
        <v>4</v>
      </c>
      <c r="D2340" s="2" t="s">
        <v>32</v>
      </c>
      <c r="E2340">
        <v>24</v>
      </c>
      <c r="F2340" s="1">
        <v>24</v>
      </c>
      <c r="G2340" s="1">
        <v>24</v>
      </c>
    </row>
    <row r="2341" spans="1:7" x14ac:dyDescent="0.35">
      <c r="A2341" s="2" t="s">
        <v>142</v>
      </c>
      <c r="B2341" s="2" t="s">
        <v>57</v>
      </c>
      <c r="C2341" s="2" t="s">
        <v>4</v>
      </c>
      <c r="D2341" s="2" t="s">
        <v>22</v>
      </c>
      <c r="E2341">
        <v>101</v>
      </c>
      <c r="F2341" s="1">
        <v>89</v>
      </c>
      <c r="G2341" s="1">
        <v>104</v>
      </c>
    </row>
    <row r="2342" spans="1:7" x14ac:dyDescent="0.35">
      <c r="A2342" s="2" t="s">
        <v>142</v>
      </c>
      <c r="B2342" s="2" t="s">
        <v>55</v>
      </c>
      <c r="C2342" s="2" t="s">
        <v>4</v>
      </c>
      <c r="D2342" s="2" t="s">
        <v>22</v>
      </c>
      <c r="E2342">
        <v>49</v>
      </c>
      <c r="F2342" s="1">
        <v>46</v>
      </c>
      <c r="G2342" s="1">
        <v>39</v>
      </c>
    </row>
    <row r="2343" spans="1:7" x14ac:dyDescent="0.35">
      <c r="A2343" s="2" t="s">
        <v>142</v>
      </c>
      <c r="B2343" s="2" t="s">
        <v>59</v>
      </c>
      <c r="C2343" s="2" t="s">
        <v>4</v>
      </c>
      <c r="D2343" s="2" t="s">
        <v>22</v>
      </c>
      <c r="E2343">
        <v>42</v>
      </c>
      <c r="F2343" s="1">
        <v>42</v>
      </c>
      <c r="G2343" s="1">
        <v>44</v>
      </c>
    </row>
    <row r="2344" spans="1:7" x14ac:dyDescent="0.35">
      <c r="A2344" s="2" t="s">
        <v>142</v>
      </c>
      <c r="B2344" s="2" t="s">
        <v>114</v>
      </c>
      <c r="C2344" s="2" t="s">
        <v>4</v>
      </c>
      <c r="D2344" s="2" t="s">
        <v>22</v>
      </c>
      <c r="E2344">
        <v>25</v>
      </c>
      <c r="F2344" s="1">
        <v>25</v>
      </c>
      <c r="G2344" s="1">
        <v>20</v>
      </c>
    </row>
    <row r="2345" spans="1:7" x14ac:dyDescent="0.35">
      <c r="A2345" s="2" t="s">
        <v>142</v>
      </c>
      <c r="B2345" s="2" t="s">
        <v>113</v>
      </c>
      <c r="C2345" s="2" t="s">
        <v>4</v>
      </c>
      <c r="D2345" s="2" t="s">
        <v>22</v>
      </c>
      <c r="E2345">
        <v>23</v>
      </c>
      <c r="F2345" s="1">
        <v>22</v>
      </c>
      <c r="G2345" s="1">
        <v>28</v>
      </c>
    </row>
    <row r="2346" spans="1:7" x14ac:dyDescent="0.35">
      <c r="A2346" s="2" t="s">
        <v>142</v>
      </c>
      <c r="B2346" s="2" t="s">
        <v>115</v>
      </c>
      <c r="C2346" s="2" t="s">
        <v>4</v>
      </c>
      <c r="D2346" s="2" t="s">
        <v>22</v>
      </c>
      <c r="E2346">
        <v>8</v>
      </c>
      <c r="F2346" s="1">
        <v>8</v>
      </c>
      <c r="G2346" s="1">
        <v>7</v>
      </c>
    </row>
    <row r="2347" spans="1:7" x14ac:dyDescent="0.35">
      <c r="A2347" s="2" t="s">
        <v>142</v>
      </c>
      <c r="B2347" s="2" t="s">
        <v>56</v>
      </c>
      <c r="C2347" s="2" t="s">
        <v>4</v>
      </c>
      <c r="D2347" s="2" t="s">
        <v>22</v>
      </c>
      <c r="E2347">
        <v>4</v>
      </c>
      <c r="F2347" s="1">
        <v>2</v>
      </c>
      <c r="G2347" s="1">
        <v>6</v>
      </c>
    </row>
    <row r="2348" spans="1:7" x14ac:dyDescent="0.35">
      <c r="A2348" s="2" t="s">
        <v>142</v>
      </c>
      <c r="B2348" s="2" t="s">
        <v>54</v>
      </c>
      <c r="C2348" s="2" t="s">
        <v>4</v>
      </c>
      <c r="D2348" s="2" t="s">
        <v>22</v>
      </c>
      <c r="E2348">
        <v>3</v>
      </c>
      <c r="F2348" s="1">
        <v>2</v>
      </c>
      <c r="G2348" s="1">
        <v>3</v>
      </c>
    </row>
    <row r="2349" spans="1:7" x14ac:dyDescent="0.35">
      <c r="A2349" s="2" t="s">
        <v>142</v>
      </c>
      <c r="B2349" s="2" t="s">
        <v>59</v>
      </c>
      <c r="C2349" s="2" t="s">
        <v>4</v>
      </c>
      <c r="D2349" s="2" t="s">
        <v>24</v>
      </c>
      <c r="E2349">
        <v>119</v>
      </c>
      <c r="F2349" s="1">
        <v>108</v>
      </c>
      <c r="G2349" s="1">
        <v>109</v>
      </c>
    </row>
    <row r="2350" spans="1:7" x14ac:dyDescent="0.35">
      <c r="A2350" s="2" t="s">
        <v>142</v>
      </c>
      <c r="B2350" s="2" t="s">
        <v>55</v>
      </c>
      <c r="C2350" s="2" t="s">
        <v>4</v>
      </c>
      <c r="D2350" s="2" t="s">
        <v>24</v>
      </c>
      <c r="E2350">
        <v>99</v>
      </c>
      <c r="F2350" s="1">
        <v>92</v>
      </c>
      <c r="G2350" s="1">
        <v>102</v>
      </c>
    </row>
    <row r="2351" spans="1:7" x14ac:dyDescent="0.35">
      <c r="A2351" s="2" t="s">
        <v>142</v>
      </c>
      <c r="B2351" s="2" t="s">
        <v>113</v>
      </c>
      <c r="C2351" s="2" t="s">
        <v>4</v>
      </c>
      <c r="D2351" s="2" t="s">
        <v>24</v>
      </c>
      <c r="E2351">
        <v>35</v>
      </c>
      <c r="F2351" s="1">
        <v>31</v>
      </c>
      <c r="G2351" s="1">
        <v>39</v>
      </c>
    </row>
    <row r="2352" spans="1:7" x14ac:dyDescent="0.35">
      <c r="A2352" s="2" t="s">
        <v>142</v>
      </c>
      <c r="B2352" s="2" t="s">
        <v>114</v>
      </c>
      <c r="C2352" s="2" t="s">
        <v>4</v>
      </c>
      <c r="D2352" s="2" t="s">
        <v>24</v>
      </c>
      <c r="E2352">
        <v>32</v>
      </c>
      <c r="F2352" s="1">
        <v>31</v>
      </c>
      <c r="G2352" s="1">
        <v>35</v>
      </c>
    </row>
    <row r="2353" spans="1:7" x14ac:dyDescent="0.35">
      <c r="A2353" s="2" t="s">
        <v>142</v>
      </c>
      <c r="B2353" s="2" t="s">
        <v>57</v>
      </c>
      <c r="C2353" s="2" t="s">
        <v>4</v>
      </c>
      <c r="D2353" s="2" t="s">
        <v>24</v>
      </c>
      <c r="E2353">
        <v>26</v>
      </c>
      <c r="F2353" s="1">
        <v>22</v>
      </c>
      <c r="G2353" s="1">
        <v>25</v>
      </c>
    </row>
    <row r="2354" spans="1:7" x14ac:dyDescent="0.35">
      <c r="A2354" s="2" t="s">
        <v>142</v>
      </c>
      <c r="B2354" s="2" t="s">
        <v>115</v>
      </c>
      <c r="C2354" s="2" t="s">
        <v>4</v>
      </c>
      <c r="D2354" s="2" t="s">
        <v>24</v>
      </c>
      <c r="E2354">
        <v>10</v>
      </c>
      <c r="F2354" s="1">
        <v>10</v>
      </c>
      <c r="G2354" s="1">
        <v>10</v>
      </c>
    </row>
    <row r="2355" spans="1:7" x14ac:dyDescent="0.35">
      <c r="A2355" s="2" t="s">
        <v>142</v>
      </c>
      <c r="B2355" s="2" t="s">
        <v>56</v>
      </c>
      <c r="C2355" s="2" t="s">
        <v>4</v>
      </c>
      <c r="D2355" s="2" t="s">
        <v>24</v>
      </c>
      <c r="E2355">
        <v>8</v>
      </c>
      <c r="F2355" s="1">
        <v>7</v>
      </c>
      <c r="G2355" s="1">
        <v>11</v>
      </c>
    </row>
    <row r="2356" spans="1:7" x14ac:dyDescent="0.35">
      <c r="A2356" s="2" t="s">
        <v>142</v>
      </c>
      <c r="B2356" s="2" t="s">
        <v>54</v>
      </c>
      <c r="C2356" s="2" t="s">
        <v>4</v>
      </c>
      <c r="D2356" s="2" t="s">
        <v>24</v>
      </c>
      <c r="E2356">
        <v>4</v>
      </c>
      <c r="F2356" s="1">
        <v>4</v>
      </c>
      <c r="G2356" s="1">
        <v>4</v>
      </c>
    </row>
    <row r="2357" spans="1:7" x14ac:dyDescent="0.35">
      <c r="A2357" s="2" t="s">
        <v>142</v>
      </c>
      <c r="B2357" s="2" t="s">
        <v>59</v>
      </c>
      <c r="C2357" s="2" t="s">
        <v>4</v>
      </c>
      <c r="D2357" s="2" t="s">
        <v>77</v>
      </c>
      <c r="E2357">
        <v>0</v>
      </c>
      <c r="F2357" s="1">
        <v>0</v>
      </c>
      <c r="G2357" s="1">
        <v>117</v>
      </c>
    </row>
    <row r="2358" spans="1:7" x14ac:dyDescent="0.35">
      <c r="A2358" s="2" t="s">
        <v>142</v>
      </c>
      <c r="B2358" s="2" t="s">
        <v>114</v>
      </c>
      <c r="C2358" s="2" t="s">
        <v>4</v>
      </c>
      <c r="D2358" s="2" t="s">
        <v>77</v>
      </c>
      <c r="E2358">
        <v>0</v>
      </c>
      <c r="F2358" s="1">
        <v>0</v>
      </c>
      <c r="G2358" s="1">
        <v>79</v>
      </c>
    </row>
    <row r="2359" spans="1:7" x14ac:dyDescent="0.35">
      <c r="A2359" s="2" t="s">
        <v>142</v>
      </c>
      <c r="B2359" s="2" t="s">
        <v>57</v>
      </c>
      <c r="C2359" s="2" t="s">
        <v>4</v>
      </c>
      <c r="D2359" s="2" t="s">
        <v>77</v>
      </c>
      <c r="E2359">
        <v>0</v>
      </c>
      <c r="F2359" s="1">
        <v>0</v>
      </c>
      <c r="G2359" s="1">
        <v>40</v>
      </c>
    </row>
    <row r="2360" spans="1:7" x14ac:dyDescent="0.35">
      <c r="A2360" s="2" t="s">
        <v>142</v>
      </c>
      <c r="B2360" s="2" t="s">
        <v>55</v>
      </c>
      <c r="C2360" s="2" t="s">
        <v>4</v>
      </c>
      <c r="D2360" s="2" t="s">
        <v>77</v>
      </c>
      <c r="E2360">
        <v>0</v>
      </c>
      <c r="F2360" s="1">
        <v>0</v>
      </c>
      <c r="G2360" s="1">
        <v>31</v>
      </c>
    </row>
    <row r="2361" spans="1:7" x14ac:dyDescent="0.35">
      <c r="A2361" s="2" t="s">
        <v>142</v>
      </c>
      <c r="B2361" s="2" t="s">
        <v>113</v>
      </c>
      <c r="C2361" s="2" t="s">
        <v>4</v>
      </c>
      <c r="D2361" s="2" t="s">
        <v>77</v>
      </c>
      <c r="E2361">
        <v>0</v>
      </c>
      <c r="F2361" s="1">
        <v>0</v>
      </c>
      <c r="G2361" s="1">
        <v>26</v>
      </c>
    </row>
    <row r="2362" spans="1:7" x14ac:dyDescent="0.35">
      <c r="A2362" s="2" t="s">
        <v>142</v>
      </c>
      <c r="B2362" s="2" t="s">
        <v>56</v>
      </c>
      <c r="C2362" s="2" t="s">
        <v>4</v>
      </c>
      <c r="D2362" s="2" t="s">
        <v>77</v>
      </c>
      <c r="E2362">
        <v>0</v>
      </c>
      <c r="F2362" s="1">
        <v>0</v>
      </c>
      <c r="G2362" s="1">
        <v>15</v>
      </c>
    </row>
    <row r="2363" spans="1:7" x14ac:dyDescent="0.35">
      <c r="A2363" s="2" t="s">
        <v>142</v>
      </c>
      <c r="B2363" s="2" t="s">
        <v>115</v>
      </c>
      <c r="C2363" s="2" t="s">
        <v>4</v>
      </c>
      <c r="D2363" s="2" t="s">
        <v>77</v>
      </c>
      <c r="E2363">
        <v>0</v>
      </c>
      <c r="F2363" s="1">
        <v>0</v>
      </c>
      <c r="G2363" s="1">
        <v>14</v>
      </c>
    </row>
    <row r="2364" spans="1:7" x14ac:dyDescent="0.35">
      <c r="A2364" s="2" t="s">
        <v>142</v>
      </c>
      <c r="B2364" s="2" t="s">
        <v>54</v>
      </c>
      <c r="C2364" s="2" t="s">
        <v>4</v>
      </c>
      <c r="D2364" s="2" t="s">
        <v>77</v>
      </c>
      <c r="E2364">
        <v>0</v>
      </c>
      <c r="F2364" s="1">
        <v>0</v>
      </c>
      <c r="G2364" s="1">
        <v>2</v>
      </c>
    </row>
    <row r="2365" spans="1:7" x14ac:dyDescent="0.35">
      <c r="A2365" s="2" t="s">
        <v>142</v>
      </c>
      <c r="B2365" s="2" t="s">
        <v>55</v>
      </c>
      <c r="C2365" s="2" t="s">
        <v>4</v>
      </c>
      <c r="D2365" s="2" t="s">
        <v>20</v>
      </c>
      <c r="E2365">
        <v>733</v>
      </c>
      <c r="F2365" s="1">
        <v>709</v>
      </c>
      <c r="G2365" s="1">
        <v>741</v>
      </c>
    </row>
    <row r="2366" spans="1:7" x14ac:dyDescent="0.35">
      <c r="A2366" s="2" t="s">
        <v>142</v>
      </c>
      <c r="B2366" s="2" t="s">
        <v>59</v>
      </c>
      <c r="C2366" s="2" t="s">
        <v>4</v>
      </c>
      <c r="D2366" s="2" t="s">
        <v>20</v>
      </c>
      <c r="E2366">
        <v>569</v>
      </c>
      <c r="F2366" s="1">
        <v>516</v>
      </c>
      <c r="G2366" s="1">
        <v>630</v>
      </c>
    </row>
    <row r="2367" spans="1:7" x14ac:dyDescent="0.35">
      <c r="A2367" s="2" t="s">
        <v>142</v>
      </c>
      <c r="B2367" s="2" t="s">
        <v>113</v>
      </c>
      <c r="C2367" s="2" t="s">
        <v>4</v>
      </c>
      <c r="D2367" s="2" t="s">
        <v>20</v>
      </c>
      <c r="E2367">
        <v>467</v>
      </c>
      <c r="F2367" s="1">
        <v>431</v>
      </c>
      <c r="G2367" s="1">
        <v>540</v>
      </c>
    </row>
    <row r="2368" spans="1:7" x14ac:dyDescent="0.35">
      <c r="A2368" s="2" t="s">
        <v>142</v>
      </c>
      <c r="B2368" s="2" t="s">
        <v>57</v>
      </c>
      <c r="C2368" s="2" t="s">
        <v>4</v>
      </c>
      <c r="D2368" s="2" t="s">
        <v>20</v>
      </c>
      <c r="E2368">
        <v>386</v>
      </c>
      <c r="F2368" s="1">
        <v>357</v>
      </c>
      <c r="G2368" s="1">
        <v>401</v>
      </c>
    </row>
    <row r="2369" spans="1:7" x14ac:dyDescent="0.35">
      <c r="A2369" s="2" t="s">
        <v>142</v>
      </c>
      <c r="B2369" s="2" t="s">
        <v>114</v>
      </c>
      <c r="C2369" s="2" t="s">
        <v>4</v>
      </c>
      <c r="D2369" s="2" t="s">
        <v>20</v>
      </c>
      <c r="E2369">
        <v>236</v>
      </c>
      <c r="F2369" s="1">
        <v>219</v>
      </c>
      <c r="G2369" s="1">
        <v>252</v>
      </c>
    </row>
    <row r="2370" spans="1:7" x14ac:dyDescent="0.35">
      <c r="A2370" s="2" t="s">
        <v>142</v>
      </c>
      <c r="B2370" s="2" t="s">
        <v>115</v>
      </c>
      <c r="C2370" s="2" t="s">
        <v>4</v>
      </c>
      <c r="D2370" s="2" t="s">
        <v>20</v>
      </c>
      <c r="E2370">
        <v>75</v>
      </c>
      <c r="F2370" s="1">
        <v>70</v>
      </c>
      <c r="G2370" s="1">
        <v>75</v>
      </c>
    </row>
    <row r="2371" spans="1:7" x14ac:dyDescent="0.35">
      <c r="A2371" s="2" t="s">
        <v>142</v>
      </c>
      <c r="B2371" s="2" t="s">
        <v>56</v>
      </c>
      <c r="C2371" s="2" t="s">
        <v>4</v>
      </c>
      <c r="D2371" s="2" t="s">
        <v>20</v>
      </c>
      <c r="E2371">
        <v>70</v>
      </c>
      <c r="F2371" s="1">
        <v>64</v>
      </c>
      <c r="G2371" s="1">
        <v>69</v>
      </c>
    </row>
    <row r="2372" spans="1:7" x14ac:dyDescent="0.35">
      <c r="A2372" s="2" t="s">
        <v>142</v>
      </c>
      <c r="B2372" s="2" t="s">
        <v>54</v>
      </c>
      <c r="C2372" s="2" t="s">
        <v>4</v>
      </c>
      <c r="D2372" s="2" t="s">
        <v>20</v>
      </c>
      <c r="E2372">
        <v>16</v>
      </c>
      <c r="F2372" s="1">
        <v>14</v>
      </c>
      <c r="G2372" s="1">
        <v>22</v>
      </c>
    </row>
    <row r="2373" spans="1:7" x14ac:dyDescent="0.35">
      <c r="A2373" s="2" t="s">
        <v>142</v>
      </c>
      <c r="B2373" s="2" t="s">
        <v>59</v>
      </c>
      <c r="C2373" s="2" t="s">
        <v>4</v>
      </c>
      <c r="D2373" s="2" t="s">
        <v>29</v>
      </c>
      <c r="E2373">
        <v>77</v>
      </c>
      <c r="F2373" s="1">
        <v>69</v>
      </c>
      <c r="G2373" s="1">
        <v>94</v>
      </c>
    </row>
    <row r="2374" spans="1:7" x14ac:dyDescent="0.35">
      <c r="A2374" s="2" t="s">
        <v>142</v>
      </c>
      <c r="B2374" s="2" t="s">
        <v>55</v>
      </c>
      <c r="C2374" s="2" t="s">
        <v>4</v>
      </c>
      <c r="D2374" s="2" t="s">
        <v>29</v>
      </c>
      <c r="E2374">
        <v>36</v>
      </c>
      <c r="F2374" s="1">
        <v>33</v>
      </c>
      <c r="G2374" s="1">
        <v>36</v>
      </c>
    </row>
    <row r="2375" spans="1:7" x14ac:dyDescent="0.35">
      <c r="A2375" s="2" t="s">
        <v>142</v>
      </c>
      <c r="B2375" s="2" t="s">
        <v>114</v>
      </c>
      <c r="C2375" s="2" t="s">
        <v>4</v>
      </c>
      <c r="D2375" s="2" t="s">
        <v>29</v>
      </c>
      <c r="E2375">
        <v>27</v>
      </c>
      <c r="F2375" s="1">
        <v>27</v>
      </c>
      <c r="G2375" s="1">
        <v>16</v>
      </c>
    </row>
    <row r="2376" spans="1:7" x14ac:dyDescent="0.35">
      <c r="A2376" s="2" t="s">
        <v>142</v>
      </c>
      <c r="B2376" s="2" t="s">
        <v>113</v>
      </c>
      <c r="C2376" s="2" t="s">
        <v>4</v>
      </c>
      <c r="D2376" s="2" t="s">
        <v>29</v>
      </c>
      <c r="E2376">
        <v>23</v>
      </c>
      <c r="F2376" s="1">
        <v>19</v>
      </c>
      <c r="G2376" s="1">
        <v>28</v>
      </c>
    </row>
    <row r="2377" spans="1:7" x14ac:dyDescent="0.35">
      <c r="A2377" s="2" t="s">
        <v>142</v>
      </c>
      <c r="B2377" s="2" t="s">
        <v>54</v>
      </c>
      <c r="C2377" s="2" t="s">
        <v>4</v>
      </c>
      <c r="D2377" s="2" t="s">
        <v>29</v>
      </c>
      <c r="E2377">
        <v>10</v>
      </c>
      <c r="F2377" s="1">
        <v>8</v>
      </c>
      <c r="G2377" s="1">
        <v>11</v>
      </c>
    </row>
    <row r="2378" spans="1:7" x14ac:dyDescent="0.35">
      <c r="A2378" s="2" t="s">
        <v>142</v>
      </c>
      <c r="B2378" s="2" t="s">
        <v>57</v>
      </c>
      <c r="C2378" s="2" t="s">
        <v>4</v>
      </c>
      <c r="D2378" s="2" t="s">
        <v>29</v>
      </c>
      <c r="E2378">
        <v>9</v>
      </c>
      <c r="F2378" s="1">
        <v>7</v>
      </c>
      <c r="G2378" s="1">
        <v>8</v>
      </c>
    </row>
    <row r="2379" spans="1:7" x14ac:dyDescent="0.35">
      <c r="A2379" s="2" t="s">
        <v>142</v>
      </c>
      <c r="B2379" s="2" t="s">
        <v>56</v>
      </c>
      <c r="C2379" s="2" t="s">
        <v>4</v>
      </c>
      <c r="D2379" s="2" t="s">
        <v>29</v>
      </c>
      <c r="E2379">
        <v>6</v>
      </c>
      <c r="F2379" s="1">
        <v>4</v>
      </c>
      <c r="G2379" s="1">
        <v>6</v>
      </c>
    </row>
    <row r="2380" spans="1:7" x14ac:dyDescent="0.35">
      <c r="A2380" s="2" t="s">
        <v>142</v>
      </c>
      <c r="B2380" s="2" t="s">
        <v>115</v>
      </c>
      <c r="C2380" s="2" t="s">
        <v>4</v>
      </c>
      <c r="D2380" s="2" t="s">
        <v>29</v>
      </c>
      <c r="E2380">
        <v>6</v>
      </c>
      <c r="F2380" s="1">
        <v>4</v>
      </c>
      <c r="G2380" s="1">
        <v>6</v>
      </c>
    </row>
    <row r="2381" spans="1:7" x14ac:dyDescent="0.35">
      <c r="A2381" s="2" t="s">
        <v>142</v>
      </c>
      <c r="B2381" s="2" t="s">
        <v>59</v>
      </c>
      <c r="C2381" s="2" t="s">
        <v>4</v>
      </c>
      <c r="D2381" s="2" t="s">
        <v>18</v>
      </c>
      <c r="E2381">
        <v>3329</v>
      </c>
      <c r="F2381" s="1">
        <v>3118</v>
      </c>
      <c r="G2381" s="1">
        <v>3773</v>
      </c>
    </row>
    <row r="2382" spans="1:7" x14ac:dyDescent="0.35">
      <c r="A2382" s="2" t="s">
        <v>142</v>
      </c>
      <c r="B2382" s="2" t="s">
        <v>55</v>
      </c>
      <c r="C2382" s="2" t="s">
        <v>4</v>
      </c>
      <c r="D2382" s="2" t="s">
        <v>18</v>
      </c>
      <c r="E2382">
        <v>1358</v>
      </c>
      <c r="F2382" s="1">
        <v>1312</v>
      </c>
      <c r="G2382" s="1">
        <v>1410</v>
      </c>
    </row>
    <row r="2383" spans="1:7" x14ac:dyDescent="0.35">
      <c r="A2383" s="2" t="s">
        <v>142</v>
      </c>
      <c r="B2383" s="2" t="s">
        <v>57</v>
      </c>
      <c r="C2383" s="2" t="s">
        <v>4</v>
      </c>
      <c r="D2383" s="2" t="s">
        <v>18</v>
      </c>
      <c r="E2383">
        <v>1167</v>
      </c>
      <c r="F2383" s="1">
        <v>1109</v>
      </c>
      <c r="G2383" s="1">
        <v>1251</v>
      </c>
    </row>
    <row r="2384" spans="1:7" x14ac:dyDescent="0.35">
      <c r="A2384" s="2" t="s">
        <v>142</v>
      </c>
      <c r="B2384" s="2" t="s">
        <v>113</v>
      </c>
      <c r="C2384" s="2" t="s">
        <v>4</v>
      </c>
      <c r="D2384" s="2" t="s">
        <v>18</v>
      </c>
      <c r="E2384">
        <v>708</v>
      </c>
      <c r="F2384" s="1">
        <v>658</v>
      </c>
      <c r="G2384" s="1">
        <v>781</v>
      </c>
    </row>
    <row r="2385" spans="1:7" x14ac:dyDescent="0.35">
      <c r="A2385" s="2" t="s">
        <v>142</v>
      </c>
      <c r="B2385" s="2" t="s">
        <v>114</v>
      </c>
      <c r="C2385" s="2" t="s">
        <v>4</v>
      </c>
      <c r="D2385" s="2" t="s">
        <v>18</v>
      </c>
      <c r="E2385">
        <v>611</v>
      </c>
      <c r="F2385" s="1">
        <v>577</v>
      </c>
      <c r="G2385" s="1">
        <v>659</v>
      </c>
    </row>
    <row r="2386" spans="1:7" x14ac:dyDescent="0.35">
      <c r="A2386" s="2" t="s">
        <v>142</v>
      </c>
      <c r="B2386" s="2" t="s">
        <v>56</v>
      </c>
      <c r="C2386" s="2" t="s">
        <v>4</v>
      </c>
      <c r="D2386" s="2" t="s">
        <v>18</v>
      </c>
      <c r="E2386">
        <v>498</v>
      </c>
      <c r="F2386" s="1">
        <v>465</v>
      </c>
      <c r="G2386" s="1">
        <v>552</v>
      </c>
    </row>
    <row r="2387" spans="1:7" x14ac:dyDescent="0.35">
      <c r="A2387" s="2" t="s">
        <v>142</v>
      </c>
      <c r="B2387" s="2" t="s">
        <v>115</v>
      </c>
      <c r="C2387" s="2" t="s">
        <v>4</v>
      </c>
      <c r="D2387" s="2" t="s">
        <v>18</v>
      </c>
      <c r="E2387">
        <v>144</v>
      </c>
      <c r="F2387" s="1">
        <v>137</v>
      </c>
      <c r="G2387" s="1">
        <v>136</v>
      </c>
    </row>
    <row r="2388" spans="1:7" x14ac:dyDescent="0.35">
      <c r="A2388" s="2" t="s">
        <v>142</v>
      </c>
      <c r="B2388" s="2" t="s">
        <v>54</v>
      </c>
      <c r="C2388" s="2" t="s">
        <v>4</v>
      </c>
      <c r="D2388" s="2" t="s">
        <v>18</v>
      </c>
      <c r="E2388">
        <v>73</v>
      </c>
      <c r="F2388" s="1">
        <v>70</v>
      </c>
      <c r="G2388" s="1">
        <v>99</v>
      </c>
    </row>
    <row r="2389" spans="1:7" x14ac:dyDescent="0.35">
      <c r="A2389" s="2" t="s">
        <v>142</v>
      </c>
      <c r="B2389" s="2" t="s">
        <v>55</v>
      </c>
      <c r="C2389" s="2" t="s">
        <v>4</v>
      </c>
      <c r="D2389" s="2" t="s">
        <v>34</v>
      </c>
      <c r="E2389">
        <v>27</v>
      </c>
      <c r="F2389" s="1">
        <v>26</v>
      </c>
      <c r="G2389" s="1">
        <v>23</v>
      </c>
    </row>
    <row r="2390" spans="1:7" x14ac:dyDescent="0.35">
      <c r="A2390" s="2" t="s">
        <v>142</v>
      </c>
      <c r="B2390" s="2" t="s">
        <v>114</v>
      </c>
      <c r="C2390" s="2" t="s">
        <v>4</v>
      </c>
      <c r="D2390" s="2" t="s">
        <v>34</v>
      </c>
      <c r="E2390">
        <v>16</v>
      </c>
      <c r="F2390" s="1">
        <v>16</v>
      </c>
      <c r="G2390" s="1">
        <v>14</v>
      </c>
    </row>
    <row r="2391" spans="1:7" x14ac:dyDescent="0.35">
      <c r="A2391" s="2" t="s">
        <v>142</v>
      </c>
      <c r="B2391" s="2" t="s">
        <v>113</v>
      </c>
      <c r="C2391" s="2" t="s">
        <v>4</v>
      </c>
      <c r="D2391" s="2" t="s">
        <v>34</v>
      </c>
      <c r="E2391">
        <v>12</v>
      </c>
      <c r="F2391" s="1">
        <v>9</v>
      </c>
      <c r="G2391" s="1">
        <v>12</v>
      </c>
    </row>
    <row r="2392" spans="1:7" x14ac:dyDescent="0.35">
      <c r="A2392" s="2" t="s">
        <v>142</v>
      </c>
      <c r="B2392" s="2" t="s">
        <v>59</v>
      </c>
      <c r="C2392" s="2" t="s">
        <v>4</v>
      </c>
      <c r="D2392" s="2" t="s">
        <v>34</v>
      </c>
      <c r="E2392">
        <v>9</v>
      </c>
      <c r="F2392" s="1">
        <v>7</v>
      </c>
      <c r="G2392" s="1">
        <v>19</v>
      </c>
    </row>
    <row r="2393" spans="1:7" x14ac:dyDescent="0.35">
      <c r="A2393" s="2" t="s">
        <v>142</v>
      </c>
      <c r="B2393" s="2" t="s">
        <v>57</v>
      </c>
      <c r="C2393" s="2" t="s">
        <v>4</v>
      </c>
      <c r="D2393" s="2" t="s">
        <v>34</v>
      </c>
      <c r="E2393">
        <v>6</v>
      </c>
      <c r="F2393" s="1">
        <v>6</v>
      </c>
      <c r="G2393" s="1">
        <v>10</v>
      </c>
    </row>
    <row r="2394" spans="1:7" x14ac:dyDescent="0.35">
      <c r="A2394" s="2" t="s">
        <v>142</v>
      </c>
      <c r="B2394" s="2" t="s">
        <v>115</v>
      </c>
      <c r="C2394" s="2" t="s">
        <v>4</v>
      </c>
      <c r="D2394" s="2" t="s">
        <v>34</v>
      </c>
      <c r="E2394">
        <v>5</v>
      </c>
      <c r="F2394" s="1">
        <v>5</v>
      </c>
      <c r="G2394" s="1">
        <v>8</v>
      </c>
    </row>
    <row r="2395" spans="1:7" x14ac:dyDescent="0.35">
      <c r="A2395" s="2" t="s">
        <v>142</v>
      </c>
      <c r="B2395" s="2" t="s">
        <v>56</v>
      </c>
      <c r="C2395" s="2" t="s">
        <v>4</v>
      </c>
      <c r="D2395" s="2" t="s">
        <v>34</v>
      </c>
      <c r="E2395">
        <v>0</v>
      </c>
      <c r="F2395" s="1">
        <v>0</v>
      </c>
      <c r="G2395" s="1">
        <v>1</v>
      </c>
    </row>
    <row r="2396" spans="1:7" x14ac:dyDescent="0.35">
      <c r="A2396" s="2" t="s">
        <v>142</v>
      </c>
      <c r="B2396" s="2" t="s">
        <v>54</v>
      </c>
      <c r="C2396" s="2" t="s">
        <v>4</v>
      </c>
      <c r="D2396" s="2" t="s">
        <v>34</v>
      </c>
      <c r="E2396">
        <v>0</v>
      </c>
      <c r="F2396" s="1">
        <v>0</v>
      </c>
      <c r="G2396" s="1">
        <v>1</v>
      </c>
    </row>
    <row r="2397" spans="1:7" x14ac:dyDescent="0.35">
      <c r="A2397" s="2" t="s">
        <v>142</v>
      </c>
      <c r="B2397" s="2" t="s">
        <v>59</v>
      </c>
      <c r="C2397" s="2" t="s">
        <v>4</v>
      </c>
      <c r="D2397" s="2" t="s">
        <v>26</v>
      </c>
      <c r="E2397">
        <v>144</v>
      </c>
      <c r="F2397" s="1">
        <v>136</v>
      </c>
      <c r="G2397" s="1">
        <v>161</v>
      </c>
    </row>
    <row r="2398" spans="1:7" x14ac:dyDescent="0.35">
      <c r="A2398" s="2" t="s">
        <v>142</v>
      </c>
      <c r="B2398" s="2" t="s">
        <v>55</v>
      </c>
      <c r="C2398" s="2" t="s">
        <v>4</v>
      </c>
      <c r="D2398" s="2" t="s">
        <v>26</v>
      </c>
      <c r="E2398">
        <v>73</v>
      </c>
      <c r="F2398" s="1">
        <v>69</v>
      </c>
      <c r="G2398" s="1">
        <v>78</v>
      </c>
    </row>
    <row r="2399" spans="1:7" x14ac:dyDescent="0.35">
      <c r="A2399" s="2" t="s">
        <v>142</v>
      </c>
      <c r="B2399" s="2" t="s">
        <v>113</v>
      </c>
      <c r="C2399" s="2" t="s">
        <v>4</v>
      </c>
      <c r="D2399" s="2" t="s">
        <v>26</v>
      </c>
      <c r="E2399">
        <v>32</v>
      </c>
      <c r="F2399" s="1">
        <v>29</v>
      </c>
      <c r="G2399" s="1">
        <v>42</v>
      </c>
    </row>
    <row r="2400" spans="1:7" x14ac:dyDescent="0.35">
      <c r="A2400" s="2" t="s">
        <v>142</v>
      </c>
      <c r="B2400" s="2" t="s">
        <v>57</v>
      </c>
      <c r="C2400" s="2" t="s">
        <v>4</v>
      </c>
      <c r="D2400" s="2" t="s">
        <v>26</v>
      </c>
      <c r="E2400">
        <v>16</v>
      </c>
      <c r="F2400" s="1">
        <v>15</v>
      </c>
      <c r="G2400" s="1">
        <v>15</v>
      </c>
    </row>
    <row r="2401" spans="1:7" x14ac:dyDescent="0.35">
      <c r="A2401" s="2" t="s">
        <v>142</v>
      </c>
      <c r="B2401" s="2" t="s">
        <v>114</v>
      </c>
      <c r="C2401" s="2" t="s">
        <v>4</v>
      </c>
      <c r="D2401" s="2" t="s">
        <v>26</v>
      </c>
      <c r="E2401">
        <v>12</v>
      </c>
      <c r="F2401" s="1">
        <v>12</v>
      </c>
      <c r="G2401" s="1">
        <v>13</v>
      </c>
    </row>
    <row r="2402" spans="1:7" x14ac:dyDescent="0.35">
      <c r="A2402" s="2" t="s">
        <v>142</v>
      </c>
      <c r="B2402" s="2" t="s">
        <v>56</v>
      </c>
      <c r="C2402" s="2" t="s">
        <v>4</v>
      </c>
      <c r="D2402" s="2" t="s">
        <v>26</v>
      </c>
      <c r="E2402">
        <v>8</v>
      </c>
      <c r="F2402" s="1">
        <v>7</v>
      </c>
      <c r="G2402" s="1">
        <v>11</v>
      </c>
    </row>
    <row r="2403" spans="1:7" x14ac:dyDescent="0.35">
      <c r="A2403" s="2" t="s">
        <v>142</v>
      </c>
      <c r="B2403" s="2" t="s">
        <v>115</v>
      </c>
      <c r="C2403" s="2" t="s">
        <v>4</v>
      </c>
      <c r="D2403" s="2" t="s">
        <v>26</v>
      </c>
      <c r="E2403">
        <v>7</v>
      </c>
      <c r="F2403" s="1">
        <v>6</v>
      </c>
      <c r="G2403" s="1">
        <v>7</v>
      </c>
    </row>
    <row r="2404" spans="1:7" x14ac:dyDescent="0.35">
      <c r="A2404" s="2" t="s">
        <v>142</v>
      </c>
      <c r="B2404" s="2" t="s">
        <v>54</v>
      </c>
      <c r="C2404" s="2" t="s">
        <v>4</v>
      </c>
      <c r="D2404" s="2" t="s">
        <v>26</v>
      </c>
      <c r="E2404">
        <v>2</v>
      </c>
      <c r="F2404" s="1">
        <v>2</v>
      </c>
      <c r="G2404" s="1">
        <v>5</v>
      </c>
    </row>
    <row r="2405" spans="1:7" x14ac:dyDescent="0.35">
      <c r="A2405" s="2" t="s">
        <v>142</v>
      </c>
      <c r="B2405" s="2" t="s">
        <v>59</v>
      </c>
      <c r="C2405" s="2" t="s">
        <v>3</v>
      </c>
      <c r="D2405" s="2" t="s">
        <v>16</v>
      </c>
      <c r="E2405">
        <v>3152</v>
      </c>
      <c r="F2405" s="1">
        <v>3064</v>
      </c>
      <c r="G2405" s="1">
        <v>3394</v>
      </c>
    </row>
    <row r="2406" spans="1:7" x14ac:dyDescent="0.35">
      <c r="A2406" s="2" t="s">
        <v>142</v>
      </c>
      <c r="B2406" s="2" t="s">
        <v>57</v>
      </c>
      <c r="C2406" s="2" t="s">
        <v>3</v>
      </c>
      <c r="D2406" s="2" t="s">
        <v>16</v>
      </c>
      <c r="E2406">
        <v>2209</v>
      </c>
      <c r="F2406" s="1">
        <v>2145</v>
      </c>
      <c r="G2406" s="1">
        <v>2264</v>
      </c>
    </row>
    <row r="2407" spans="1:7" x14ac:dyDescent="0.35">
      <c r="A2407" s="2" t="s">
        <v>142</v>
      </c>
      <c r="B2407" s="2" t="s">
        <v>113</v>
      </c>
      <c r="C2407" s="2" t="s">
        <v>3</v>
      </c>
      <c r="D2407" s="2" t="s">
        <v>16</v>
      </c>
      <c r="E2407">
        <v>1151</v>
      </c>
      <c r="F2407" s="1">
        <v>1116</v>
      </c>
      <c r="G2407" s="1">
        <v>1297</v>
      </c>
    </row>
    <row r="2408" spans="1:7" x14ac:dyDescent="0.35">
      <c r="A2408" s="2" t="s">
        <v>142</v>
      </c>
      <c r="B2408" s="2" t="s">
        <v>56</v>
      </c>
      <c r="C2408" s="2" t="s">
        <v>3</v>
      </c>
      <c r="D2408" s="2" t="s">
        <v>16</v>
      </c>
      <c r="E2408">
        <v>848</v>
      </c>
      <c r="F2408" s="1">
        <v>825</v>
      </c>
      <c r="G2408" s="1">
        <v>905</v>
      </c>
    </row>
    <row r="2409" spans="1:7" x14ac:dyDescent="0.35">
      <c r="A2409" s="2" t="s">
        <v>142</v>
      </c>
      <c r="B2409" s="2" t="s">
        <v>55</v>
      </c>
      <c r="C2409" s="2" t="s">
        <v>3</v>
      </c>
      <c r="D2409" s="2" t="s">
        <v>16</v>
      </c>
      <c r="E2409">
        <v>788</v>
      </c>
      <c r="F2409" s="1">
        <v>769</v>
      </c>
      <c r="G2409" s="1">
        <v>825</v>
      </c>
    </row>
    <row r="2410" spans="1:7" x14ac:dyDescent="0.35">
      <c r="A2410" s="2" t="s">
        <v>142</v>
      </c>
      <c r="B2410" s="2" t="s">
        <v>114</v>
      </c>
      <c r="C2410" s="2" t="s">
        <v>3</v>
      </c>
      <c r="D2410" s="2" t="s">
        <v>16</v>
      </c>
      <c r="E2410">
        <v>152</v>
      </c>
      <c r="F2410" s="1">
        <v>146</v>
      </c>
      <c r="G2410" s="1">
        <v>145</v>
      </c>
    </row>
    <row r="2411" spans="1:7" x14ac:dyDescent="0.35">
      <c r="A2411" s="2" t="s">
        <v>142</v>
      </c>
      <c r="B2411" s="2" t="s">
        <v>115</v>
      </c>
      <c r="C2411" s="2" t="s">
        <v>3</v>
      </c>
      <c r="D2411" s="2" t="s">
        <v>16</v>
      </c>
      <c r="E2411">
        <v>76</v>
      </c>
      <c r="F2411" s="1">
        <v>73</v>
      </c>
      <c r="G2411" s="1">
        <v>84</v>
      </c>
    </row>
    <row r="2412" spans="1:7" x14ac:dyDescent="0.35">
      <c r="A2412" s="2" t="s">
        <v>142</v>
      </c>
      <c r="B2412" s="2" t="s">
        <v>54</v>
      </c>
      <c r="C2412" s="2" t="s">
        <v>3</v>
      </c>
      <c r="D2412" s="2" t="s">
        <v>16</v>
      </c>
      <c r="E2412">
        <v>33</v>
      </c>
      <c r="F2412" s="1">
        <v>33</v>
      </c>
      <c r="G2412" s="1">
        <v>33</v>
      </c>
    </row>
    <row r="2413" spans="1:7" x14ac:dyDescent="0.35">
      <c r="A2413" s="2" t="s">
        <v>142</v>
      </c>
      <c r="B2413" s="2" t="s">
        <v>59</v>
      </c>
      <c r="C2413" s="2" t="s">
        <v>3</v>
      </c>
      <c r="D2413" s="2" t="s">
        <v>21</v>
      </c>
      <c r="E2413">
        <v>162</v>
      </c>
      <c r="F2413" s="1">
        <v>152</v>
      </c>
      <c r="G2413" s="1">
        <v>154</v>
      </c>
    </row>
    <row r="2414" spans="1:7" x14ac:dyDescent="0.35">
      <c r="A2414" s="2" t="s">
        <v>142</v>
      </c>
      <c r="B2414" s="2" t="s">
        <v>113</v>
      </c>
      <c r="C2414" s="2" t="s">
        <v>3</v>
      </c>
      <c r="D2414" s="2" t="s">
        <v>21</v>
      </c>
      <c r="E2414">
        <v>137</v>
      </c>
      <c r="F2414" s="1">
        <v>133</v>
      </c>
      <c r="G2414" s="1">
        <v>145</v>
      </c>
    </row>
    <row r="2415" spans="1:7" x14ac:dyDescent="0.35">
      <c r="A2415" s="2" t="s">
        <v>142</v>
      </c>
      <c r="B2415" s="2" t="s">
        <v>57</v>
      </c>
      <c r="C2415" s="2" t="s">
        <v>3</v>
      </c>
      <c r="D2415" s="2" t="s">
        <v>21</v>
      </c>
      <c r="E2415">
        <v>102</v>
      </c>
      <c r="F2415" s="1">
        <v>91</v>
      </c>
      <c r="G2415" s="1">
        <v>95</v>
      </c>
    </row>
    <row r="2416" spans="1:7" x14ac:dyDescent="0.35">
      <c r="A2416" s="2" t="s">
        <v>142</v>
      </c>
      <c r="B2416" s="2" t="s">
        <v>114</v>
      </c>
      <c r="C2416" s="2" t="s">
        <v>3</v>
      </c>
      <c r="D2416" s="2" t="s">
        <v>21</v>
      </c>
      <c r="E2416">
        <v>101</v>
      </c>
      <c r="F2416" s="1">
        <v>93</v>
      </c>
      <c r="G2416" s="1">
        <v>67</v>
      </c>
    </row>
    <row r="2417" spans="1:7" x14ac:dyDescent="0.35">
      <c r="A2417" s="2" t="s">
        <v>142</v>
      </c>
      <c r="B2417" s="2" t="s">
        <v>55</v>
      </c>
      <c r="C2417" s="2" t="s">
        <v>3</v>
      </c>
      <c r="D2417" s="2" t="s">
        <v>21</v>
      </c>
      <c r="E2417">
        <v>67</v>
      </c>
      <c r="F2417" s="1">
        <v>63</v>
      </c>
      <c r="G2417" s="1">
        <v>70</v>
      </c>
    </row>
    <row r="2418" spans="1:7" x14ac:dyDescent="0.35">
      <c r="A2418" s="2" t="s">
        <v>142</v>
      </c>
      <c r="B2418" s="2" t="s">
        <v>115</v>
      </c>
      <c r="C2418" s="2" t="s">
        <v>3</v>
      </c>
      <c r="D2418" s="2" t="s">
        <v>21</v>
      </c>
      <c r="E2418">
        <v>28</v>
      </c>
      <c r="F2418" s="1">
        <v>25</v>
      </c>
      <c r="G2418" s="1">
        <v>25</v>
      </c>
    </row>
    <row r="2419" spans="1:7" x14ac:dyDescent="0.35">
      <c r="A2419" s="2" t="s">
        <v>142</v>
      </c>
      <c r="B2419" s="2" t="s">
        <v>56</v>
      </c>
      <c r="C2419" s="2" t="s">
        <v>3</v>
      </c>
      <c r="D2419" s="2" t="s">
        <v>21</v>
      </c>
      <c r="E2419">
        <v>21</v>
      </c>
      <c r="F2419" s="1">
        <v>20</v>
      </c>
      <c r="G2419" s="1">
        <v>21</v>
      </c>
    </row>
    <row r="2420" spans="1:7" x14ac:dyDescent="0.35">
      <c r="A2420" s="2" t="s">
        <v>142</v>
      </c>
      <c r="B2420" s="2" t="s">
        <v>54</v>
      </c>
      <c r="C2420" s="2" t="s">
        <v>3</v>
      </c>
      <c r="D2420" s="2" t="s">
        <v>21</v>
      </c>
      <c r="E2420">
        <v>5</v>
      </c>
      <c r="F2420" s="1">
        <v>5</v>
      </c>
      <c r="G2420" s="1">
        <v>13</v>
      </c>
    </row>
    <row r="2421" spans="1:7" x14ac:dyDescent="0.35">
      <c r="A2421" s="2" t="s">
        <v>142</v>
      </c>
      <c r="B2421" s="2" t="s">
        <v>59</v>
      </c>
      <c r="C2421" s="2" t="s">
        <v>3</v>
      </c>
      <c r="D2421" s="2" t="s">
        <v>35</v>
      </c>
      <c r="E2421">
        <v>919</v>
      </c>
      <c r="F2421" s="1">
        <v>880</v>
      </c>
      <c r="G2421" s="1">
        <v>978</v>
      </c>
    </row>
    <row r="2422" spans="1:7" x14ac:dyDescent="0.35">
      <c r="A2422" s="2" t="s">
        <v>142</v>
      </c>
      <c r="B2422" s="2" t="s">
        <v>55</v>
      </c>
      <c r="C2422" s="2" t="s">
        <v>3</v>
      </c>
      <c r="D2422" s="2" t="s">
        <v>35</v>
      </c>
      <c r="E2422">
        <v>296</v>
      </c>
      <c r="F2422" s="1">
        <v>287</v>
      </c>
      <c r="G2422" s="1">
        <v>297</v>
      </c>
    </row>
    <row r="2423" spans="1:7" x14ac:dyDescent="0.35">
      <c r="A2423" s="2" t="s">
        <v>142</v>
      </c>
      <c r="B2423" s="2" t="s">
        <v>113</v>
      </c>
      <c r="C2423" s="2" t="s">
        <v>3</v>
      </c>
      <c r="D2423" s="2" t="s">
        <v>35</v>
      </c>
      <c r="E2423">
        <v>246</v>
      </c>
      <c r="F2423" s="1">
        <v>230</v>
      </c>
      <c r="G2423" s="1">
        <v>262</v>
      </c>
    </row>
    <row r="2424" spans="1:7" x14ac:dyDescent="0.35">
      <c r="A2424" s="2" t="s">
        <v>142</v>
      </c>
      <c r="B2424" s="2" t="s">
        <v>57</v>
      </c>
      <c r="C2424" s="2" t="s">
        <v>3</v>
      </c>
      <c r="D2424" s="2" t="s">
        <v>35</v>
      </c>
      <c r="E2424">
        <v>223</v>
      </c>
      <c r="F2424" s="1">
        <v>209</v>
      </c>
      <c r="G2424" s="1">
        <v>193</v>
      </c>
    </row>
    <row r="2425" spans="1:7" x14ac:dyDescent="0.35">
      <c r="A2425" s="2" t="s">
        <v>142</v>
      </c>
      <c r="B2425" s="2" t="s">
        <v>114</v>
      </c>
      <c r="C2425" s="2" t="s">
        <v>3</v>
      </c>
      <c r="D2425" s="2" t="s">
        <v>35</v>
      </c>
      <c r="E2425">
        <v>81</v>
      </c>
      <c r="F2425" s="1">
        <v>80</v>
      </c>
      <c r="G2425" s="1">
        <v>81</v>
      </c>
    </row>
    <row r="2426" spans="1:7" x14ac:dyDescent="0.35">
      <c r="A2426" s="2" t="s">
        <v>142</v>
      </c>
      <c r="B2426" s="2" t="s">
        <v>56</v>
      </c>
      <c r="C2426" s="2" t="s">
        <v>3</v>
      </c>
      <c r="D2426" s="2" t="s">
        <v>35</v>
      </c>
      <c r="E2426">
        <v>61</v>
      </c>
      <c r="F2426" s="1">
        <v>58</v>
      </c>
      <c r="G2426" s="1">
        <v>70</v>
      </c>
    </row>
    <row r="2427" spans="1:7" x14ac:dyDescent="0.35">
      <c r="A2427" s="2" t="s">
        <v>142</v>
      </c>
      <c r="B2427" s="2" t="s">
        <v>54</v>
      </c>
      <c r="C2427" s="2" t="s">
        <v>3</v>
      </c>
      <c r="D2427" s="2" t="s">
        <v>35</v>
      </c>
      <c r="E2427">
        <v>20</v>
      </c>
      <c r="F2427" s="1">
        <v>18</v>
      </c>
      <c r="G2427" s="1">
        <v>19</v>
      </c>
    </row>
    <row r="2428" spans="1:7" x14ac:dyDescent="0.35">
      <c r="A2428" s="2" t="s">
        <v>142</v>
      </c>
      <c r="B2428" s="2" t="s">
        <v>115</v>
      </c>
      <c r="C2428" s="2" t="s">
        <v>3</v>
      </c>
      <c r="D2428" s="2" t="s">
        <v>35</v>
      </c>
      <c r="E2428">
        <v>19</v>
      </c>
      <c r="F2428" s="1">
        <v>19</v>
      </c>
      <c r="G2428" s="1">
        <v>20</v>
      </c>
    </row>
    <row r="2429" spans="1:7" x14ac:dyDescent="0.35">
      <c r="A2429" s="2" t="s">
        <v>142</v>
      </c>
      <c r="B2429" s="2" t="s">
        <v>59</v>
      </c>
      <c r="C2429" s="2" t="s">
        <v>3</v>
      </c>
      <c r="D2429" s="2" t="s">
        <v>31</v>
      </c>
      <c r="E2429">
        <v>1860</v>
      </c>
      <c r="F2429" s="1">
        <v>1782</v>
      </c>
      <c r="G2429" s="1">
        <v>1945</v>
      </c>
    </row>
    <row r="2430" spans="1:7" x14ac:dyDescent="0.35">
      <c r="A2430" s="2" t="s">
        <v>142</v>
      </c>
      <c r="B2430" s="2" t="s">
        <v>113</v>
      </c>
      <c r="C2430" s="2" t="s">
        <v>3</v>
      </c>
      <c r="D2430" s="2" t="s">
        <v>31</v>
      </c>
      <c r="E2430">
        <v>577</v>
      </c>
      <c r="F2430" s="1">
        <v>548</v>
      </c>
      <c r="G2430" s="1">
        <v>625</v>
      </c>
    </row>
    <row r="2431" spans="1:7" x14ac:dyDescent="0.35">
      <c r="A2431" s="2" t="s">
        <v>142</v>
      </c>
      <c r="B2431" s="2" t="s">
        <v>54</v>
      </c>
      <c r="C2431" s="2" t="s">
        <v>3</v>
      </c>
      <c r="D2431" s="2" t="s">
        <v>31</v>
      </c>
      <c r="E2431">
        <v>296</v>
      </c>
      <c r="F2431" s="1">
        <v>275</v>
      </c>
      <c r="G2431" s="1">
        <v>337</v>
      </c>
    </row>
    <row r="2432" spans="1:7" x14ac:dyDescent="0.35">
      <c r="A2432" s="2" t="s">
        <v>142</v>
      </c>
      <c r="B2432" s="2" t="s">
        <v>55</v>
      </c>
      <c r="C2432" s="2" t="s">
        <v>3</v>
      </c>
      <c r="D2432" s="2" t="s">
        <v>31</v>
      </c>
      <c r="E2432">
        <v>251</v>
      </c>
      <c r="F2432" s="1">
        <v>239</v>
      </c>
      <c r="G2432" s="1">
        <v>275</v>
      </c>
    </row>
    <row r="2433" spans="1:7" x14ac:dyDescent="0.35">
      <c r="A2433" s="2" t="s">
        <v>142</v>
      </c>
      <c r="B2433" s="2" t="s">
        <v>114</v>
      </c>
      <c r="C2433" s="2" t="s">
        <v>3</v>
      </c>
      <c r="D2433" s="2" t="s">
        <v>31</v>
      </c>
      <c r="E2433">
        <v>131</v>
      </c>
      <c r="F2433" s="1">
        <v>120</v>
      </c>
      <c r="G2433" s="1">
        <v>136</v>
      </c>
    </row>
    <row r="2434" spans="1:7" x14ac:dyDescent="0.35">
      <c r="A2434" s="2" t="s">
        <v>142</v>
      </c>
      <c r="B2434" s="2" t="s">
        <v>57</v>
      </c>
      <c r="C2434" s="2" t="s">
        <v>3</v>
      </c>
      <c r="D2434" s="2" t="s">
        <v>31</v>
      </c>
      <c r="E2434">
        <v>127</v>
      </c>
      <c r="F2434" s="1">
        <v>121</v>
      </c>
      <c r="G2434" s="1">
        <v>126</v>
      </c>
    </row>
    <row r="2435" spans="1:7" x14ac:dyDescent="0.35">
      <c r="A2435" s="2" t="s">
        <v>142</v>
      </c>
      <c r="B2435" s="2" t="s">
        <v>56</v>
      </c>
      <c r="C2435" s="2" t="s">
        <v>3</v>
      </c>
      <c r="D2435" s="2" t="s">
        <v>31</v>
      </c>
      <c r="E2435">
        <v>116</v>
      </c>
      <c r="F2435" s="1">
        <v>113</v>
      </c>
      <c r="G2435" s="1">
        <v>119</v>
      </c>
    </row>
    <row r="2436" spans="1:7" x14ac:dyDescent="0.35">
      <c r="A2436" s="2" t="s">
        <v>142</v>
      </c>
      <c r="B2436" s="2" t="s">
        <v>115</v>
      </c>
      <c r="C2436" s="2" t="s">
        <v>3</v>
      </c>
      <c r="D2436" s="2" t="s">
        <v>31</v>
      </c>
      <c r="E2436">
        <v>43</v>
      </c>
      <c r="F2436" s="1">
        <v>43</v>
      </c>
      <c r="G2436" s="1">
        <v>44</v>
      </c>
    </row>
    <row r="2437" spans="1:7" x14ac:dyDescent="0.35">
      <c r="A2437" s="2" t="s">
        <v>142</v>
      </c>
      <c r="B2437" s="2" t="s">
        <v>59</v>
      </c>
      <c r="C2437" s="2" t="s">
        <v>3</v>
      </c>
      <c r="D2437" s="2" t="s">
        <v>17</v>
      </c>
      <c r="E2437">
        <v>7954</v>
      </c>
      <c r="F2437" s="1">
        <v>7708</v>
      </c>
      <c r="G2437" s="1">
        <v>8613</v>
      </c>
    </row>
    <row r="2438" spans="1:7" x14ac:dyDescent="0.35">
      <c r="A2438" s="2" t="s">
        <v>142</v>
      </c>
      <c r="B2438" s="2" t="s">
        <v>57</v>
      </c>
      <c r="C2438" s="2" t="s">
        <v>3</v>
      </c>
      <c r="D2438" s="2" t="s">
        <v>17</v>
      </c>
      <c r="E2438">
        <v>3692</v>
      </c>
      <c r="F2438" s="1">
        <v>3561</v>
      </c>
      <c r="G2438" s="1">
        <v>3746</v>
      </c>
    </row>
    <row r="2439" spans="1:7" x14ac:dyDescent="0.35">
      <c r="A2439" s="2" t="s">
        <v>142</v>
      </c>
      <c r="B2439" s="2" t="s">
        <v>55</v>
      </c>
      <c r="C2439" s="2" t="s">
        <v>3</v>
      </c>
      <c r="D2439" s="2" t="s">
        <v>17</v>
      </c>
      <c r="E2439">
        <v>3212</v>
      </c>
      <c r="F2439" s="1">
        <v>3159</v>
      </c>
      <c r="G2439" s="1">
        <v>3194</v>
      </c>
    </row>
    <row r="2440" spans="1:7" x14ac:dyDescent="0.35">
      <c r="A2440" s="2" t="s">
        <v>142</v>
      </c>
      <c r="B2440" s="2" t="s">
        <v>113</v>
      </c>
      <c r="C2440" s="2" t="s">
        <v>3</v>
      </c>
      <c r="D2440" s="2" t="s">
        <v>17</v>
      </c>
      <c r="E2440">
        <v>2737</v>
      </c>
      <c r="F2440" s="1">
        <v>2637</v>
      </c>
      <c r="G2440" s="1">
        <v>3249</v>
      </c>
    </row>
    <row r="2441" spans="1:7" x14ac:dyDescent="0.35">
      <c r="A2441" s="2" t="s">
        <v>142</v>
      </c>
      <c r="B2441" s="2" t="s">
        <v>56</v>
      </c>
      <c r="C2441" s="2" t="s">
        <v>3</v>
      </c>
      <c r="D2441" s="2" t="s">
        <v>17</v>
      </c>
      <c r="E2441">
        <v>1111</v>
      </c>
      <c r="F2441" s="1">
        <v>1072</v>
      </c>
      <c r="G2441" s="1">
        <v>1185</v>
      </c>
    </row>
    <row r="2442" spans="1:7" x14ac:dyDescent="0.35">
      <c r="A2442" s="2" t="s">
        <v>142</v>
      </c>
      <c r="B2442" s="2" t="s">
        <v>114</v>
      </c>
      <c r="C2442" s="2" t="s">
        <v>3</v>
      </c>
      <c r="D2442" s="2" t="s">
        <v>17</v>
      </c>
      <c r="E2442">
        <v>287</v>
      </c>
      <c r="F2442" s="1">
        <v>274</v>
      </c>
      <c r="G2442" s="1">
        <v>308</v>
      </c>
    </row>
    <row r="2443" spans="1:7" x14ac:dyDescent="0.35">
      <c r="A2443" s="2" t="s">
        <v>142</v>
      </c>
      <c r="B2443" s="2" t="s">
        <v>115</v>
      </c>
      <c r="C2443" s="2" t="s">
        <v>3</v>
      </c>
      <c r="D2443" s="2" t="s">
        <v>17</v>
      </c>
      <c r="E2443">
        <v>97</v>
      </c>
      <c r="F2443" s="1">
        <v>94</v>
      </c>
      <c r="G2443" s="1">
        <v>107</v>
      </c>
    </row>
    <row r="2444" spans="1:7" x14ac:dyDescent="0.35">
      <c r="A2444" s="2" t="s">
        <v>142</v>
      </c>
      <c r="B2444" s="2" t="s">
        <v>54</v>
      </c>
      <c r="C2444" s="2" t="s">
        <v>3</v>
      </c>
      <c r="D2444" s="2" t="s">
        <v>17</v>
      </c>
      <c r="E2444">
        <v>87</v>
      </c>
      <c r="F2444" s="1">
        <v>83</v>
      </c>
      <c r="G2444" s="1">
        <v>103</v>
      </c>
    </row>
    <row r="2445" spans="1:7" x14ac:dyDescent="0.35">
      <c r="A2445" s="2" t="s">
        <v>142</v>
      </c>
      <c r="B2445" s="2" t="s">
        <v>59</v>
      </c>
      <c r="C2445" s="2" t="s">
        <v>3</v>
      </c>
      <c r="D2445" s="2" t="s">
        <v>27</v>
      </c>
      <c r="E2445">
        <v>351</v>
      </c>
      <c r="F2445" s="1">
        <v>336</v>
      </c>
      <c r="G2445" s="1">
        <v>356</v>
      </c>
    </row>
    <row r="2446" spans="1:7" x14ac:dyDescent="0.35">
      <c r="A2446" s="2" t="s">
        <v>142</v>
      </c>
      <c r="B2446" s="2" t="s">
        <v>113</v>
      </c>
      <c r="C2446" s="2" t="s">
        <v>3</v>
      </c>
      <c r="D2446" s="2" t="s">
        <v>27</v>
      </c>
      <c r="E2446">
        <v>241</v>
      </c>
      <c r="F2446" s="1">
        <v>223</v>
      </c>
      <c r="G2446" s="1">
        <v>258</v>
      </c>
    </row>
    <row r="2447" spans="1:7" x14ac:dyDescent="0.35">
      <c r="A2447" s="2" t="s">
        <v>142</v>
      </c>
      <c r="B2447" s="2" t="s">
        <v>57</v>
      </c>
      <c r="C2447" s="2" t="s">
        <v>3</v>
      </c>
      <c r="D2447" s="2" t="s">
        <v>27</v>
      </c>
      <c r="E2447">
        <v>60</v>
      </c>
      <c r="F2447" s="1">
        <v>57</v>
      </c>
      <c r="G2447" s="1">
        <v>52</v>
      </c>
    </row>
    <row r="2448" spans="1:7" x14ac:dyDescent="0.35">
      <c r="A2448" s="2" t="s">
        <v>142</v>
      </c>
      <c r="B2448" s="2" t="s">
        <v>55</v>
      </c>
      <c r="C2448" s="2" t="s">
        <v>3</v>
      </c>
      <c r="D2448" s="2" t="s">
        <v>27</v>
      </c>
      <c r="E2448">
        <v>54</v>
      </c>
      <c r="F2448" s="1">
        <v>53</v>
      </c>
      <c r="G2448" s="1">
        <v>60</v>
      </c>
    </row>
    <row r="2449" spans="1:7" x14ac:dyDescent="0.35">
      <c r="A2449" s="2" t="s">
        <v>142</v>
      </c>
      <c r="B2449" s="2" t="s">
        <v>114</v>
      </c>
      <c r="C2449" s="2" t="s">
        <v>3</v>
      </c>
      <c r="D2449" s="2" t="s">
        <v>27</v>
      </c>
      <c r="E2449">
        <v>46</v>
      </c>
      <c r="F2449" s="1">
        <v>44</v>
      </c>
      <c r="G2449" s="1">
        <v>39</v>
      </c>
    </row>
    <row r="2450" spans="1:7" x14ac:dyDescent="0.35">
      <c r="A2450" s="2" t="s">
        <v>142</v>
      </c>
      <c r="B2450" s="2" t="s">
        <v>115</v>
      </c>
      <c r="C2450" s="2" t="s">
        <v>3</v>
      </c>
      <c r="D2450" s="2" t="s">
        <v>27</v>
      </c>
      <c r="E2450">
        <v>25</v>
      </c>
      <c r="F2450" s="1">
        <v>22</v>
      </c>
      <c r="G2450" s="1">
        <v>20</v>
      </c>
    </row>
    <row r="2451" spans="1:7" x14ac:dyDescent="0.35">
      <c r="A2451" s="2" t="s">
        <v>142</v>
      </c>
      <c r="B2451" s="2" t="s">
        <v>54</v>
      </c>
      <c r="C2451" s="2" t="s">
        <v>3</v>
      </c>
      <c r="D2451" s="2" t="s">
        <v>27</v>
      </c>
      <c r="E2451">
        <v>10</v>
      </c>
      <c r="F2451" s="1">
        <v>8</v>
      </c>
      <c r="G2451" s="1">
        <v>11</v>
      </c>
    </row>
    <row r="2452" spans="1:7" x14ac:dyDescent="0.35">
      <c r="A2452" s="2" t="s">
        <v>142</v>
      </c>
      <c r="B2452" s="2" t="s">
        <v>56</v>
      </c>
      <c r="C2452" s="2" t="s">
        <v>3</v>
      </c>
      <c r="D2452" s="2" t="s">
        <v>27</v>
      </c>
      <c r="E2452">
        <v>6</v>
      </c>
      <c r="F2452" s="1">
        <v>6</v>
      </c>
      <c r="G2452" s="1">
        <v>5</v>
      </c>
    </row>
    <row r="2453" spans="1:7" x14ac:dyDescent="0.35">
      <c r="A2453" s="2" t="s">
        <v>142</v>
      </c>
      <c r="B2453" s="2" t="s">
        <v>59</v>
      </c>
      <c r="C2453" s="2" t="s">
        <v>3</v>
      </c>
      <c r="D2453" s="2" t="s">
        <v>30</v>
      </c>
      <c r="E2453">
        <v>977</v>
      </c>
      <c r="F2453" s="1">
        <v>914</v>
      </c>
      <c r="G2453" s="1">
        <v>1019</v>
      </c>
    </row>
    <row r="2454" spans="1:7" x14ac:dyDescent="0.35">
      <c r="A2454" s="2" t="s">
        <v>142</v>
      </c>
      <c r="B2454" s="2" t="s">
        <v>113</v>
      </c>
      <c r="C2454" s="2" t="s">
        <v>3</v>
      </c>
      <c r="D2454" s="2" t="s">
        <v>30</v>
      </c>
      <c r="E2454">
        <v>216</v>
      </c>
      <c r="F2454" s="1">
        <v>203</v>
      </c>
      <c r="G2454" s="1">
        <v>226</v>
      </c>
    </row>
    <row r="2455" spans="1:7" x14ac:dyDescent="0.35">
      <c r="A2455" s="2" t="s">
        <v>142</v>
      </c>
      <c r="B2455" s="2" t="s">
        <v>55</v>
      </c>
      <c r="C2455" s="2" t="s">
        <v>3</v>
      </c>
      <c r="D2455" s="2" t="s">
        <v>30</v>
      </c>
      <c r="E2455">
        <v>150</v>
      </c>
      <c r="F2455" s="1">
        <v>146</v>
      </c>
      <c r="G2455" s="1">
        <v>149</v>
      </c>
    </row>
    <row r="2456" spans="1:7" x14ac:dyDescent="0.35">
      <c r="A2456" s="2" t="s">
        <v>142</v>
      </c>
      <c r="B2456" s="2" t="s">
        <v>54</v>
      </c>
      <c r="C2456" s="2" t="s">
        <v>3</v>
      </c>
      <c r="D2456" s="2" t="s">
        <v>30</v>
      </c>
      <c r="E2456">
        <v>144</v>
      </c>
      <c r="F2456" s="1">
        <v>136</v>
      </c>
      <c r="G2456" s="1">
        <v>151</v>
      </c>
    </row>
    <row r="2457" spans="1:7" x14ac:dyDescent="0.35">
      <c r="A2457" s="2" t="s">
        <v>142</v>
      </c>
      <c r="B2457" s="2" t="s">
        <v>57</v>
      </c>
      <c r="C2457" s="2" t="s">
        <v>3</v>
      </c>
      <c r="D2457" s="2" t="s">
        <v>30</v>
      </c>
      <c r="E2457">
        <v>139</v>
      </c>
      <c r="F2457" s="1">
        <v>134</v>
      </c>
      <c r="G2457" s="1">
        <v>151</v>
      </c>
    </row>
    <row r="2458" spans="1:7" x14ac:dyDescent="0.35">
      <c r="A2458" s="2" t="s">
        <v>142</v>
      </c>
      <c r="B2458" s="2" t="s">
        <v>56</v>
      </c>
      <c r="C2458" s="2" t="s">
        <v>3</v>
      </c>
      <c r="D2458" s="2" t="s">
        <v>30</v>
      </c>
      <c r="E2458">
        <v>47</v>
      </c>
      <c r="F2458" s="1">
        <v>44</v>
      </c>
      <c r="G2458" s="1">
        <v>49</v>
      </c>
    </row>
    <row r="2459" spans="1:7" x14ac:dyDescent="0.35">
      <c r="A2459" s="2" t="s">
        <v>142</v>
      </c>
      <c r="B2459" s="2" t="s">
        <v>114</v>
      </c>
      <c r="C2459" s="2" t="s">
        <v>3</v>
      </c>
      <c r="D2459" s="2" t="s">
        <v>30</v>
      </c>
      <c r="E2459">
        <v>41</v>
      </c>
      <c r="F2459" s="1">
        <v>40</v>
      </c>
      <c r="G2459" s="1">
        <v>47</v>
      </c>
    </row>
    <row r="2460" spans="1:7" x14ac:dyDescent="0.35">
      <c r="A2460" s="2" t="s">
        <v>142</v>
      </c>
      <c r="B2460" s="2" t="s">
        <v>115</v>
      </c>
      <c r="C2460" s="2" t="s">
        <v>3</v>
      </c>
      <c r="D2460" s="2" t="s">
        <v>30</v>
      </c>
      <c r="E2460">
        <v>14</v>
      </c>
      <c r="F2460" s="1">
        <v>13</v>
      </c>
      <c r="G2460" s="1">
        <v>12</v>
      </c>
    </row>
    <row r="2461" spans="1:7" x14ac:dyDescent="0.35">
      <c r="A2461" s="2" t="s">
        <v>142</v>
      </c>
      <c r="B2461" s="2" t="s">
        <v>113</v>
      </c>
      <c r="C2461" s="2" t="s">
        <v>3</v>
      </c>
      <c r="D2461" s="2" t="s">
        <v>23</v>
      </c>
      <c r="E2461">
        <v>110</v>
      </c>
      <c r="F2461" s="1">
        <v>105</v>
      </c>
      <c r="G2461" s="1">
        <v>118</v>
      </c>
    </row>
    <row r="2462" spans="1:7" x14ac:dyDescent="0.35">
      <c r="A2462" s="2" t="s">
        <v>142</v>
      </c>
      <c r="B2462" s="2" t="s">
        <v>59</v>
      </c>
      <c r="C2462" s="2" t="s">
        <v>3</v>
      </c>
      <c r="D2462" s="2" t="s">
        <v>23</v>
      </c>
      <c r="E2462">
        <v>97</v>
      </c>
      <c r="F2462" s="1">
        <v>92</v>
      </c>
      <c r="G2462" s="1">
        <v>105</v>
      </c>
    </row>
    <row r="2463" spans="1:7" x14ac:dyDescent="0.35">
      <c r="A2463" s="2" t="s">
        <v>142</v>
      </c>
      <c r="B2463" s="2" t="s">
        <v>54</v>
      </c>
      <c r="C2463" s="2" t="s">
        <v>3</v>
      </c>
      <c r="D2463" s="2" t="s">
        <v>23</v>
      </c>
      <c r="E2463">
        <v>66</v>
      </c>
      <c r="F2463" s="1">
        <v>64</v>
      </c>
      <c r="G2463" s="1">
        <v>72</v>
      </c>
    </row>
    <row r="2464" spans="1:7" x14ac:dyDescent="0.35">
      <c r="A2464" s="2" t="s">
        <v>142</v>
      </c>
      <c r="B2464" s="2" t="s">
        <v>55</v>
      </c>
      <c r="C2464" s="2" t="s">
        <v>3</v>
      </c>
      <c r="D2464" s="2" t="s">
        <v>23</v>
      </c>
      <c r="E2464">
        <v>64</v>
      </c>
      <c r="F2464" s="1">
        <v>64</v>
      </c>
      <c r="G2464" s="1">
        <v>73</v>
      </c>
    </row>
    <row r="2465" spans="1:7" x14ac:dyDescent="0.35">
      <c r="A2465" s="2" t="s">
        <v>142</v>
      </c>
      <c r="B2465" s="2" t="s">
        <v>57</v>
      </c>
      <c r="C2465" s="2" t="s">
        <v>3</v>
      </c>
      <c r="D2465" s="2" t="s">
        <v>23</v>
      </c>
      <c r="E2465">
        <v>32</v>
      </c>
      <c r="F2465" s="1">
        <v>29</v>
      </c>
      <c r="G2465" s="1">
        <v>37</v>
      </c>
    </row>
    <row r="2466" spans="1:7" x14ac:dyDescent="0.35">
      <c r="A2466" s="2" t="s">
        <v>142</v>
      </c>
      <c r="B2466" s="2" t="s">
        <v>114</v>
      </c>
      <c r="C2466" s="2" t="s">
        <v>3</v>
      </c>
      <c r="D2466" s="2" t="s">
        <v>23</v>
      </c>
      <c r="E2466">
        <v>27</v>
      </c>
      <c r="F2466" s="1">
        <v>27</v>
      </c>
      <c r="G2466" s="1">
        <v>26</v>
      </c>
    </row>
    <row r="2467" spans="1:7" x14ac:dyDescent="0.35">
      <c r="A2467" s="2" t="s">
        <v>142</v>
      </c>
      <c r="B2467" s="2" t="s">
        <v>56</v>
      </c>
      <c r="C2467" s="2" t="s">
        <v>3</v>
      </c>
      <c r="D2467" s="2" t="s">
        <v>23</v>
      </c>
      <c r="E2467">
        <v>10</v>
      </c>
      <c r="F2467" s="1">
        <v>10</v>
      </c>
      <c r="G2467" s="1">
        <v>11</v>
      </c>
    </row>
    <row r="2468" spans="1:7" x14ac:dyDescent="0.35">
      <c r="A2468" s="2" t="s">
        <v>142</v>
      </c>
      <c r="B2468" s="2" t="s">
        <v>115</v>
      </c>
      <c r="C2468" s="2" t="s">
        <v>3</v>
      </c>
      <c r="D2468" s="2" t="s">
        <v>23</v>
      </c>
      <c r="E2468">
        <v>10</v>
      </c>
      <c r="F2468" s="1">
        <v>9</v>
      </c>
      <c r="G2468" s="1">
        <v>11</v>
      </c>
    </row>
    <row r="2469" spans="1:7" x14ac:dyDescent="0.35">
      <c r="A2469" s="2" t="s">
        <v>142</v>
      </c>
      <c r="B2469" s="2" t="s">
        <v>59</v>
      </c>
      <c r="C2469" s="2" t="s">
        <v>3</v>
      </c>
      <c r="D2469" s="2" t="s">
        <v>28</v>
      </c>
      <c r="E2469">
        <v>241</v>
      </c>
      <c r="F2469" s="1">
        <v>227</v>
      </c>
      <c r="G2469" s="1">
        <v>268</v>
      </c>
    </row>
    <row r="2470" spans="1:7" x14ac:dyDescent="0.35">
      <c r="A2470" s="2" t="s">
        <v>142</v>
      </c>
      <c r="B2470" s="2" t="s">
        <v>57</v>
      </c>
      <c r="C2470" s="2" t="s">
        <v>3</v>
      </c>
      <c r="D2470" s="2" t="s">
        <v>28</v>
      </c>
      <c r="E2470">
        <v>113</v>
      </c>
      <c r="F2470" s="1">
        <v>109</v>
      </c>
      <c r="G2470" s="1">
        <v>110</v>
      </c>
    </row>
    <row r="2471" spans="1:7" x14ac:dyDescent="0.35">
      <c r="A2471" s="2" t="s">
        <v>142</v>
      </c>
      <c r="B2471" s="2" t="s">
        <v>113</v>
      </c>
      <c r="C2471" s="2" t="s">
        <v>3</v>
      </c>
      <c r="D2471" s="2" t="s">
        <v>28</v>
      </c>
      <c r="E2471">
        <v>106</v>
      </c>
      <c r="F2471" s="1">
        <v>101</v>
      </c>
      <c r="G2471" s="1">
        <v>109</v>
      </c>
    </row>
    <row r="2472" spans="1:7" x14ac:dyDescent="0.35">
      <c r="A2472" s="2" t="s">
        <v>142</v>
      </c>
      <c r="B2472" s="2" t="s">
        <v>55</v>
      </c>
      <c r="C2472" s="2" t="s">
        <v>3</v>
      </c>
      <c r="D2472" s="2" t="s">
        <v>28</v>
      </c>
      <c r="E2472">
        <v>106</v>
      </c>
      <c r="F2472" s="1">
        <v>99</v>
      </c>
      <c r="G2472" s="1">
        <v>111</v>
      </c>
    </row>
    <row r="2473" spans="1:7" x14ac:dyDescent="0.35">
      <c r="A2473" s="2" t="s">
        <v>142</v>
      </c>
      <c r="B2473" s="2" t="s">
        <v>114</v>
      </c>
      <c r="C2473" s="2" t="s">
        <v>3</v>
      </c>
      <c r="D2473" s="2" t="s">
        <v>28</v>
      </c>
      <c r="E2473">
        <v>42</v>
      </c>
      <c r="F2473" s="1">
        <v>39</v>
      </c>
      <c r="G2473" s="1">
        <v>40</v>
      </c>
    </row>
    <row r="2474" spans="1:7" x14ac:dyDescent="0.35">
      <c r="A2474" s="2" t="s">
        <v>142</v>
      </c>
      <c r="B2474" s="2" t="s">
        <v>56</v>
      </c>
      <c r="C2474" s="2" t="s">
        <v>3</v>
      </c>
      <c r="D2474" s="2" t="s">
        <v>28</v>
      </c>
      <c r="E2474">
        <v>30</v>
      </c>
      <c r="F2474" s="1">
        <v>29</v>
      </c>
      <c r="G2474" s="1">
        <v>29</v>
      </c>
    </row>
    <row r="2475" spans="1:7" x14ac:dyDescent="0.35">
      <c r="A2475" s="2" t="s">
        <v>142</v>
      </c>
      <c r="B2475" s="2" t="s">
        <v>115</v>
      </c>
      <c r="C2475" s="2" t="s">
        <v>3</v>
      </c>
      <c r="D2475" s="2" t="s">
        <v>28</v>
      </c>
      <c r="E2475">
        <v>24</v>
      </c>
      <c r="F2475" s="1">
        <v>23</v>
      </c>
      <c r="G2475" s="1">
        <v>24</v>
      </c>
    </row>
    <row r="2476" spans="1:7" x14ac:dyDescent="0.35">
      <c r="A2476" s="2" t="s">
        <v>142</v>
      </c>
      <c r="B2476" s="2" t="s">
        <v>54</v>
      </c>
      <c r="C2476" s="2" t="s">
        <v>3</v>
      </c>
      <c r="D2476" s="2" t="s">
        <v>28</v>
      </c>
      <c r="E2476">
        <v>22</v>
      </c>
      <c r="F2476" s="1">
        <v>20</v>
      </c>
      <c r="G2476" s="1">
        <v>21</v>
      </c>
    </row>
    <row r="2477" spans="1:7" x14ac:dyDescent="0.35">
      <c r="A2477" s="2" t="s">
        <v>142</v>
      </c>
      <c r="B2477" s="2" t="s">
        <v>59</v>
      </c>
      <c r="C2477" s="2" t="s">
        <v>3</v>
      </c>
      <c r="D2477" s="2" t="s">
        <v>33</v>
      </c>
      <c r="E2477">
        <v>91</v>
      </c>
      <c r="F2477" s="1">
        <v>87</v>
      </c>
      <c r="G2477" s="1">
        <v>82</v>
      </c>
    </row>
    <row r="2478" spans="1:7" x14ac:dyDescent="0.35">
      <c r="A2478" s="2" t="s">
        <v>142</v>
      </c>
      <c r="B2478" s="2" t="s">
        <v>57</v>
      </c>
      <c r="C2478" s="2" t="s">
        <v>3</v>
      </c>
      <c r="D2478" s="2" t="s">
        <v>33</v>
      </c>
      <c r="E2478">
        <v>85</v>
      </c>
      <c r="F2478" s="1">
        <v>81</v>
      </c>
      <c r="G2478" s="1">
        <v>74</v>
      </c>
    </row>
    <row r="2479" spans="1:7" x14ac:dyDescent="0.35">
      <c r="A2479" s="2" t="s">
        <v>142</v>
      </c>
      <c r="B2479" s="2" t="s">
        <v>113</v>
      </c>
      <c r="C2479" s="2" t="s">
        <v>3</v>
      </c>
      <c r="D2479" s="2" t="s">
        <v>33</v>
      </c>
      <c r="E2479">
        <v>51</v>
      </c>
      <c r="F2479" s="1">
        <v>51</v>
      </c>
      <c r="G2479" s="1">
        <v>54</v>
      </c>
    </row>
    <row r="2480" spans="1:7" x14ac:dyDescent="0.35">
      <c r="A2480" s="2" t="s">
        <v>142</v>
      </c>
      <c r="B2480" s="2" t="s">
        <v>114</v>
      </c>
      <c r="C2480" s="2" t="s">
        <v>3</v>
      </c>
      <c r="D2480" s="2" t="s">
        <v>33</v>
      </c>
      <c r="E2480">
        <v>51</v>
      </c>
      <c r="F2480" s="1">
        <v>48</v>
      </c>
      <c r="G2480" s="1">
        <v>26</v>
      </c>
    </row>
    <row r="2481" spans="1:7" x14ac:dyDescent="0.35">
      <c r="A2481" s="2" t="s">
        <v>142</v>
      </c>
      <c r="B2481" s="2" t="s">
        <v>55</v>
      </c>
      <c r="C2481" s="2" t="s">
        <v>3</v>
      </c>
      <c r="D2481" s="2" t="s">
        <v>33</v>
      </c>
      <c r="E2481">
        <v>49</v>
      </c>
      <c r="F2481" s="1">
        <v>48</v>
      </c>
      <c r="G2481" s="1">
        <v>44</v>
      </c>
    </row>
    <row r="2482" spans="1:7" x14ac:dyDescent="0.35">
      <c r="A2482" s="2" t="s">
        <v>142</v>
      </c>
      <c r="B2482" s="2" t="s">
        <v>115</v>
      </c>
      <c r="C2482" s="2" t="s">
        <v>3</v>
      </c>
      <c r="D2482" s="2" t="s">
        <v>33</v>
      </c>
      <c r="E2482">
        <v>13</v>
      </c>
      <c r="F2482" s="1">
        <v>13</v>
      </c>
      <c r="G2482" s="1">
        <v>8</v>
      </c>
    </row>
    <row r="2483" spans="1:7" x14ac:dyDescent="0.35">
      <c r="A2483" s="2" t="s">
        <v>142</v>
      </c>
      <c r="B2483" s="2" t="s">
        <v>56</v>
      </c>
      <c r="C2483" s="2" t="s">
        <v>3</v>
      </c>
      <c r="D2483" s="2" t="s">
        <v>33</v>
      </c>
      <c r="E2483">
        <v>8</v>
      </c>
      <c r="F2483" s="1">
        <v>7</v>
      </c>
      <c r="G2483" s="1">
        <v>6</v>
      </c>
    </row>
    <row r="2484" spans="1:7" x14ac:dyDescent="0.35">
      <c r="A2484" s="2" t="s">
        <v>142</v>
      </c>
      <c r="B2484" s="2" t="s">
        <v>54</v>
      </c>
      <c r="C2484" s="2" t="s">
        <v>3</v>
      </c>
      <c r="D2484" s="2" t="s">
        <v>33</v>
      </c>
      <c r="E2484">
        <v>1</v>
      </c>
      <c r="F2484" s="1">
        <v>1</v>
      </c>
      <c r="G2484" s="1">
        <v>2</v>
      </c>
    </row>
    <row r="2485" spans="1:7" x14ac:dyDescent="0.35">
      <c r="A2485" s="2" t="s">
        <v>142</v>
      </c>
      <c r="B2485" s="2" t="s">
        <v>59</v>
      </c>
      <c r="C2485" s="2" t="s">
        <v>3</v>
      </c>
      <c r="D2485" s="2" t="s">
        <v>15</v>
      </c>
      <c r="E2485">
        <v>160</v>
      </c>
      <c r="F2485" s="1">
        <v>153</v>
      </c>
      <c r="G2485" s="1">
        <v>153</v>
      </c>
    </row>
    <row r="2486" spans="1:7" x14ac:dyDescent="0.35">
      <c r="A2486" s="2" t="s">
        <v>142</v>
      </c>
      <c r="B2486" s="2" t="s">
        <v>113</v>
      </c>
      <c r="C2486" s="2" t="s">
        <v>3</v>
      </c>
      <c r="D2486" s="2" t="s">
        <v>15</v>
      </c>
      <c r="E2486">
        <v>120</v>
      </c>
      <c r="F2486" s="1">
        <v>109</v>
      </c>
      <c r="G2486" s="1">
        <v>137</v>
      </c>
    </row>
    <row r="2487" spans="1:7" x14ac:dyDescent="0.35">
      <c r="A2487" s="2" t="s">
        <v>142</v>
      </c>
      <c r="B2487" s="2" t="s">
        <v>55</v>
      </c>
      <c r="C2487" s="2" t="s">
        <v>3</v>
      </c>
      <c r="D2487" s="2" t="s">
        <v>15</v>
      </c>
      <c r="E2487">
        <v>78</v>
      </c>
      <c r="F2487" s="1">
        <v>71</v>
      </c>
      <c r="G2487" s="1">
        <v>86</v>
      </c>
    </row>
    <row r="2488" spans="1:7" x14ac:dyDescent="0.35">
      <c r="A2488" s="2" t="s">
        <v>142</v>
      </c>
      <c r="B2488" s="2" t="s">
        <v>57</v>
      </c>
      <c r="C2488" s="2" t="s">
        <v>3</v>
      </c>
      <c r="D2488" s="2" t="s">
        <v>15</v>
      </c>
      <c r="E2488">
        <v>73</v>
      </c>
      <c r="F2488" s="1">
        <v>69</v>
      </c>
      <c r="G2488" s="1">
        <v>64</v>
      </c>
    </row>
    <row r="2489" spans="1:7" x14ac:dyDescent="0.35">
      <c r="A2489" s="2" t="s">
        <v>142</v>
      </c>
      <c r="B2489" s="2" t="s">
        <v>114</v>
      </c>
      <c r="C2489" s="2" t="s">
        <v>3</v>
      </c>
      <c r="D2489" s="2" t="s">
        <v>15</v>
      </c>
      <c r="E2489">
        <v>43</v>
      </c>
      <c r="F2489" s="1">
        <v>43</v>
      </c>
      <c r="G2489" s="1">
        <v>52</v>
      </c>
    </row>
    <row r="2490" spans="1:7" x14ac:dyDescent="0.35">
      <c r="A2490" s="2" t="s">
        <v>142</v>
      </c>
      <c r="B2490" s="2" t="s">
        <v>56</v>
      </c>
      <c r="C2490" s="2" t="s">
        <v>3</v>
      </c>
      <c r="D2490" s="2" t="s">
        <v>15</v>
      </c>
      <c r="E2490">
        <v>41</v>
      </c>
      <c r="F2490" s="1">
        <v>40</v>
      </c>
      <c r="G2490" s="1">
        <v>44</v>
      </c>
    </row>
    <row r="2491" spans="1:7" x14ac:dyDescent="0.35">
      <c r="A2491" s="2" t="s">
        <v>142</v>
      </c>
      <c r="B2491" s="2" t="s">
        <v>54</v>
      </c>
      <c r="C2491" s="2" t="s">
        <v>3</v>
      </c>
      <c r="D2491" s="2" t="s">
        <v>15</v>
      </c>
      <c r="E2491">
        <v>6</v>
      </c>
      <c r="F2491" s="1">
        <v>6</v>
      </c>
      <c r="G2491" s="1">
        <v>6</v>
      </c>
    </row>
    <row r="2492" spans="1:7" x14ac:dyDescent="0.35">
      <c r="A2492" s="2" t="s">
        <v>142</v>
      </c>
      <c r="B2492" s="2" t="s">
        <v>115</v>
      </c>
      <c r="C2492" s="2" t="s">
        <v>3</v>
      </c>
      <c r="D2492" s="2" t="s">
        <v>15</v>
      </c>
      <c r="E2492">
        <v>5</v>
      </c>
      <c r="F2492" s="1">
        <v>5</v>
      </c>
      <c r="G2492" s="1">
        <v>3</v>
      </c>
    </row>
    <row r="2493" spans="1:7" x14ac:dyDescent="0.35">
      <c r="A2493" s="2" t="s">
        <v>142</v>
      </c>
      <c r="B2493" s="2" t="s">
        <v>59</v>
      </c>
      <c r="C2493" s="2" t="s">
        <v>3</v>
      </c>
      <c r="D2493" s="2" t="s">
        <v>109</v>
      </c>
      <c r="E2493">
        <v>19</v>
      </c>
      <c r="F2493" s="1">
        <v>19</v>
      </c>
      <c r="G2493" s="1">
        <v>0</v>
      </c>
    </row>
    <row r="2494" spans="1:7" x14ac:dyDescent="0.35">
      <c r="A2494" s="2" t="s">
        <v>142</v>
      </c>
      <c r="B2494" s="2" t="s">
        <v>57</v>
      </c>
      <c r="C2494" s="2" t="s">
        <v>3</v>
      </c>
      <c r="D2494" s="2" t="s">
        <v>109</v>
      </c>
      <c r="E2494">
        <v>6</v>
      </c>
      <c r="F2494" s="1">
        <v>6</v>
      </c>
      <c r="G2494" s="1">
        <v>0</v>
      </c>
    </row>
    <row r="2495" spans="1:7" x14ac:dyDescent="0.35">
      <c r="A2495" s="2" t="s">
        <v>142</v>
      </c>
      <c r="B2495" s="2" t="s">
        <v>114</v>
      </c>
      <c r="C2495" s="2" t="s">
        <v>3</v>
      </c>
      <c r="D2495" s="2" t="s">
        <v>109</v>
      </c>
      <c r="E2495">
        <v>6</v>
      </c>
      <c r="F2495" s="1">
        <v>4</v>
      </c>
      <c r="G2495" s="1">
        <v>0</v>
      </c>
    </row>
    <row r="2496" spans="1:7" x14ac:dyDescent="0.35">
      <c r="A2496" s="2" t="s">
        <v>142</v>
      </c>
      <c r="B2496" s="2" t="s">
        <v>55</v>
      </c>
      <c r="C2496" s="2" t="s">
        <v>3</v>
      </c>
      <c r="D2496" s="2" t="s">
        <v>109</v>
      </c>
      <c r="E2496">
        <v>5</v>
      </c>
      <c r="F2496" s="1">
        <v>5</v>
      </c>
      <c r="G2496" s="1">
        <v>0</v>
      </c>
    </row>
    <row r="2497" spans="1:7" x14ac:dyDescent="0.35">
      <c r="A2497" s="2" t="s">
        <v>142</v>
      </c>
      <c r="B2497" s="2" t="s">
        <v>113</v>
      </c>
      <c r="C2497" s="2" t="s">
        <v>3</v>
      </c>
      <c r="D2497" s="2" t="s">
        <v>109</v>
      </c>
      <c r="E2497">
        <v>5</v>
      </c>
      <c r="F2497" s="1">
        <v>4</v>
      </c>
      <c r="G2497" s="1">
        <v>0</v>
      </c>
    </row>
    <row r="2498" spans="1:7" x14ac:dyDescent="0.35">
      <c r="A2498" s="2" t="s">
        <v>142</v>
      </c>
      <c r="B2498" s="2" t="s">
        <v>115</v>
      </c>
      <c r="C2498" s="2" t="s">
        <v>3</v>
      </c>
      <c r="D2498" s="2" t="s">
        <v>109</v>
      </c>
      <c r="E2498">
        <v>1</v>
      </c>
      <c r="F2498" s="1">
        <v>1</v>
      </c>
      <c r="G2498" s="1">
        <v>0</v>
      </c>
    </row>
    <row r="2499" spans="1:7" x14ac:dyDescent="0.35">
      <c r="A2499" s="2" t="s">
        <v>142</v>
      </c>
      <c r="B2499" s="2" t="s">
        <v>59</v>
      </c>
      <c r="C2499" s="2" t="s">
        <v>3</v>
      </c>
      <c r="D2499" s="2" t="s">
        <v>36</v>
      </c>
      <c r="E2499">
        <v>26</v>
      </c>
      <c r="F2499" s="1">
        <v>23</v>
      </c>
      <c r="G2499" s="1">
        <v>25</v>
      </c>
    </row>
    <row r="2500" spans="1:7" x14ac:dyDescent="0.35">
      <c r="A2500" s="2" t="s">
        <v>142</v>
      </c>
      <c r="B2500" s="2" t="s">
        <v>57</v>
      </c>
      <c r="C2500" s="2" t="s">
        <v>3</v>
      </c>
      <c r="D2500" s="2" t="s">
        <v>36</v>
      </c>
      <c r="E2500">
        <v>19</v>
      </c>
      <c r="F2500" s="1">
        <v>18</v>
      </c>
      <c r="G2500" s="1">
        <v>21</v>
      </c>
    </row>
    <row r="2501" spans="1:7" x14ac:dyDescent="0.35">
      <c r="A2501" s="2" t="s">
        <v>142</v>
      </c>
      <c r="B2501" s="2" t="s">
        <v>113</v>
      </c>
      <c r="C2501" s="2" t="s">
        <v>3</v>
      </c>
      <c r="D2501" s="2" t="s">
        <v>36</v>
      </c>
      <c r="E2501">
        <v>13</v>
      </c>
      <c r="F2501" s="1">
        <v>12</v>
      </c>
      <c r="G2501" s="1">
        <v>13</v>
      </c>
    </row>
    <row r="2502" spans="1:7" x14ac:dyDescent="0.35">
      <c r="A2502" s="2" t="s">
        <v>142</v>
      </c>
      <c r="B2502" s="2" t="s">
        <v>55</v>
      </c>
      <c r="C2502" s="2" t="s">
        <v>3</v>
      </c>
      <c r="D2502" s="2" t="s">
        <v>36</v>
      </c>
      <c r="E2502">
        <v>11</v>
      </c>
      <c r="F2502" s="1">
        <v>11</v>
      </c>
      <c r="G2502" s="1">
        <v>9</v>
      </c>
    </row>
    <row r="2503" spans="1:7" x14ac:dyDescent="0.35">
      <c r="A2503" s="2" t="s">
        <v>142</v>
      </c>
      <c r="B2503" s="2" t="s">
        <v>114</v>
      </c>
      <c r="C2503" s="2" t="s">
        <v>3</v>
      </c>
      <c r="D2503" s="2" t="s">
        <v>36</v>
      </c>
      <c r="E2503">
        <v>10</v>
      </c>
      <c r="F2503" s="1">
        <v>10</v>
      </c>
      <c r="G2503" s="1">
        <v>8</v>
      </c>
    </row>
    <row r="2504" spans="1:7" x14ac:dyDescent="0.35">
      <c r="A2504" s="2" t="s">
        <v>142</v>
      </c>
      <c r="B2504" s="2" t="s">
        <v>115</v>
      </c>
      <c r="C2504" s="2" t="s">
        <v>3</v>
      </c>
      <c r="D2504" s="2" t="s">
        <v>36</v>
      </c>
      <c r="E2504">
        <v>5</v>
      </c>
      <c r="F2504" s="1">
        <v>5</v>
      </c>
      <c r="G2504" s="1">
        <v>4</v>
      </c>
    </row>
    <row r="2505" spans="1:7" x14ac:dyDescent="0.35">
      <c r="A2505" s="2" t="s">
        <v>142</v>
      </c>
      <c r="B2505" s="2" t="s">
        <v>56</v>
      </c>
      <c r="C2505" s="2" t="s">
        <v>3</v>
      </c>
      <c r="D2505" s="2" t="s">
        <v>36</v>
      </c>
      <c r="E2505">
        <v>4</v>
      </c>
      <c r="F2505" s="1">
        <v>4</v>
      </c>
      <c r="G2505" s="1">
        <v>4</v>
      </c>
    </row>
    <row r="2506" spans="1:7" x14ac:dyDescent="0.35">
      <c r="A2506" s="2" t="s">
        <v>142</v>
      </c>
      <c r="B2506" s="2" t="s">
        <v>59</v>
      </c>
      <c r="C2506" s="2" t="s">
        <v>3</v>
      </c>
      <c r="D2506" s="2" t="s">
        <v>32</v>
      </c>
      <c r="E2506">
        <v>238</v>
      </c>
      <c r="F2506" s="1">
        <v>227</v>
      </c>
      <c r="G2506" s="1">
        <v>242</v>
      </c>
    </row>
    <row r="2507" spans="1:7" x14ac:dyDescent="0.35">
      <c r="A2507" s="2" t="s">
        <v>142</v>
      </c>
      <c r="B2507" s="2" t="s">
        <v>113</v>
      </c>
      <c r="C2507" s="2" t="s">
        <v>3</v>
      </c>
      <c r="D2507" s="2" t="s">
        <v>32</v>
      </c>
      <c r="E2507">
        <v>213</v>
      </c>
      <c r="F2507" s="1">
        <v>206</v>
      </c>
      <c r="G2507" s="1">
        <v>219</v>
      </c>
    </row>
    <row r="2508" spans="1:7" x14ac:dyDescent="0.35">
      <c r="A2508" s="2" t="s">
        <v>142</v>
      </c>
      <c r="B2508" s="2" t="s">
        <v>57</v>
      </c>
      <c r="C2508" s="2" t="s">
        <v>3</v>
      </c>
      <c r="D2508" s="2" t="s">
        <v>32</v>
      </c>
      <c r="E2508">
        <v>106</v>
      </c>
      <c r="F2508" s="1">
        <v>105</v>
      </c>
      <c r="G2508" s="1">
        <v>110</v>
      </c>
    </row>
    <row r="2509" spans="1:7" x14ac:dyDescent="0.35">
      <c r="A2509" s="2" t="s">
        <v>142</v>
      </c>
      <c r="B2509" s="2" t="s">
        <v>55</v>
      </c>
      <c r="C2509" s="2" t="s">
        <v>3</v>
      </c>
      <c r="D2509" s="2" t="s">
        <v>32</v>
      </c>
      <c r="E2509">
        <v>96</v>
      </c>
      <c r="F2509" s="1">
        <v>95</v>
      </c>
      <c r="G2509" s="1">
        <v>113</v>
      </c>
    </row>
    <row r="2510" spans="1:7" x14ac:dyDescent="0.35">
      <c r="A2510" s="2" t="s">
        <v>142</v>
      </c>
      <c r="B2510" s="2" t="s">
        <v>114</v>
      </c>
      <c r="C2510" s="2" t="s">
        <v>3</v>
      </c>
      <c r="D2510" s="2" t="s">
        <v>32</v>
      </c>
      <c r="E2510">
        <v>67</v>
      </c>
      <c r="F2510" s="1">
        <v>63</v>
      </c>
      <c r="G2510" s="1">
        <v>73</v>
      </c>
    </row>
    <row r="2511" spans="1:7" x14ac:dyDescent="0.35">
      <c r="A2511" s="2" t="s">
        <v>142</v>
      </c>
      <c r="B2511" s="2" t="s">
        <v>115</v>
      </c>
      <c r="C2511" s="2" t="s">
        <v>3</v>
      </c>
      <c r="D2511" s="2" t="s">
        <v>32</v>
      </c>
      <c r="E2511">
        <v>29</v>
      </c>
      <c r="F2511" s="1">
        <v>29</v>
      </c>
      <c r="G2511" s="1">
        <v>28</v>
      </c>
    </row>
    <row r="2512" spans="1:7" x14ac:dyDescent="0.35">
      <c r="A2512" s="2" t="s">
        <v>142</v>
      </c>
      <c r="B2512" s="2" t="s">
        <v>56</v>
      </c>
      <c r="C2512" s="2" t="s">
        <v>3</v>
      </c>
      <c r="D2512" s="2" t="s">
        <v>32</v>
      </c>
      <c r="E2512">
        <v>28</v>
      </c>
      <c r="F2512" s="1">
        <v>27</v>
      </c>
      <c r="G2512" s="1">
        <v>27</v>
      </c>
    </row>
    <row r="2513" spans="1:7" x14ac:dyDescent="0.35">
      <c r="A2513" s="2" t="s">
        <v>142</v>
      </c>
      <c r="B2513" s="2" t="s">
        <v>54</v>
      </c>
      <c r="C2513" s="2" t="s">
        <v>3</v>
      </c>
      <c r="D2513" s="2" t="s">
        <v>32</v>
      </c>
      <c r="E2513">
        <v>9</v>
      </c>
      <c r="F2513" s="1">
        <v>9</v>
      </c>
      <c r="G2513" s="1">
        <v>10</v>
      </c>
    </row>
    <row r="2514" spans="1:7" x14ac:dyDescent="0.35">
      <c r="A2514" s="2" t="s">
        <v>142</v>
      </c>
      <c r="B2514" s="2" t="s">
        <v>57</v>
      </c>
      <c r="C2514" s="2" t="s">
        <v>3</v>
      </c>
      <c r="D2514" s="2" t="s">
        <v>22</v>
      </c>
      <c r="E2514">
        <v>80</v>
      </c>
      <c r="F2514" s="1">
        <v>74</v>
      </c>
      <c r="G2514" s="1">
        <v>73</v>
      </c>
    </row>
    <row r="2515" spans="1:7" x14ac:dyDescent="0.35">
      <c r="A2515" s="2" t="s">
        <v>142</v>
      </c>
      <c r="B2515" s="2" t="s">
        <v>59</v>
      </c>
      <c r="C2515" s="2" t="s">
        <v>3</v>
      </c>
      <c r="D2515" s="2" t="s">
        <v>22</v>
      </c>
      <c r="E2515">
        <v>40</v>
      </c>
      <c r="F2515" s="1">
        <v>38</v>
      </c>
      <c r="G2515" s="1">
        <v>49</v>
      </c>
    </row>
    <row r="2516" spans="1:7" x14ac:dyDescent="0.35">
      <c r="A2516" s="2" t="s">
        <v>142</v>
      </c>
      <c r="B2516" s="2" t="s">
        <v>113</v>
      </c>
      <c r="C2516" s="2" t="s">
        <v>3</v>
      </c>
      <c r="D2516" s="2" t="s">
        <v>22</v>
      </c>
      <c r="E2516">
        <v>36</v>
      </c>
      <c r="F2516" s="1">
        <v>33</v>
      </c>
      <c r="G2516" s="1">
        <v>35</v>
      </c>
    </row>
    <row r="2517" spans="1:7" x14ac:dyDescent="0.35">
      <c r="A2517" s="2" t="s">
        <v>142</v>
      </c>
      <c r="B2517" s="2" t="s">
        <v>55</v>
      </c>
      <c r="C2517" s="2" t="s">
        <v>3</v>
      </c>
      <c r="D2517" s="2" t="s">
        <v>22</v>
      </c>
      <c r="E2517">
        <v>28</v>
      </c>
      <c r="F2517" s="1">
        <v>28</v>
      </c>
      <c r="G2517" s="1">
        <v>25</v>
      </c>
    </row>
    <row r="2518" spans="1:7" x14ac:dyDescent="0.35">
      <c r="A2518" s="2" t="s">
        <v>142</v>
      </c>
      <c r="B2518" s="2" t="s">
        <v>114</v>
      </c>
      <c r="C2518" s="2" t="s">
        <v>3</v>
      </c>
      <c r="D2518" s="2" t="s">
        <v>22</v>
      </c>
      <c r="E2518">
        <v>9</v>
      </c>
      <c r="F2518" s="1">
        <v>9</v>
      </c>
      <c r="G2518" s="1">
        <v>7</v>
      </c>
    </row>
    <row r="2519" spans="1:7" x14ac:dyDescent="0.35">
      <c r="A2519" s="2" t="s">
        <v>142</v>
      </c>
      <c r="B2519" s="2" t="s">
        <v>56</v>
      </c>
      <c r="C2519" s="2" t="s">
        <v>3</v>
      </c>
      <c r="D2519" s="2" t="s">
        <v>22</v>
      </c>
      <c r="E2519">
        <v>7</v>
      </c>
      <c r="F2519" s="1">
        <v>7</v>
      </c>
      <c r="G2519" s="1">
        <v>6</v>
      </c>
    </row>
    <row r="2520" spans="1:7" x14ac:dyDescent="0.35">
      <c r="A2520" s="2" t="s">
        <v>142</v>
      </c>
      <c r="B2520" s="2" t="s">
        <v>54</v>
      </c>
      <c r="C2520" s="2" t="s">
        <v>3</v>
      </c>
      <c r="D2520" s="2" t="s">
        <v>22</v>
      </c>
      <c r="E2520">
        <v>5</v>
      </c>
      <c r="F2520" s="1">
        <v>5</v>
      </c>
      <c r="G2520" s="1">
        <v>6</v>
      </c>
    </row>
    <row r="2521" spans="1:7" x14ac:dyDescent="0.35">
      <c r="A2521" s="2" t="s">
        <v>142</v>
      </c>
      <c r="B2521" s="2" t="s">
        <v>115</v>
      </c>
      <c r="C2521" s="2" t="s">
        <v>3</v>
      </c>
      <c r="D2521" s="2" t="s">
        <v>22</v>
      </c>
      <c r="E2521">
        <v>1</v>
      </c>
      <c r="F2521" s="1">
        <v>1</v>
      </c>
      <c r="G2521" s="1">
        <v>5</v>
      </c>
    </row>
    <row r="2522" spans="1:7" x14ac:dyDescent="0.35">
      <c r="A2522" s="2" t="s">
        <v>142</v>
      </c>
      <c r="B2522" s="2" t="s">
        <v>59</v>
      </c>
      <c r="C2522" s="2" t="s">
        <v>3</v>
      </c>
      <c r="D2522" s="2" t="s">
        <v>24</v>
      </c>
      <c r="E2522">
        <v>54</v>
      </c>
      <c r="F2522" s="1">
        <v>51</v>
      </c>
      <c r="G2522" s="1">
        <v>57</v>
      </c>
    </row>
    <row r="2523" spans="1:7" x14ac:dyDescent="0.35">
      <c r="A2523" s="2" t="s">
        <v>142</v>
      </c>
      <c r="B2523" s="2" t="s">
        <v>55</v>
      </c>
      <c r="C2523" s="2" t="s">
        <v>3</v>
      </c>
      <c r="D2523" s="2" t="s">
        <v>24</v>
      </c>
      <c r="E2523">
        <v>45</v>
      </c>
      <c r="F2523" s="1">
        <v>42</v>
      </c>
      <c r="G2523" s="1">
        <v>39</v>
      </c>
    </row>
    <row r="2524" spans="1:7" x14ac:dyDescent="0.35">
      <c r="A2524" s="2" t="s">
        <v>142</v>
      </c>
      <c r="B2524" s="2" t="s">
        <v>114</v>
      </c>
      <c r="C2524" s="2" t="s">
        <v>3</v>
      </c>
      <c r="D2524" s="2" t="s">
        <v>24</v>
      </c>
      <c r="E2524">
        <v>35</v>
      </c>
      <c r="F2524" s="1">
        <v>35</v>
      </c>
      <c r="G2524" s="1">
        <v>32</v>
      </c>
    </row>
    <row r="2525" spans="1:7" x14ac:dyDescent="0.35">
      <c r="A2525" s="2" t="s">
        <v>142</v>
      </c>
      <c r="B2525" s="2" t="s">
        <v>113</v>
      </c>
      <c r="C2525" s="2" t="s">
        <v>3</v>
      </c>
      <c r="D2525" s="2" t="s">
        <v>24</v>
      </c>
      <c r="E2525">
        <v>25</v>
      </c>
      <c r="F2525" s="1">
        <v>22</v>
      </c>
      <c r="G2525" s="1">
        <v>32</v>
      </c>
    </row>
    <row r="2526" spans="1:7" x14ac:dyDescent="0.35">
      <c r="A2526" s="2" t="s">
        <v>142</v>
      </c>
      <c r="B2526" s="2" t="s">
        <v>57</v>
      </c>
      <c r="C2526" s="2" t="s">
        <v>3</v>
      </c>
      <c r="D2526" s="2" t="s">
        <v>24</v>
      </c>
      <c r="E2526">
        <v>12</v>
      </c>
      <c r="F2526" s="1">
        <v>10</v>
      </c>
      <c r="G2526" s="1">
        <v>12</v>
      </c>
    </row>
    <row r="2527" spans="1:7" x14ac:dyDescent="0.35">
      <c r="A2527" s="2" t="s">
        <v>142</v>
      </c>
      <c r="B2527" s="2" t="s">
        <v>56</v>
      </c>
      <c r="C2527" s="2" t="s">
        <v>3</v>
      </c>
      <c r="D2527" s="2" t="s">
        <v>24</v>
      </c>
      <c r="E2527">
        <v>11</v>
      </c>
      <c r="F2527" s="1">
        <v>11</v>
      </c>
      <c r="G2527" s="1">
        <v>12</v>
      </c>
    </row>
    <row r="2528" spans="1:7" x14ac:dyDescent="0.35">
      <c r="A2528" s="2" t="s">
        <v>142</v>
      </c>
      <c r="B2528" s="2" t="s">
        <v>115</v>
      </c>
      <c r="C2528" s="2" t="s">
        <v>3</v>
      </c>
      <c r="D2528" s="2" t="s">
        <v>24</v>
      </c>
      <c r="E2528">
        <v>5</v>
      </c>
      <c r="F2528" s="1">
        <v>4</v>
      </c>
      <c r="G2528" s="1">
        <v>7</v>
      </c>
    </row>
    <row r="2529" spans="1:7" x14ac:dyDescent="0.35">
      <c r="A2529" s="2" t="s">
        <v>142</v>
      </c>
      <c r="B2529" s="2" t="s">
        <v>54</v>
      </c>
      <c r="C2529" s="2" t="s">
        <v>3</v>
      </c>
      <c r="D2529" s="2" t="s">
        <v>24</v>
      </c>
      <c r="E2529">
        <v>4</v>
      </c>
      <c r="F2529" s="1">
        <v>4</v>
      </c>
      <c r="G2529" s="1">
        <v>4</v>
      </c>
    </row>
    <row r="2530" spans="1:7" x14ac:dyDescent="0.35">
      <c r="A2530" s="2" t="s">
        <v>142</v>
      </c>
      <c r="B2530" s="2" t="s">
        <v>59</v>
      </c>
      <c r="C2530" s="2" t="s">
        <v>3</v>
      </c>
      <c r="D2530" s="2" t="s">
        <v>77</v>
      </c>
      <c r="E2530">
        <v>0</v>
      </c>
      <c r="F2530" s="1">
        <v>0</v>
      </c>
      <c r="G2530" s="1">
        <v>77</v>
      </c>
    </row>
    <row r="2531" spans="1:7" x14ac:dyDescent="0.35">
      <c r="A2531" s="2" t="s">
        <v>142</v>
      </c>
      <c r="B2531" s="2" t="s">
        <v>55</v>
      </c>
      <c r="C2531" s="2" t="s">
        <v>3</v>
      </c>
      <c r="D2531" s="2" t="s">
        <v>77</v>
      </c>
      <c r="E2531">
        <v>0</v>
      </c>
      <c r="F2531" s="1">
        <v>0</v>
      </c>
      <c r="G2531" s="1">
        <v>28</v>
      </c>
    </row>
    <row r="2532" spans="1:7" x14ac:dyDescent="0.35">
      <c r="A2532" s="2" t="s">
        <v>142</v>
      </c>
      <c r="B2532" s="2" t="s">
        <v>114</v>
      </c>
      <c r="C2532" s="2" t="s">
        <v>3</v>
      </c>
      <c r="D2532" s="2" t="s">
        <v>77</v>
      </c>
      <c r="E2532">
        <v>0</v>
      </c>
      <c r="F2532" s="1">
        <v>0</v>
      </c>
      <c r="G2532" s="1">
        <v>27</v>
      </c>
    </row>
    <row r="2533" spans="1:7" x14ac:dyDescent="0.35">
      <c r="A2533" s="2" t="s">
        <v>142</v>
      </c>
      <c r="B2533" s="2" t="s">
        <v>57</v>
      </c>
      <c r="C2533" s="2" t="s">
        <v>3</v>
      </c>
      <c r="D2533" s="2" t="s">
        <v>77</v>
      </c>
      <c r="E2533">
        <v>0</v>
      </c>
      <c r="F2533" s="1">
        <v>0</v>
      </c>
      <c r="G2533" s="1">
        <v>26</v>
      </c>
    </row>
    <row r="2534" spans="1:7" x14ac:dyDescent="0.35">
      <c r="A2534" s="2" t="s">
        <v>142</v>
      </c>
      <c r="B2534" s="2" t="s">
        <v>113</v>
      </c>
      <c r="C2534" s="2" t="s">
        <v>3</v>
      </c>
      <c r="D2534" s="2" t="s">
        <v>77</v>
      </c>
      <c r="E2534">
        <v>0</v>
      </c>
      <c r="F2534" s="1">
        <v>0</v>
      </c>
      <c r="G2534" s="1">
        <v>18</v>
      </c>
    </row>
    <row r="2535" spans="1:7" x14ac:dyDescent="0.35">
      <c r="A2535" s="2" t="s">
        <v>142</v>
      </c>
      <c r="B2535" s="2" t="s">
        <v>115</v>
      </c>
      <c r="C2535" s="2" t="s">
        <v>3</v>
      </c>
      <c r="D2535" s="2" t="s">
        <v>77</v>
      </c>
      <c r="E2535">
        <v>0</v>
      </c>
      <c r="F2535" s="1">
        <v>0</v>
      </c>
      <c r="G2535" s="1">
        <v>7</v>
      </c>
    </row>
    <row r="2536" spans="1:7" x14ac:dyDescent="0.35">
      <c r="A2536" s="2" t="s">
        <v>142</v>
      </c>
      <c r="B2536" s="2" t="s">
        <v>56</v>
      </c>
      <c r="C2536" s="2" t="s">
        <v>3</v>
      </c>
      <c r="D2536" s="2" t="s">
        <v>77</v>
      </c>
      <c r="E2536">
        <v>0</v>
      </c>
      <c r="F2536" s="1">
        <v>0</v>
      </c>
      <c r="G2536" s="1">
        <v>3</v>
      </c>
    </row>
    <row r="2537" spans="1:7" x14ac:dyDescent="0.35">
      <c r="A2537" s="2" t="s">
        <v>142</v>
      </c>
      <c r="B2537" s="2" t="s">
        <v>54</v>
      </c>
      <c r="C2537" s="2" t="s">
        <v>3</v>
      </c>
      <c r="D2537" s="2" t="s">
        <v>77</v>
      </c>
      <c r="E2537">
        <v>0</v>
      </c>
      <c r="F2537" s="1">
        <v>0</v>
      </c>
      <c r="G2537" s="1">
        <v>1</v>
      </c>
    </row>
    <row r="2538" spans="1:7" x14ac:dyDescent="0.35">
      <c r="A2538" s="2" t="s">
        <v>142</v>
      </c>
      <c r="B2538" s="2" t="s">
        <v>113</v>
      </c>
      <c r="C2538" s="2" t="s">
        <v>3</v>
      </c>
      <c r="D2538" s="2" t="s">
        <v>20</v>
      </c>
      <c r="E2538">
        <v>444</v>
      </c>
      <c r="F2538" s="1">
        <v>413</v>
      </c>
      <c r="G2538" s="1">
        <v>480</v>
      </c>
    </row>
    <row r="2539" spans="1:7" x14ac:dyDescent="0.35">
      <c r="A2539" s="2" t="s">
        <v>142</v>
      </c>
      <c r="B2539" s="2" t="s">
        <v>59</v>
      </c>
      <c r="C2539" s="2" t="s">
        <v>3</v>
      </c>
      <c r="D2539" s="2" t="s">
        <v>20</v>
      </c>
      <c r="E2539">
        <v>414</v>
      </c>
      <c r="F2539" s="1">
        <v>397</v>
      </c>
      <c r="G2539" s="1">
        <v>449</v>
      </c>
    </row>
    <row r="2540" spans="1:7" x14ac:dyDescent="0.35">
      <c r="A2540" s="2" t="s">
        <v>142</v>
      </c>
      <c r="B2540" s="2" t="s">
        <v>55</v>
      </c>
      <c r="C2540" s="2" t="s">
        <v>3</v>
      </c>
      <c r="D2540" s="2" t="s">
        <v>20</v>
      </c>
      <c r="E2540">
        <v>344</v>
      </c>
      <c r="F2540" s="1">
        <v>332</v>
      </c>
      <c r="G2540" s="1">
        <v>353</v>
      </c>
    </row>
    <row r="2541" spans="1:7" x14ac:dyDescent="0.35">
      <c r="A2541" s="2" t="s">
        <v>142</v>
      </c>
      <c r="B2541" s="2" t="s">
        <v>57</v>
      </c>
      <c r="C2541" s="2" t="s">
        <v>3</v>
      </c>
      <c r="D2541" s="2" t="s">
        <v>20</v>
      </c>
      <c r="E2541">
        <v>246</v>
      </c>
      <c r="F2541" s="1">
        <v>238</v>
      </c>
      <c r="G2541" s="1">
        <v>244</v>
      </c>
    </row>
    <row r="2542" spans="1:7" x14ac:dyDescent="0.35">
      <c r="A2542" s="2" t="s">
        <v>142</v>
      </c>
      <c r="B2542" s="2" t="s">
        <v>114</v>
      </c>
      <c r="C2542" s="2" t="s">
        <v>3</v>
      </c>
      <c r="D2542" s="2" t="s">
        <v>20</v>
      </c>
      <c r="E2542">
        <v>148</v>
      </c>
      <c r="F2542" s="1">
        <v>141</v>
      </c>
      <c r="G2542" s="1">
        <v>155</v>
      </c>
    </row>
    <row r="2543" spans="1:7" x14ac:dyDescent="0.35">
      <c r="A2543" s="2" t="s">
        <v>142</v>
      </c>
      <c r="B2543" s="2" t="s">
        <v>56</v>
      </c>
      <c r="C2543" s="2" t="s">
        <v>3</v>
      </c>
      <c r="D2543" s="2" t="s">
        <v>20</v>
      </c>
      <c r="E2543">
        <v>75</v>
      </c>
      <c r="F2543" s="1">
        <v>69</v>
      </c>
      <c r="G2543" s="1">
        <v>84</v>
      </c>
    </row>
    <row r="2544" spans="1:7" x14ac:dyDescent="0.35">
      <c r="A2544" s="2" t="s">
        <v>142</v>
      </c>
      <c r="B2544" s="2" t="s">
        <v>115</v>
      </c>
      <c r="C2544" s="2" t="s">
        <v>3</v>
      </c>
      <c r="D2544" s="2" t="s">
        <v>20</v>
      </c>
      <c r="E2544">
        <v>32</v>
      </c>
      <c r="F2544" s="1">
        <v>29</v>
      </c>
      <c r="G2544" s="1">
        <v>34</v>
      </c>
    </row>
    <row r="2545" spans="1:7" x14ac:dyDescent="0.35">
      <c r="A2545" s="2" t="s">
        <v>142</v>
      </c>
      <c r="B2545" s="2" t="s">
        <v>54</v>
      </c>
      <c r="C2545" s="2" t="s">
        <v>3</v>
      </c>
      <c r="D2545" s="2" t="s">
        <v>20</v>
      </c>
      <c r="E2545">
        <v>21</v>
      </c>
      <c r="F2545" s="1">
        <v>21</v>
      </c>
      <c r="G2545" s="1">
        <v>20</v>
      </c>
    </row>
    <row r="2546" spans="1:7" x14ac:dyDescent="0.35">
      <c r="A2546" s="2" t="s">
        <v>142</v>
      </c>
      <c r="B2546" s="2" t="s">
        <v>59</v>
      </c>
      <c r="C2546" s="2" t="s">
        <v>3</v>
      </c>
      <c r="D2546" s="2" t="s">
        <v>29</v>
      </c>
      <c r="E2546">
        <v>80</v>
      </c>
      <c r="F2546" s="1">
        <v>76</v>
      </c>
      <c r="G2546" s="1">
        <v>80</v>
      </c>
    </row>
    <row r="2547" spans="1:7" x14ac:dyDescent="0.35">
      <c r="A2547" s="2" t="s">
        <v>142</v>
      </c>
      <c r="B2547" s="2" t="s">
        <v>113</v>
      </c>
      <c r="C2547" s="2" t="s">
        <v>3</v>
      </c>
      <c r="D2547" s="2" t="s">
        <v>29</v>
      </c>
      <c r="E2547">
        <v>37</v>
      </c>
      <c r="F2547" s="1">
        <v>37</v>
      </c>
      <c r="G2547" s="1">
        <v>34</v>
      </c>
    </row>
    <row r="2548" spans="1:7" x14ac:dyDescent="0.35">
      <c r="A2548" s="2" t="s">
        <v>142</v>
      </c>
      <c r="B2548" s="2" t="s">
        <v>55</v>
      </c>
      <c r="C2548" s="2" t="s">
        <v>3</v>
      </c>
      <c r="D2548" s="2" t="s">
        <v>29</v>
      </c>
      <c r="E2548">
        <v>19</v>
      </c>
      <c r="F2548" s="1">
        <v>18</v>
      </c>
      <c r="G2548" s="1">
        <v>13</v>
      </c>
    </row>
    <row r="2549" spans="1:7" x14ac:dyDescent="0.35">
      <c r="A2549" s="2" t="s">
        <v>142</v>
      </c>
      <c r="B2549" s="2" t="s">
        <v>114</v>
      </c>
      <c r="C2549" s="2" t="s">
        <v>3</v>
      </c>
      <c r="D2549" s="2" t="s">
        <v>29</v>
      </c>
      <c r="E2549">
        <v>10</v>
      </c>
      <c r="F2549" s="1">
        <v>10</v>
      </c>
      <c r="G2549" s="1">
        <v>10</v>
      </c>
    </row>
    <row r="2550" spans="1:7" x14ac:dyDescent="0.35">
      <c r="A2550" s="2" t="s">
        <v>142</v>
      </c>
      <c r="B2550" s="2" t="s">
        <v>57</v>
      </c>
      <c r="C2550" s="2" t="s">
        <v>3</v>
      </c>
      <c r="D2550" s="2" t="s">
        <v>29</v>
      </c>
      <c r="E2550">
        <v>5</v>
      </c>
      <c r="F2550" s="1">
        <v>4</v>
      </c>
      <c r="G2550" s="1">
        <v>7</v>
      </c>
    </row>
    <row r="2551" spans="1:7" x14ac:dyDescent="0.35">
      <c r="A2551" s="2" t="s">
        <v>142</v>
      </c>
      <c r="B2551" s="2" t="s">
        <v>54</v>
      </c>
      <c r="C2551" s="2" t="s">
        <v>3</v>
      </c>
      <c r="D2551" s="2" t="s">
        <v>29</v>
      </c>
      <c r="E2551">
        <v>4</v>
      </c>
      <c r="F2551" s="1">
        <v>4</v>
      </c>
      <c r="G2551" s="1">
        <v>4</v>
      </c>
    </row>
    <row r="2552" spans="1:7" x14ac:dyDescent="0.35">
      <c r="A2552" s="2" t="s">
        <v>142</v>
      </c>
      <c r="B2552" s="2" t="s">
        <v>115</v>
      </c>
      <c r="C2552" s="2" t="s">
        <v>3</v>
      </c>
      <c r="D2552" s="2" t="s">
        <v>29</v>
      </c>
      <c r="E2552">
        <v>3</v>
      </c>
      <c r="F2552" s="1">
        <v>3</v>
      </c>
      <c r="G2552" s="1">
        <v>2</v>
      </c>
    </row>
    <row r="2553" spans="1:7" x14ac:dyDescent="0.35">
      <c r="A2553" s="2" t="s">
        <v>142</v>
      </c>
      <c r="B2553" s="2" t="s">
        <v>59</v>
      </c>
      <c r="C2553" s="2" t="s">
        <v>3</v>
      </c>
      <c r="D2553" s="2" t="s">
        <v>18</v>
      </c>
      <c r="E2553">
        <v>2827</v>
      </c>
      <c r="F2553" s="1">
        <v>2744</v>
      </c>
      <c r="G2553" s="1">
        <v>3059</v>
      </c>
    </row>
    <row r="2554" spans="1:7" x14ac:dyDescent="0.35">
      <c r="A2554" s="2" t="s">
        <v>142</v>
      </c>
      <c r="B2554" s="2" t="s">
        <v>57</v>
      </c>
      <c r="C2554" s="2" t="s">
        <v>3</v>
      </c>
      <c r="D2554" s="2" t="s">
        <v>18</v>
      </c>
      <c r="E2554">
        <v>922</v>
      </c>
      <c r="F2554" s="1">
        <v>886</v>
      </c>
      <c r="G2554" s="1">
        <v>928</v>
      </c>
    </row>
    <row r="2555" spans="1:7" x14ac:dyDescent="0.35">
      <c r="A2555" s="2" t="s">
        <v>142</v>
      </c>
      <c r="B2555" s="2" t="s">
        <v>55</v>
      </c>
      <c r="C2555" s="2" t="s">
        <v>3</v>
      </c>
      <c r="D2555" s="2" t="s">
        <v>18</v>
      </c>
      <c r="E2555">
        <v>792</v>
      </c>
      <c r="F2555" s="1">
        <v>768</v>
      </c>
      <c r="G2555" s="1">
        <v>835</v>
      </c>
    </row>
    <row r="2556" spans="1:7" x14ac:dyDescent="0.35">
      <c r="A2556" s="2" t="s">
        <v>142</v>
      </c>
      <c r="B2556" s="2" t="s">
        <v>113</v>
      </c>
      <c r="C2556" s="2" t="s">
        <v>3</v>
      </c>
      <c r="D2556" s="2" t="s">
        <v>18</v>
      </c>
      <c r="E2556">
        <v>696</v>
      </c>
      <c r="F2556" s="1">
        <v>667</v>
      </c>
      <c r="G2556" s="1">
        <v>779</v>
      </c>
    </row>
    <row r="2557" spans="1:7" x14ac:dyDescent="0.35">
      <c r="A2557" s="2" t="s">
        <v>142</v>
      </c>
      <c r="B2557" s="2" t="s">
        <v>56</v>
      </c>
      <c r="C2557" s="2" t="s">
        <v>3</v>
      </c>
      <c r="D2557" s="2" t="s">
        <v>18</v>
      </c>
      <c r="E2557">
        <v>492</v>
      </c>
      <c r="F2557" s="1">
        <v>476</v>
      </c>
      <c r="G2557" s="1">
        <v>517</v>
      </c>
    </row>
    <row r="2558" spans="1:7" x14ac:dyDescent="0.35">
      <c r="A2558" s="2" t="s">
        <v>142</v>
      </c>
      <c r="B2558" s="2" t="s">
        <v>114</v>
      </c>
      <c r="C2558" s="2" t="s">
        <v>3</v>
      </c>
      <c r="D2558" s="2" t="s">
        <v>18</v>
      </c>
      <c r="E2558">
        <v>476</v>
      </c>
      <c r="F2558" s="1">
        <v>454</v>
      </c>
      <c r="G2558" s="1">
        <v>482</v>
      </c>
    </row>
    <row r="2559" spans="1:7" x14ac:dyDescent="0.35">
      <c r="A2559" s="2" t="s">
        <v>142</v>
      </c>
      <c r="B2559" s="2" t="s">
        <v>115</v>
      </c>
      <c r="C2559" s="2" t="s">
        <v>3</v>
      </c>
      <c r="D2559" s="2" t="s">
        <v>18</v>
      </c>
      <c r="E2559">
        <v>93</v>
      </c>
      <c r="F2559" s="1">
        <v>89</v>
      </c>
      <c r="G2559" s="1">
        <v>92</v>
      </c>
    </row>
    <row r="2560" spans="1:7" x14ac:dyDescent="0.35">
      <c r="A2560" s="2" t="s">
        <v>142</v>
      </c>
      <c r="B2560" s="2" t="s">
        <v>54</v>
      </c>
      <c r="C2560" s="2" t="s">
        <v>3</v>
      </c>
      <c r="D2560" s="2" t="s">
        <v>18</v>
      </c>
      <c r="E2560">
        <v>56</v>
      </c>
      <c r="F2560" s="1">
        <v>53</v>
      </c>
      <c r="G2560" s="1">
        <v>61</v>
      </c>
    </row>
    <row r="2561" spans="1:7" x14ac:dyDescent="0.35">
      <c r="A2561" s="2" t="s">
        <v>142</v>
      </c>
      <c r="B2561" s="2" t="s">
        <v>59</v>
      </c>
      <c r="C2561" s="2" t="s">
        <v>3</v>
      </c>
      <c r="D2561" s="2" t="s">
        <v>34</v>
      </c>
      <c r="E2561">
        <v>14</v>
      </c>
      <c r="F2561" s="1">
        <v>13</v>
      </c>
      <c r="G2561" s="1">
        <v>15</v>
      </c>
    </row>
    <row r="2562" spans="1:7" x14ac:dyDescent="0.35">
      <c r="A2562" s="2" t="s">
        <v>142</v>
      </c>
      <c r="B2562" s="2" t="s">
        <v>114</v>
      </c>
      <c r="C2562" s="2" t="s">
        <v>3</v>
      </c>
      <c r="D2562" s="2" t="s">
        <v>34</v>
      </c>
      <c r="E2562">
        <v>10</v>
      </c>
      <c r="F2562" s="1">
        <v>10</v>
      </c>
      <c r="G2562" s="1">
        <v>8</v>
      </c>
    </row>
    <row r="2563" spans="1:7" x14ac:dyDescent="0.35">
      <c r="A2563" s="2" t="s">
        <v>142</v>
      </c>
      <c r="B2563" s="2" t="s">
        <v>55</v>
      </c>
      <c r="C2563" s="2" t="s">
        <v>3</v>
      </c>
      <c r="D2563" s="2" t="s">
        <v>34</v>
      </c>
      <c r="E2563">
        <v>9</v>
      </c>
      <c r="F2563" s="1">
        <v>9</v>
      </c>
      <c r="G2563" s="1">
        <v>7</v>
      </c>
    </row>
    <row r="2564" spans="1:7" x14ac:dyDescent="0.35">
      <c r="A2564" s="2" t="s">
        <v>142</v>
      </c>
      <c r="B2564" s="2" t="s">
        <v>113</v>
      </c>
      <c r="C2564" s="2" t="s">
        <v>3</v>
      </c>
      <c r="D2564" s="2" t="s">
        <v>34</v>
      </c>
      <c r="E2564">
        <v>7</v>
      </c>
      <c r="F2564" s="1">
        <v>5</v>
      </c>
      <c r="G2564" s="1">
        <v>10</v>
      </c>
    </row>
    <row r="2565" spans="1:7" x14ac:dyDescent="0.35">
      <c r="A2565" s="2" t="s">
        <v>142</v>
      </c>
      <c r="B2565" s="2" t="s">
        <v>57</v>
      </c>
      <c r="C2565" s="2" t="s">
        <v>3</v>
      </c>
      <c r="D2565" s="2" t="s">
        <v>34</v>
      </c>
      <c r="E2565">
        <v>3</v>
      </c>
      <c r="F2565" s="1">
        <v>3</v>
      </c>
      <c r="G2565" s="1">
        <v>2</v>
      </c>
    </row>
    <row r="2566" spans="1:7" x14ac:dyDescent="0.35">
      <c r="A2566" s="2" t="s">
        <v>142</v>
      </c>
      <c r="B2566" s="2" t="s">
        <v>115</v>
      </c>
      <c r="C2566" s="2" t="s">
        <v>3</v>
      </c>
      <c r="D2566" s="2" t="s">
        <v>34</v>
      </c>
      <c r="E2566">
        <v>2</v>
      </c>
      <c r="F2566" s="1">
        <v>1</v>
      </c>
      <c r="G2566" s="1">
        <v>2</v>
      </c>
    </row>
    <row r="2567" spans="1:7" x14ac:dyDescent="0.35">
      <c r="A2567" s="2" t="s">
        <v>142</v>
      </c>
      <c r="B2567" s="2" t="s">
        <v>56</v>
      </c>
      <c r="C2567" s="2" t="s">
        <v>3</v>
      </c>
      <c r="D2567" s="2" t="s">
        <v>34</v>
      </c>
      <c r="E2567">
        <v>1</v>
      </c>
      <c r="F2567" s="1">
        <v>1</v>
      </c>
      <c r="G2567" s="1">
        <v>1</v>
      </c>
    </row>
    <row r="2568" spans="1:7" x14ac:dyDescent="0.35">
      <c r="A2568" s="2" t="s">
        <v>142</v>
      </c>
      <c r="B2568" s="2" t="s">
        <v>59</v>
      </c>
      <c r="C2568" s="2" t="s">
        <v>3</v>
      </c>
      <c r="D2568" s="2" t="s">
        <v>26</v>
      </c>
      <c r="E2568">
        <v>78</v>
      </c>
      <c r="F2568" s="1">
        <v>74</v>
      </c>
      <c r="G2568" s="1">
        <v>99</v>
      </c>
    </row>
    <row r="2569" spans="1:7" x14ac:dyDescent="0.35">
      <c r="A2569" s="2" t="s">
        <v>142</v>
      </c>
      <c r="B2569" s="2" t="s">
        <v>55</v>
      </c>
      <c r="C2569" s="2" t="s">
        <v>3</v>
      </c>
      <c r="D2569" s="2" t="s">
        <v>26</v>
      </c>
      <c r="E2569">
        <v>63</v>
      </c>
      <c r="F2569" s="1">
        <v>61</v>
      </c>
      <c r="G2569" s="1">
        <v>64</v>
      </c>
    </row>
    <row r="2570" spans="1:7" x14ac:dyDescent="0.35">
      <c r="A2570" s="2" t="s">
        <v>142</v>
      </c>
      <c r="B2570" s="2" t="s">
        <v>113</v>
      </c>
      <c r="C2570" s="2" t="s">
        <v>3</v>
      </c>
      <c r="D2570" s="2" t="s">
        <v>26</v>
      </c>
      <c r="E2570">
        <v>38</v>
      </c>
      <c r="F2570" s="1">
        <v>37</v>
      </c>
      <c r="G2570" s="1">
        <v>41</v>
      </c>
    </row>
    <row r="2571" spans="1:7" x14ac:dyDescent="0.35">
      <c r="A2571" s="2" t="s">
        <v>142</v>
      </c>
      <c r="B2571" s="2" t="s">
        <v>115</v>
      </c>
      <c r="C2571" s="2" t="s">
        <v>3</v>
      </c>
      <c r="D2571" s="2" t="s">
        <v>26</v>
      </c>
      <c r="E2571" s="1">
        <v>10</v>
      </c>
      <c r="F2571" s="1">
        <v>8</v>
      </c>
      <c r="G2571" s="1">
        <v>9</v>
      </c>
    </row>
    <row r="2572" spans="1:7" x14ac:dyDescent="0.35">
      <c r="A2572" s="2" t="s">
        <v>142</v>
      </c>
      <c r="B2572" s="2" t="s">
        <v>114</v>
      </c>
      <c r="C2572" s="2" t="s">
        <v>3</v>
      </c>
      <c r="D2572" s="2" t="s">
        <v>26</v>
      </c>
      <c r="E2572" s="1">
        <v>8</v>
      </c>
      <c r="F2572" s="1">
        <v>7</v>
      </c>
      <c r="G2572" s="1">
        <v>11</v>
      </c>
    </row>
    <row r="2573" spans="1:7" x14ac:dyDescent="0.35">
      <c r="A2573" s="2" t="s">
        <v>142</v>
      </c>
      <c r="B2573" s="2" t="s">
        <v>56</v>
      </c>
      <c r="C2573" s="2" t="s">
        <v>3</v>
      </c>
      <c r="D2573" s="2" t="s">
        <v>26</v>
      </c>
      <c r="E2573" s="1">
        <v>7</v>
      </c>
      <c r="F2573" s="1">
        <v>7</v>
      </c>
      <c r="G2573" s="1">
        <v>7</v>
      </c>
    </row>
    <row r="2574" spans="1:7" x14ac:dyDescent="0.35">
      <c r="A2574" s="2" t="s">
        <v>142</v>
      </c>
      <c r="B2574" s="2" t="s">
        <v>57</v>
      </c>
      <c r="C2574" s="2" t="s">
        <v>3</v>
      </c>
      <c r="D2574" s="2" t="s">
        <v>26</v>
      </c>
      <c r="E2574" s="1">
        <v>7</v>
      </c>
      <c r="F2574" s="1">
        <v>5</v>
      </c>
      <c r="G2574" s="1">
        <v>6</v>
      </c>
    </row>
    <row r="2575" spans="1:7" x14ac:dyDescent="0.35">
      <c r="A2575" s="2" t="s">
        <v>142</v>
      </c>
      <c r="B2575" s="2" t="s">
        <v>54</v>
      </c>
      <c r="C2575" s="2" t="s">
        <v>3</v>
      </c>
      <c r="D2575" s="2" t="s">
        <v>26</v>
      </c>
      <c r="E2575" s="1">
        <v>2</v>
      </c>
      <c r="F2575" s="1">
        <v>2</v>
      </c>
      <c r="G2575" s="1">
        <v>5</v>
      </c>
    </row>
    <row r="2576" spans="1:7" x14ac:dyDescent="0.35">
      <c r="A2576" s="2" t="s">
        <v>142</v>
      </c>
      <c r="B2576" s="2" t="s">
        <v>59</v>
      </c>
      <c r="C2576" s="2" t="s">
        <v>2</v>
      </c>
      <c r="D2576" s="2" t="s">
        <v>16</v>
      </c>
      <c r="E2576" s="1">
        <v>1699</v>
      </c>
      <c r="F2576" s="1">
        <v>1648</v>
      </c>
      <c r="G2576" s="1">
        <v>1803</v>
      </c>
    </row>
    <row r="2577" spans="1:7" x14ac:dyDescent="0.35">
      <c r="A2577" s="2" t="s">
        <v>142</v>
      </c>
      <c r="B2577" s="2" t="s">
        <v>57</v>
      </c>
      <c r="C2577" s="2" t="s">
        <v>2</v>
      </c>
      <c r="D2577" s="2" t="s">
        <v>16</v>
      </c>
      <c r="E2577" s="1">
        <v>1148</v>
      </c>
      <c r="F2577" s="1">
        <v>1114</v>
      </c>
      <c r="G2577" s="1">
        <v>1230</v>
      </c>
    </row>
    <row r="2578" spans="1:7" x14ac:dyDescent="0.35">
      <c r="A2578" s="2" t="s">
        <v>142</v>
      </c>
      <c r="B2578" s="2" t="s">
        <v>113</v>
      </c>
      <c r="C2578" s="2" t="s">
        <v>2</v>
      </c>
      <c r="D2578" s="2" t="s">
        <v>16</v>
      </c>
      <c r="E2578" s="1">
        <v>576</v>
      </c>
      <c r="F2578" s="1">
        <v>557</v>
      </c>
      <c r="G2578" s="1">
        <v>684</v>
      </c>
    </row>
    <row r="2579" spans="1:7" x14ac:dyDescent="0.35">
      <c r="A2579" s="2" t="s">
        <v>142</v>
      </c>
      <c r="B2579" s="2" t="s">
        <v>55</v>
      </c>
      <c r="C2579" s="2" t="s">
        <v>2</v>
      </c>
      <c r="D2579" s="2" t="s">
        <v>16</v>
      </c>
      <c r="E2579" s="1">
        <v>469</v>
      </c>
      <c r="F2579" s="1">
        <v>455</v>
      </c>
      <c r="G2579" s="1">
        <v>508</v>
      </c>
    </row>
    <row r="2580" spans="1:7" x14ac:dyDescent="0.35">
      <c r="A2580" s="2" t="s">
        <v>142</v>
      </c>
      <c r="B2580" s="2" t="s">
        <v>56</v>
      </c>
      <c r="C2580" s="2" t="s">
        <v>2</v>
      </c>
      <c r="D2580" s="2" t="s">
        <v>16</v>
      </c>
      <c r="E2580" s="1">
        <v>423</v>
      </c>
      <c r="F2580" s="1">
        <v>407</v>
      </c>
      <c r="G2580" s="1">
        <v>460</v>
      </c>
    </row>
    <row r="2581" spans="1:7" x14ac:dyDescent="0.35">
      <c r="A2581" s="2" t="s">
        <v>142</v>
      </c>
      <c r="B2581" s="2" t="s">
        <v>114</v>
      </c>
      <c r="C2581" s="2" t="s">
        <v>2</v>
      </c>
      <c r="D2581" s="2" t="s">
        <v>16</v>
      </c>
      <c r="E2581" s="1">
        <v>50</v>
      </c>
      <c r="F2581" s="1">
        <v>48</v>
      </c>
      <c r="G2581" s="1">
        <v>58</v>
      </c>
    </row>
    <row r="2582" spans="1:7" x14ac:dyDescent="0.35">
      <c r="A2582" s="2" t="s">
        <v>142</v>
      </c>
      <c r="B2582" s="2" t="s">
        <v>115</v>
      </c>
      <c r="C2582" s="2" t="s">
        <v>2</v>
      </c>
      <c r="D2582" s="2" t="s">
        <v>16</v>
      </c>
      <c r="E2582" s="1">
        <v>40</v>
      </c>
      <c r="F2582" s="1">
        <v>39</v>
      </c>
      <c r="G2582" s="1">
        <v>44</v>
      </c>
    </row>
    <row r="2583" spans="1:7" x14ac:dyDescent="0.35">
      <c r="A2583" s="2" t="s">
        <v>142</v>
      </c>
      <c r="B2583" s="2" t="s">
        <v>54</v>
      </c>
      <c r="C2583" s="2" t="s">
        <v>2</v>
      </c>
      <c r="D2583" s="2" t="s">
        <v>16</v>
      </c>
      <c r="E2583" s="1">
        <v>22</v>
      </c>
      <c r="F2583" s="1">
        <v>20</v>
      </c>
      <c r="G2583" s="1">
        <v>25</v>
      </c>
    </row>
    <row r="2584" spans="1:7" x14ac:dyDescent="0.35">
      <c r="A2584" s="2" t="s">
        <v>142</v>
      </c>
      <c r="B2584" s="2" t="s">
        <v>59</v>
      </c>
      <c r="C2584" s="2" t="s">
        <v>2</v>
      </c>
      <c r="D2584" s="2" t="s">
        <v>21</v>
      </c>
      <c r="E2584" s="1">
        <v>84</v>
      </c>
      <c r="F2584" s="1">
        <v>81</v>
      </c>
      <c r="G2584" s="1">
        <v>92</v>
      </c>
    </row>
    <row r="2585" spans="1:7" x14ac:dyDescent="0.35">
      <c r="A2585" s="2" t="s">
        <v>142</v>
      </c>
      <c r="B2585" s="2" t="s">
        <v>55</v>
      </c>
      <c r="C2585" s="2" t="s">
        <v>2</v>
      </c>
      <c r="D2585" s="2" t="s">
        <v>21</v>
      </c>
      <c r="E2585" s="1">
        <v>54</v>
      </c>
      <c r="F2585" s="1">
        <v>52</v>
      </c>
      <c r="G2585" s="1">
        <v>47</v>
      </c>
    </row>
    <row r="2586" spans="1:7" x14ac:dyDescent="0.35">
      <c r="A2586" s="2" t="s">
        <v>142</v>
      </c>
      <c r="B2586" s="2" t="s">
        <v>113</v>
      </c>
      <c r="C2586" s="2" t="s">
        <v>2</v>
      </c>
      <c r="D2586" s="2" t="s">
        <v>21</v>
      </c>
      <c r="E2586" s="1">
        <v>45</v>
      </c>
      <c r="F2586" s="1">
        <v>44</v>
      </c>
      <c r="G2586" s="1">
        <v>57</v>
      </c>
    </row>
    <row r="2587" spans="1:7" x14ac:dyDescent="0.35">
      <c r="A2587" s="2" t="s">
        <v>142</v>
      </c>
      <c r="B2587" s="2" t="s">
        <v>57</v>
      </c>
      <c r="C2587" s="2" t="s">
        <v>2</v>
      </c>
      <c r="D2587" s="2" t="s">
        <v>21</v>
      </c>
      <c r="E2587" s="1">
        <v>33</v>
      </c>
      <c r="F2587" s="1">
        <v>31</v>
      </c>
      <c r="G2587" s="1">
        <v>38</v>
      </c>
    </row>
    <row r="2588" spans="1:7" x14ac:dyDescent="0.35">
      <c r="A2588" s="2" t="s">
        <v>142</v>
      </c>
      <c r="B2588" s="2" t="s">
        <v>114</v>
      </c>
      <c r="C2588" s="2" t="s">
        <v>2</v>
      </c>
      <c r="D2588" s="2" t="s">
        <v>21</v>
      </c>
      <c r="E2588" s="1">
        <v>27</v>
      </c>
      <c r="F2588" s="1">
        <v>26</v>
      </c>
      <c r="G2588" s="1">
        <v>27</v>
      </c>
    </row>
    <row r="2589" spans="1:7" x14ac:dyDescent="0.35">
      <c r="A2589" s="2" t="s">
        <v>142</v>
      </c>
      <c r="B2589" s="2" t="s">
        <v>56</v>
      </c>
      <c r="C2589" s="2" t="s">
        <v>2</v>
      </c>
      <c r="D2589" s="2" t="s">
        <v>21</v>
      </c>
      <c r="E2589" s="1">
        <v>13</v>
      </c>
      <c r="F2589" s="1">
        <v>12</v>
      </c>
      <c r="G2589" s="1">
        <v>13</v>
      </c>
    </row>
    <row r="2590" spans="1:7" x14ac:dyDescent="0.35">
      <c r="A2590" s="2" t="s">
        <v>142</v>
      </c>
      <c r="B2590" s="2" t="s">
        <v>115</v>
      </c>
      <c r="C2590" s="2" t="s">
        <v>2</v>
      </c>
      <c r="D2590" s="2" t="s">
        <v>21</v>
      </c>
      <c r="E2590" s="1">
        <v>4</v>
      </c>
      <c r="F2590" s="1">
        <v>4</v>
      </c>
      <c r="G2590" s="1">
        <v>7</v>
      </c>
    </row>
    <row r="2591" spans="1:7" x14ac:dyDescent="0.35">
      <c r="A2591" s="2" t="s">
        <v>142</v>
      </c>
      <c r="B2591" s="2" t="s">
        <v>54</v>
      </c>
      <c r="C2591" s="2" t="s">
        <v>2</v>
      </c>
      <c r="D2591" s="2" t="s">
        <v>21</v>
      </c>
      <c r="E2591" s="1">
        <v>3</v>
      </c>
      <c r="F2591" s="1">
        <v>3</v>
      </c>
      <c r="G2591" s="1">
        <v>3</v>
      </c>
    </row>
    <row r="2592" spans="1:7" x14ac:dyDescent="0.35">
      <c r="A2592" s="2" t="s">
        <v>142</v>
      </c>
      <c r="B2592" s="2" t="s">
        <v>59</v>
      </c>
      <c r="C2592" s="2" t="s">
        <v>2</v>
      </c>
      <c r="D2592" s="2" t="s">
        <v>35</v>
      </c>
      <c r="E2592" s="1">
        <v>511</v>
      </c>
      <c r="F2592" s="1">
        <v>493</v>
      </c>
      <c r="G2592" s="1">
        <v>525</v>
      </c>
    </row>
    <row r="2593" spans="1:7" x14ac:dyDescent="0.35">
      <c r="A2593" s="2" t="s">
        <v>142</v>
      </c>
      <c r="B2593" s="2" t="s">
        <v>55</v>
      </c>
      <c r="C2593" s="2" t="s">
        <v>2</v>
      </c>
      <c r="D2593" s="2" t="s">
        <v>35</v>
      </c>
      <c r="E2593" s="1">
        <v>87</v>
      </c>
      <c r="F2593" s="1">
        <v>86</v>
      </c>
      <c r="G2593" s="1">
        <v>92</v>
      </c>
    </row>
    <row r="2594" spans="1:7" x14ac:dyDescent="0.35">
      <c r="A2594" s="2" t="s">
        <v>142</v>
      </c>
      <c r="B2594" s="2" t="s">
        <v>57</v>
      </c>
      <c r="C2594" s="2" t="s">
        <v>2</v>
      </c>
      <c r="D2594" s="2" t="s">
        <v>35</v>
      </c>
      <c r="E2594" s="1">
        <v>83</v>
      </c>
      <c r="F2594" s="1">
        <v>81</v>
      </c>
      <c r="G2594" s="1">
        <v>88</v>
      </c>
    </row>
    <row r="2595" spans="1:7" x14ac:dyDescent="0.35">
      <c r="A2595" s="2" t="s">
        <v>142</v>
      </c>
      <c r="B2595" s="2" t="s">
        <v>113</v>
      </c>
      <c r="C2595" s="2" t="s">
        <v>2</v>
      </c>
      <c r="D2595" s="2" t="s">
        <v>35</v>
      </c>
      <c r="E2595" s="1">
        <v>77</v>
      </c>
      <c r="F2595" s="1">
        <v>73</v>
      </c>
      <c r="G2595" s="1">
        <v>86</v>
      </c>
    </row>
    <row r="2596" spans="1:7" x14ac:dyDescent="0.35">
      <c r="A2596" s="2" t="s">
        <v>142</v>
      </c>
      <c r="B2596" s="2" t="s">
        <v>56</v>
      </c>
      <c r="C2596" s="2" t="s">
        <v>2</v>
      </c>
      <c r="D2596" s="2" t="s">
        <v>35</v>
      </c>
      <c r="E2596" s="1">
        <v>37</v>
      </c>
      <c r="F2596" s="1">
        <v>36</v>
      </c>
      <c r="G2596" s="1">
        <v>29</v>
      </c>
    </row>
    <row r="2597" spans="1:7" x14ac:dyDescent="0.35">
      <c r="A2597" s="2" t="s">
        <v>142</v>
      </c>
      <c r="B2597" s="2" t="s">
        <v>114</v>
      </c>
      <c r="C2597" s="2" t="s">
        <v>2</v>
      </c>
      <c r="D2597" s="2" t="s">
        <v>35</v>
      </c>
      <c r="E2597" s="1">
        <v>27</v>
      </c>
      <c r="F2597" s="1">
        <v>27</v>
      </c>
      <c r="G2597" s="1">
        <v>26</v>
      </c>
    </row>
    <row r="2598" spans="1:7" x14ac:dyDescent="0.35">
      <c r="A2598" s="2" t="s">
        <v>142</v>
      </c>
      <c r="B2598" s="2" t="s">
        <v>115</v>
      </c>
      <c r="C2598" s="2" t="s">
        <v>2</v>
      </c>
      <c r="D2598" s="2" t="s">
        <v>35</v>
      </c>
      <c r="E2598" s="1">
        <v>13</v>
      </c>
      <c r="F2598" s="1">
        <v>13</v>
      </c>
      <c r="G2598" s="1">
        <v>10</v>
      </c>
    </row>
    <row r="2599" spans="1:7" x14ac:dyDescent="0.35">
      <c r="A2599" s="2" t="s">
        <v>142</v>
      </c>
      <c r="B2599" s="2" t="s">
        <v>54</v>
      </c>
      <c r="C2599" s="2" t="s">
        <v>2</v>
      </c>
      <c r="D2599" s="2" t="s">
        <v>35</v>
      </c>
      <c r="E2599" s="1">
        <v>7</v>
      </c>
      <c r="F2599" s="1">
        <v>7</v>
      </c>
      <c r="G2599" s="1">
        <v>7</v>
      </c>
    </row>
    <row r="2600" spans="1:7" x14ac:dyDescent="0.35">
      <c r="A2600" s="2" t="s">
        <v>142</v>
      </c>
      <c r="B2600" s="2" t="s">
        <v>59</v>
      </c>
      <c r="C2600" s="2" t="s">
        <v>2</v>
      </c>
      <c r="D2600" s="2" t="s">
        <v>31</v>
      </c>
      <c r="E2600" s="1">
        <v>1168</v>
      </c>
      <c r="F2600" s="1">
        <v>1136</v>
      </c>
      <c r="G2600" s="1">
        <v>1225</v>
      </c>
    </row>
    <row r="2601" spans="1:7" x14ac:dyDescent="0.35">
      <c r="A2601" s="2" t="s">
        <v>142</v>
      </c>
      <c r="B2601" s="2" t="s">
        <v>113</v>
      </c>
      <c r="C2601" s="2" t="s">
        <v>2</v>
      </c>
      <c r="D2601" s="2" t="s">
        <v>31</v>
      </c>
      <c r="E2601" s="1">
        <v>290</v>
      </c>
      <c r="F2601" s="1">
        <v>281</v>
      </c>
      <c r="G2601" s="1">
        <v>295</v>
      </c>
    </row>
    <row r="2602" spans="1:7" x14ac:dyDescent="0.35">
      <c r="A2602" s="2" t="s">
        <v>142</v>
      </c>
      <c r="B2602" s="2" t="s">
        <v>54</v>
      </c>
      <c r="C2602" s="2" t="s">
        <v>2</v>
      </c>
      <c r="D2602" s="2" t="s">
        <v>31</v>
      </c>
      <c r="E2602" s="1">
        <v>153</v>
      </c>
      <c r="F2602" s="1">
        <v>144</v>
      </c>
      <c r="G2602" s="1">
        <v>173</v>
      </c>
    </row>
    <row r="2603" spans="1:7" x14ac:dyDescent="0.35">
      <c r="A2603" s="2" t="s">
        <v>142</v>
      </c>
      <c r="B2603" s="2" t="s">
        <v>55</v>
      </c>
      <c r="C2603" s="2" t="s">
        <v>2</v>
      </c>
      <c r="D2603" s="2" t="s">
        <v>31</v>
      </c>
      <c r="E2603" s="1">
        <v>119</v>
      </c>
      <c r="F2603" s="1">
        <v>117</v>
      </c>
      <c r="G2603" s="1">
        <v>125</v>
      </c>
    </row>
    <row r="2604" spans="1:7" x14ac:dyDescent="0.35">
      <c r="A2604" s="2" t="s">
        <v>142</v>
      </c>
      <c r="B2604" s="2" t="s">
        <v>114</v>
      </c>
      <c r="C2604" s="2" t="s">
        <v>2</v>
      </c>
      <c r="D2604" s="2" t="s">
        <v>31</v>
      </c>
      <c r="E2604" s="1">
        <v>68</v>
      </c>
      <c r="F2604" s="1">
        <v>65</v>
      </c>
      <c r="G2604" s="1">
        <v>68</v>
      </c>
    </row>
    <row r="2605" spans="1:7" x14ac:dyDescent="0.35">
      <c r="A2605" s="2" t="s">
        <v>142</v>
      </c>
      <c r="B2605" s="2" t="s">
        <v>57</v>
      </c>
      <c r="C2605" s="2" t="s">
        <v>2</v>
      </c>
      <c r="D2605" s="2" t="s">
        <v>31</v>
      </c>
      <c r="E2605" s="1">
        <v>65</v>
      </c>
      <c r="F2605" s="1">
        <v>65</v>
      </c>
      <c r="G2605" s="1">
        <v>69</v>
      </c>
    </row>
    <row r="2606" spans="1:7" x14ac:dyDescent="0.35">
      <c r="A2606" s="2" t="s">
        <v>142</v>
      </c>
      <c r="B2606" s="2" t="s">
        <v>56</v>
      </c>
      <c r="C2606" s="2" t="s">
        <v>2</v>
      </c>
      <c r="D2606" s="2" t="s">
        <v>31</v>
      </c>
      <c r="E2606" s="1">
        <v>54</v>
      </c>
      <c r="F2606" s="1">
        <v>53</v>
      </c>
      <c r="G2606" s="1">
        <v>54</v>
      </c>
    </row>
    <row r="2607" spans="1:7" x14ac:dyDescent="0.35">
      <c r="A2607" s="2" t="s">
        <v>142</v>
      </c>
      <c r="B2607" s="2" t="s">
        <v>115</v>
      </c>
      <c r="C2607" s="2" t="s">
        <v>2</v>
      </c>
      <c r="D2607" s="2" t="s">
        <v>31</v>
      </c>
      <c r="E2607" s="1">
        <v>22</v>
      </c>
      <c r="F2607" s="1">
        <v>22</v>
      </c>
      <c r="G2607" s="1">
        <v>19</v>
      </c>
    </row>
    <row r="2608" spans="1:7" x14ac:dyDescent="0.35">
      <c r="A2608" s="2" t="s">
        <v>142</v>
      </c>
      <c r="B2608" s="2" t="s">
        <v>59</v>
      </c>
      <c r="C2608" s="2" t="s">
        <v>2</v>
      </c>
      <c r="D2608" s="2" t="s">
        <v>17</v>
      </c>
      <c r="E2608" s="1">
        <v>4033</v>
      </c>
      <c r="F2608" s="1">
        <v>3949</v>
      </c>
      <c r="G2608" s="1">
        <v>4455</v>
      </c>
    </row>
    <row r="2609" spans="1:7" x14ac:dyDescent="0.35">
      <c r="A2609" s="2" t="s">
        <v>142</v>
      </c>
      <c r="B2609" s="2" t="s">
        <v>57</v>
      </c>
      <c r="C2609" s="2" t="s">
        <v>2</v>
      </c>
      <c r="D2609" s="2" t="s">
        <v>17</v>
      </c>
      <c r="E2609" s="1">
        <v>1672</v>
      </c>
      <c r="F2609" s="1">
        <v>1631</v>
      </c>
      <c r="G2609" s="1">
        <v>1790</v>
      </c>
    </row>
    <row r="2610" spans="1:7" x14ac:dyDescent="0.35">
      <c r="A2610" s="2" t="s">
        <v>142</v>
      </c>
      <c r="B2610" s="2" t="s">
        <v>55</v>
      </c>
      <c r="C2610" s="2" t="s">
        <v>2</v>
      </c>
      <c r="D2610" s="2" t="s">
        <v>17</v>
      </c>
      <c r="E2610" s="1">
        <v>1495</v>
      </c>
      <c r="F2610" s="1">
        <v>1479</v>
      </c>
      <c r="G2610" s="1">
        <v>1472</v>
      </c>
    </row>
    <row r="2611" spans="1:7" x14ac:dyDescent="0.35">
      <c r="A2611" s="2" t="s">
        <v>142</v>
      </c>
      <c r="B2611" s="2" t="s">
        <v>113</v>
      </c>
      <c r="C2611" s="2" t="s">
        <v>2</v>
      </c>
      <c r="D2611" s="2" t="s">
        <v>17</v>
      </c>
      <c r="E2611" s="1">
        <v>1353</v>
      </c>
      <c r="F2611" s="1">
        <v>1305</v>
      </c>
      <c r="G2611" s="1">
        <v>1647</v>
      </c>
    </row>
    <row r="2612" spans="1:7" x14ac:dyDescent="0.35">
      <c r="A2612" s="2" t="s">
        <v>142</v>
      </c>
      <c r="B2612" s="2" t="s">
        <v>56</v>
      </c>
      <c r="C2612" s="2" t="s">
        <v>2</v>
      </c>
      <c r="D2612" s="2" t="s">
        <v>17</v>
      </c>
      <c r="E2612" s="1">
        <v>528</v>
      </c>
      <c r="F2612" s="1">
        <v>507</v>
      </c>
      <c r="G2612" s="1">
        <v>585</v>
      </c>
    </row>
    <row r="2613" spans="1:7" x14ac:dyDescent="0.35">
      <c r="A2613" s="2" t="s">
        <v>142</v>
      </c>
      <c r="B2613" s="2" t="s">
        <v>114</v>
      </c>
      <c r="C2613" s="2" t="s">
        <v>2</v>
      </c>
      <c r="D2613" s="2" t="s">
        <v>17</v>
      </c>
      <c r="E2613" s="1">
        <v>134</v>
      </c>
      <c r="F2613" s="1">
        <v>128</v>
      </c>
      <c r="G2613" s="1">
        <v>138</v>
      </c>
    </row>
    <row r="2614" spans="1:7" x14ac:dyDescent="0.35">
      <c r="A2614" s="2" t="s">
        <v>142</v>
      </c>
      <c r="B2614" s="2" t="s">
        <v>115</v>
      </c>
      <c r="C2614" s="2" t="s">
        <v>2</v>
      </c>
      <c r="D2614" s="2" t="s">
        <v>17</v>
      </c>
      <c r="E2614" s="1">
        <v>45</v>
      </c>
      <c r="F2614" s="1">
        <v>43</v>
      </c>
      <c r="G2614" s="1">
        <v>62</v>
      </c>
    </row>
    <row r="2615" spans="1:7" x14ac:dyDescent="0.35">
      <c r="A2615" s="2" t="s">
        <v>142</v>
      </c>
      <c r="B2615" s="2" t="s">
        <v>54</v>
      </c>
      <c r="C2615" s="2" t="s">
        <v>2</v>
      </c>
      <c r="D2615" s="2" t="s">
        <v>17</v>
      </c>
      <c r="E2615" s="1">
        <v>34</v>
      </c>
      <c r="F2615" s="1">
        <v>33</v>
      </c>
      <c r="G2615" s="1">
        <v>45</v>
      </c>
    </row>
    <row r="2616" spans="1:7" x14ac:dyDescent="0.35">
      <c r="A2616" s="2" t="s">
        <v>142</v>
      </c>
      <c r="B2616" s="2" t="s">
        <v>113</v>
      </c>
      <c r="C2616" s="2" t="s">
        <v>2</v>
      </c>
      <c r="D2616" s="2" t="s">
        <v>27</v>
      </c>
      <c r="E2616" s="1">
        <v>135</v>
      </c>
      <c r="F2616" s="1">
        <v>125</v>
      </c>
      <c r="G2616" s="1">
        <v>146</v>
      </c>
    </row>
    <row r="2617" spans="1:7" x14ac:dyDescent="0.35">
      <c r="A2617" s="2" t="s">
        <v>142</v>
      </c>
      <c r="B2617" s="2" t="s">
        <v>59</v>
      </c>
      <c r="C2617" s="2" t="s">
        <v>2</v>
      </c>
      <c r="D2617" s="2" t="s">
        <v>27</v>
      </c>
      <c r="E2617" s="1">
        <v>132</v>
      </c>
      <c r="F2617" s="1">
        <v>129</v>
      </c>
      <c r="G2617" s="1">
        <v>150</v>
      </c>
    </row>
    <row r="2618" spans="1:7" x14ac:dyDescent="0.35">
      <c r="A2618" s="2" t="s">
        <v>142</v>
      </c>
      <c r="B2618" s="2" t="s">
        <v>55</v>
      </c>
      <c r="C2618" s="2" t="s">
        <v>2</v>
      </c>
      <c r="D2618" s="2" t="s">
        <v>27</v>
      </c>
      <c r="E2618" s="1">
        <v>24</v>
      </c>
      <c r="F2618" s="1">
        <v>23</v>
      </c>
      <c r="G2618" s="1">
        <v>21</v>
      </c>
    </row>
    <row r="2619" spans="1:7" x14ac:dyDescent="0.35">
      <c r="A2619" s="2" t="s">
        <v>142</v>
      </c>
      <c r="B2619" s="2" t="s">
        <v>114</v>
      </c>
      <c r="C2619" s="2" t="s">
        <v>2</v>
      </c>
      <c r="D2619" s="2" t="s">
        <v>27</v>
      </c>
      <c r="E2619" s="1">
        <v>24</v>
      </c>
      <c r="F2619" s="1">
        <v>22</v>
      </c>
      <c r="G2619" s="1">
        <v>23</v>
      </c>
    </row>
    <row r="2620" spans="1:7" x14ac:dyDescent="0.35">
      <c r="A2620" s="2" t="s">
        <v>142</v>
      </c>
      <c r="B2620" s="2" t="s">
        <v>57</v>
      </c>
      <c r="C2620" s="2" t="s">
        <v>2</v>
      </c>
      <c r="D2620" s="2" t="s">
        <v>27</v>
      </c>
      <c r="E2620" s="1">
        <v>16</v>
      </c>
      <c r="F2620" s="1">
        <v>16</v>
      </c>
      <c r="G2620" s="1">
        <v>18</v>
      </c>
    </row>
    <row r="2621" spans="1:7" x14ac:dyDescent="0.35">
      <c r="A2621" s="2" t="s">
        <v>142</v>
      </c>
      <c r="B2621" s="2" t="s">
        <v>115</v>
      </c>
      <c r="C2621" s="2" t="s">
        <v>2</v>
      </c>
      <c r="D2621" s="2" t="s">
        <v>27</v>
      </c>
      <c r="E2621" s="1">
        <v>10</v>
      </c>
      <c r="F2621" s="1">
        <v>9</v>
      </c>
      <c r="G2621" s="1">
        <v>9</v>
      </c>
    </row>
    <row r="2622" spans="1:7" x14ac:dyDescent="0.35">
      <c r="A2622" s="2" t="s">
        <v>142</v>
      </c>
      <c r="B2622" s="2" t="s">
        <v>56</v>
      </c>
      <c r="C2622" s="2" t="s">
        <v>2</v>
      </c>
      <c r="D2622" s="2" t="s">
        <v>27</v>
      </c>
      <c r="E2622" s="1">
        <v>4</v>
      </c>
      <c r="F2622" s="1">
        <v>3</v>
      </c>
      <c r="G2622" s="1">
        <v>3</v>
      </c>
    </row>
    <row r="2623" spans="1:7" x14ac:dyDescent="0.35">
      <c r="A2623" s="2" t="s">
        <v>142</v>
      </c>
      <c r="B2623" s="2" t="s">
        <v>54</v>
      </c>
      <c r="C2623" s="2" t="s">
        <v>2</v>
      </c>
      <c r="D2623" s="2" t="s">
        <v>27</v>
      </c>
      <c r="E2623" s="1">
        <v>3</v>
      </c>
      <c r="F2623" s="1">
        <v>3</v>
      </c>
      <c r="G2623" s="1">
        <v>3</v>
      </c>
    </row>
    <row r="2624" spans="1:7" x14ac:dyDescent="0.35">
      <c r="A2624" s="2" t="s">
        <v>142</v>
      </c>
      <c r="B2624" s="2" t="s">
        <v>59</v>
      </c>
      <c r="C2624" s="2" t="s">
        <v>2</v>
      </c>
      <c r="D2624" s="2" t="s">
        <v>30</v>
      </c>
      <c r="E2624" s="1">
        <v>584</v>
      </c>
      <c r="F2624" s="1">
        <v>573</v>
      </c>
      <c r="G2624" s="1">
        <v>633</v>
      </c>
    </row>
    <row r="2625" spans="1:7" x14ac:dyDescent="0.35">
      <c r="A2625" s="2" t="s">
        <v>142</v>
      </c>
      <c r="B2625" s="2" t="s">
        <v>113</v>
      </c>
      <c r="C2625" s="2" t="s">
        <v>2</v>
      </c>
      <c r="D2625" s="2" t="s">
        <v>30</v>
      </c>
      <c r="E2625" s="1">
        <v>103</v>
      </c>
      <c r="F2625" s="1">
        <v>101</v>
      </c>
      <c r="G2625" s="1">
        <v>114</v>
      </c>
    </row>
    <row r="2626" spans="1:7" x14ac:dyDescent="0.35">
      <c r="A2626" s="2" t="s">
        <v>142</v>
      </c>
      <c r="B2626" s="2" t="s">
        <v>54</v>
      </c>
      <c r="C2626" s="2" t="s">
        <v>2</v>
      </c>
      <c r="D2626" s="2" t="s">
        <v>30</v>
      </c>
      <c r="E2626" s="1">
        <v>80</v>
      </c>
      <c r="F2626" s="1">
        <v>78</v>
      </c>
      <c r="G2626" s="1">
        <v>90</v>
      </c>
    </row>
    <row r="2627" spans="1:7" x14ac:dyDescent="0.35">
      <c r="A2627" s="2" t="s">
        <v>142</v>
      </c>
      <c r="B2627" s="2" t="s">
        <v>57</v>
      </c>
      <c r="C2627" s="2" t="s">
        <v>2</v>
      </c>
      <c r="D2627" s="2" t="s">
        <v>30</v>
      </c>
      <c r="E2627" s="1">
        <v>75</v>
      </c>
      <c r="F2627" s="1">
        <v>74</v>
      </c>
      <c r="G2627" s="1">
        <v>89</v>
      </c>
    </row>
    <row r="2628" spans="1:7" x14ac:dyDescent="0.35">
      <c r="A2628" s="2" t="s">
        <v>142</v>
      </c>
      <c r="B2628" s="2" t="s">
        <v>55</v>
      </c>
      <c r="C2628" s="2" t="s">
        <v>2</v>
      </c>
      <c r="D2628" s="2" t="s">
        <v>30</v>
      </c>
      <c r="E2628" s="1">
        <v>64</v>
      </c>
      <c r="F2628" s="1">
        <v>61</v>
      </c>
      <c r="G2628" s="1">
        <v>68</v>
      </c>
    </row>
    <row r="2629" spans="1:7" x14ac:dyDescent="0.35">
      <c r="A2629" s="2" t="s">
        <v>142</v>
      </c>
      <c r="B2629" s="2" t="s">
        <v>56</v>
      </c>
      <c r="C2629" s="2" t="s">
        <v>2</v>
      </c>
      <c r="D2629" s="2" t="s">
        <v>30</v>
      </c>
      <c r="E2629" s="1">
        <v>33</v>
      </c>
      <c r="F2629" s="1">
        <v>33</v>
      </c>
      <c r="G2629" s="1">
        <v>34</v>
      </c>
    </row>
    <row r="2630" spans="1:7" x14ac:dyDescent="0.35">
      <c r="A2630" s="2" t="s">
        <v>142</v>
      </c>
      <c r="B2630" s="2" t="s">
        <v>114</v>
      </c>
      <c r="C2630" s="2" t="s">
        <v>2</v>
      </c>
      <c r="D2630" s="2" t="s">
        <v>30</v>
      </c>
      <c r="E2630" s="1">
        <v>28</v>
      </c>
      <c r="F2630" s="1">
        <v>26</v>
      </c>
      <c r="G2630" s="1">
        <v>26</v>
      </c>
    </row>
    <row r="2631" spans="1:7" x14ac:dyDescent="0.35">
      <c r="A2631" s="2" t="s">
        <v>142</v>
      </c>
      <c r="B2631" s="2" t="s">
        <v>115</v>
      </c>
      <c r="C2631" s="2" t="s">
        <v>2</v>
      </c>
      <c r="D2631" s="2" t="s">
        <v>30</v>
      </c>
      <c r="E2631" s="1">
        <v>2</v>
      </c>
      <c r="F2631" s="1">
        <v>2</v>
      </c>
      <c r="G2631" s="1">
        <v>2</v>
      </c>
    </row>
    <row r="2632" spans="1:7" x14ac:dyDescent="0.35">
      <c r="A2632" s="2" t="s">
        <v>142</v>
      </c>
      <c r="B2632" s="2" t="s">
        <v>113</v>
      </c>
      <c r="C2632" s="2" t="s">
        <v>2</v>
      </c>
      <c r="D2632" s="2" t="s">
        <v>23</v>
      </c>
      <c r="E2632" s="1">
        <v>56</v>
      </c>
      <c r="F2632" s="1">
        <v>54</v>
      </c>
      <c r="G2632" s="1">
        <v>53</v>
      </c>
    </row>
    <row r="2633" spans="1:7" x14ac:dyDescent="0.35">
      <c r="A2633" s="2" t="s">
        <v>142</v>
      </c>
      <c r="B2633" s="2" t="s">
        <v>54</v>
      </c>
      <c r="C2633" s="2" t="s">
        <v>2</v>
      </c>
      <c r="D2633" s="2" t="s">
        <v>23</v>
      </c>
      <c r="E2633" s="1">
        <v>38</v>
      </c>
      <c r="F2633" s="1">
        <v>36</v>
      </c>
      <c r="G2633" s="1">
        <v>39</v>
      </c>
    </row>
    <row r="2634" spans="1:7" x14ac:dyDescent="0.35">
      <c r="A2634" s="2" t="s">
        <v>142</v>
      </c>
      <c r="B2634" s="2" t="s">
        <v>59</v>
      </c>
      <c r="C2634" s="2" t="s">
        <v>2</v>
      </c>
      <c r="D2634" s="2" t="s">
        <v>23</v>
      </c>
      <c r="E2634" s="1">
        <v>35</v>
      </c>
      <c r="F2634" s="1">
        <v>34</v>
      </c>
      <c r="G2634" s="1">
        <v>35</v>
      </c>
    </row>
    <row r="2635" spans="1:7" x14ac:dyDescent="0.35">
      <c r="A2635" s="2" t="s">
        <v>142</v>
      </c>
      <c r="B2635" s="2" t="s">
        <v>55</v>
      </c>
      <c r="C2635" s="2" t="s">
        <v>2</v>
      </c>
      <c r="D2635" s="2" t="s">
        <v>23</v>
      </c>
      <c r="E2635" s="1">
        <v>27</v>
      </c>
      <c r="F2635" s="1">
        <v>27</v>
      </c>
      <c r="G2635" s="1">
        <v>25</v>
      </c>
    </row>
    <row r="2636" spans="1:7" x14ac:dyDescent="0.35">
      <c r="A2636" s="2" t="s">
        <v>142</v>
      </c>
      <c r="B2636" s="2" t="s">
        <v>57</v>
      </c>
      <c r="C2636" s="2" t="s">
        <v>2</v>
      </c>
      <c r="D2636" s="2" t="s">
        <v>23</v>
      </c>
      <c r="E2636" s="1">
        <v>25</v>
      </c>
      <c r="F2636" s="1">
        <v>24</v>
      </c>
      <c r="G2636" s="1">
        <v>25</v>
      </c>
    </row>
    <row r="2637" spans="1:7" x14ac:dyDescent="0.35">
      <c r="A2637" s="2" t="s">
        <v>142</v>
      </c>
      <c r="B2637" s="2" t="s">
        <v>114</v>
      </c>
      <c r="C2637" s="2" t="s">
        <v>2</v>
      </c>
      <c r="D2637" s="2" t="s">
        <v>23</v>
      </c>
      <c r="E2637" s="1">
        <v>12</v>
      </c>
      <c r="F2637" s="1">
        <v>12</v>
      </c>
      <c r="G2637" s="1">
        <v>11</v>
      </c>
    </row>
    <row r="2638" spans="1:7" x14ac:dyDescent="0.35">
      <c r="A2638" s="2" t="s">
        <v>142</v>
      </c>
      <c r="B2638" s="2" t="s">
        <v>56</v>
      </c>
      <c r="C2638" s="2" t="s">
        <v>2</v>
      </c>
      <c r="D2638" s="2" t="s">
        <v>23</v>
      </c>
      <c r="E2638" s="1">
        <v>10</v>
      </c>
      <c r="F2638" s="1">
        <v>10</v>
      </c>
      <c r="G2638" s="1">
        <v>7</v>
      </c>
    </row>
    <row r="2639" spans="1:7" x14ac:dyDescent="0.35">
      <c r="A2639" s="2" t="s">
        <v>142</v>
      </c>
      <c r="B2639" s="2" t="s">
        <v>115</v>
      </c>
      <c r="C2639" s="2" t="s">
        <v>2</v>
      </c>
      <c r="D2639" s="2" t="s">
        <v>23</v>
      </c>
      <c r="E2639" s="1">
        <v>5</v>
      </c>
      <c r="F2639" s="1">
        <v>5</v>
      </c>
      <c r="G2639" s="1">
        <v>5</v>
      </c>
    </row>
    <row r="2640" spans="1:7" x14ac:dyDescent="0.35">
      <c r="A2640" s="2" t="s">
        <v>142</v>
      </c>
      <c r="B2640" s="2" t="s">
        <v>59</v>
      </c>
      <c r="C2640" s="2" t="s">
        <v>2</v>
      </c>
      <c r="D2640" s="2" t="s">
        <v>28</v>
      </c>
      <c r="E2640" s="1">
        <v>149</v>
      </c>
      <c r="F2640" s="1">
        <v>143</v>
      </c>
      <c r="G2640" s="1">
        <v>146</v>
      </c>
    </row>
    <row r="2641" spans="1:7" x14ac:dyDescent="0.35">
      <c r="A2641" s="2" t="s">
        <v>142</v>
      </c>
      <c r="B2641" s="2" t="s">
        <v>57</v>
      </c>
      <c r="C2641" s="2" t="s">
        <v>2</v>
      </c>
      <c r="D2641" s="2" t="s">
        <v>28</v>
      </c>
      <c r="E2641" s="1">
        <v>66</v>
      </c>
      <c r="F2641" s="1">
        <v>63</v>
      </c>
      <c r="G2641" s="1">
        <v>69</v>
      </c>
    </row>
    <row r="2642" spans="1:7" x14ac:dyDescent="0.35">
      <c r="A2642" s="2" t="s">
        <v>142</v>
      </c>
      <c r="B2642" s="2" t="s">
        <v>113</v>
      </c>
      <c r="C2642" s="2" t="s">
        <v>2</v>
      </c>
      <c r="D2642" s="2" t="s">
        <v>28</v>
      </c>
      <c r="E2642" s="1">
        <v>64</v>
      </c>
      <c r="F2642" s="1">
        <v>59</v>
      </c>
      <c r="G2642" s="1">
        <v>62</v>
      </c>
    </row>
    <row r="2643" spans="1:7" x14ac:dyDescent="0.35">
      <c r="A2643" s="2" t="s">
        <v>142</v>
      </c>
      <c r="B2643" s="2" t="s">
        <v>55</v>
      </c>
      <c r="C2643" s="2" t="s">
        <v>2</v>
      </c>
      <c r="D2643" s="2" t="s">
        <v>28</v>
      </c>
      <c r="E2643" s="1">
        <v>49</v>
      </c>
      <c r="F2643" s="1">
        <v>49</v>
      </c>
      <c r="G2643" s="1">
        <v>55</v>
      </c>
    </row>
    <row r="2644" spans="1:7" x14ac:dyDescent="0.35">
      <c r="A2644" s="2" t="s">
        <v>142</v>
      </c>
      <c r="B2644" s="2" t="s">
        <v>114</v>
      </c>
      <c r="C2644" s="2" t="s">
        <v>2</v>
      </c>
      <c r="D2644" s="2" t="s">
        <v>28</v>
      </c>
      <c r="E2644" s="1">
        <v>17</v>
      </c>
      <c r="F2644" s="1">
        <v>17</v>
      </c>
      <c r="G2644" s="1">
        <v>17</v>
      </c>
    </row>
    <row r="2645" spans="1:7" x14ac:dyDescent="0.35">
      <c r="A2645" s="2" t="s">
        <v>142</v>
      </c>
      <c r="B2645" s="2" t="s">
        <v>54</v>
      </c>
      <c r="C2645" s="2" t="s">
        <v>2</v>
      </c>
      <c r="D2645" s="2" t="s">
        <v>28</v>
      </c>
      <c r="E2645" s="1">
        <v>12</v>
      </c>
      <c r="F2645" s="1">
        <v>12</v>
      </c>
      <c r="G2645" s="1">
        <v>14</v>
      </c>
    </row>
    <row r="2646" spans="1:7" x14ac:dyDescent="0.35">
      <c r="A2646" s="2" t="s">
        <v>142</v>
      </c>
      <c r="B2646" s="2" t="s">
        <v>115</v>
      </c>
      <c r="C2646" s="2" t="s">
        <v>2</v>
      </c>
      <c r="D2646" s="2" t="s">
        <v>28</v>
      </c>
      <c r="E2646" s="1">
        <v>12</v>
      </c>
      <c r="F2646" s="1">
        <v>12</v>
      </c>
      <c r="G2646" s="1">
        <v>12</v>
      </c>
    </row>
    <row r="2647" spans="1:7" x14ac:dyDescent="0.35">
      <c r="A2647" s="2" t="s">
        <v>142</v>
      </c>
      <c r="B2647" s="2" t="s">
        <v>56</v>
      </c>
      <c r="C2647" s="2" t="s">
        <v>2</v>
      </c>
      <c r="D2647" s="2" t="s">
        <v>28</v>
      </c>
      <c r="E2647" s="1">
        <v>8</v>
      </c>
      <c r="F2647" s="1">
        <v>8</v>
      </c>
      <c r="G2647" s="1">
        <v>12</v>
      </c>
    </row>
    <row r="2648" spans="1:7" x14ac:dyDescent="0.35">
      <c r="A2648" s="2" t="s">
        <v>142</v>
      </c>
      <c r="B2648" s="2" t="s">
        <v>59</v>
      </c>
      <c r="C2648" s="2" t="s">
        <v>2</v>
      </c>
      <c r="D2648" s="2" t="s">
        <v>33</v>
      </c>
      <c r="E2648" s="1">
        <v>39</v>
      </c>
      <c r="F2648" s="1">
        <v>38</v>
      </c>
      <c r="G2648" s="1">
        <v>34</v>
      </c>
    </row>
    <row r="2649" spans="1:7" x14ac:dyDescent="0.35">
      <c r="A2649" s="2" t="s">
        <v>142</v>
      </c>
      <c r="B2649" s="2" t="s">
        <v>57</v>
      </c>
      <c r="C2649" s="2" t="s">
        <v>2</v>
      </c>
      <c r="D2649" s="2" t="s">
        <v>33</v>
      </c>
      <c r="E2649" s="1">
        <v>22</v>
      </c>
      <c r="F2649" s="1">
        <v>21</v>
      </c>
      <c r="G2649" s="1">
        <v>22</v>
      </c>
    </row>
    <row r="2650" spans="1:7" x14ac:dyDescent="0.35">
      <c r="A2650" s="2" t="s">
        <v>142</v>
      </c>
      <c r="B2650" s="2" t="s">
        <v>55</v>
      </c>
      <c r="C2650" s="2" t="s">
        <v>2</v>
      </c>
      <c r="D2650" s="2" t="s">
        <v>33</v>
      </c>
      <c r="E2650" s="1">
        <v>19</v>
      </c>
      <c r="F2650" s="1">
        <v>19</v>
      </c>
      <c r="G2650" s="1">
        <v>22</v>
      </c>
    </row>
    <row r="2651" spans="1:7" x14ac:dyDescent="0.35">
      <c r="A2651" s="2" t="s">
        <v>142</v>
      </c>
      <c r="B2651" s="2" t="s">
        <v>113</v>
      </c>
      <c r="C2651" s="2" t="s">
        <v>2</v>
      </c>
      <c r="D2651" s="2" t="s">
        <v>33</v>
      </c>
      <c r="E2651" s="1">
        <v>16</v>
      </c>
      <c r="F2651" s="1">
        <v>16</v>
      </c>
      <c r="G2651" s="1">
        <v>15</v>
      </c>
    </row>
    <row r="2652" spans="1:7" x14ac:dyDescent="0.35">
      <c r="A2652" s="2" t="s">
        <v>142</v>
      </c>
      <c r="B2652" s="2" t="s">
        <v>114</v>
      </c>
      <c r="C2652" s="2" t="s">
        <v>2</v>
      </c>
      <c r="D2652" s="2" t="s">
        <v>33</v>
      </c>
      <c r="E2652" s="1">
        <v>9</v>
      </c>
      <c r="F2652" s="1">
        <v>9</v>
      </c>
      <c r="G2652" s="1">
        <v>10</v>
      </c>
    </row>
    <row r="2653" spans="1:7" x14ac:dyDescent="0.35">
      <c r="A2653" s="2" t="s">
        <v>142</v>
      </c>
      <c r="B2653" s="2" t="s">
        <v>56</v>
      </c>
      <c r="C2653" s="2" t="s">
        <v>2</v>
      </c>
      <c r="D2653" s="2" t="s">
        <v>33</v>
      </c>
      <c r="E2653" s="1">
        <v>6</v>
      </c>
      <c r="F2653" s="1">
        <v>6</v>
      </c>
      <c r="G2653" s="1">
        <v>6</v>
      </c>
    </row>
    <row r="2654" spans="1:7" x14ac:dyDescent="0.35">
      <c r="A2654" s="2" t="s">
        <v>142</v>
      </c>
      <c r="B2654" s="2" t="s">
        <v>115</v>
      </c>
      <c r="C2654" s="2" t="s">
        <v>2</v>
      </c>
      <c r="D2654" s="2" t="s">
        <v>33</v>
      </c>
      <c r="E2654" s="1">
        <v>2</v>
      </c>
      <c r="F2654" s="1">
        <v>2</v>
      </c>
      <c r="G2654" s="1">
        <v>2</v>
      </c>
    </row>
    <row r="2655" spans="1:7" x14ac:dyDescent="0.35">
      <c r="A2655" s="2" t="s">
        <v>142</v>
      </c>
      <c r="B2655" s="2" t="s">
        <v>54</v>
      </c>
      <c r="C2655" s="2" t="s">
        <v>2</v>
      </c>
      <c r="D2655" s="2" t="s">
        <v>33</v>
      </c>
      <c r="E2655" s="1">
        <v>1</v>
      </c>
      <c r="F2655" s="1">
        <v>1</v>
      </c>
      <c r="G2655" s="1">
        <v>1</v>
      </c>
    </row>
    <row r="2656" spans="1:7" x14ac:dyDescent="0.35">
      <c r="A2656" s="2" t="s">
        <v>142</v>
      </c>
      <c r="B2656" s="2" t="s">
        <v>59</v>
      </c>
      <c r="C2656" s="2" t="s">
        <v>2</v>
      </c>
      <c r="D2656" s="2" t="s">
        <v>15</v>
      </c>
      <c r="E2656" s="1">
        <v>90</v>
      </c>
      <c r="F2656" s="1">
        <v>86</v>
      </c>
      <c r="G2656" s="1">
        <v>95</v>
      </c>
    </row>
    <row r="2657" spans="1:7" x14ac:dyDescent="0.35">
      <c r="A2657" s="2" t="s">
        <v>142</v>
      </c>
      <c r="B2657" s="2" t="s">
        <v>55</v>
      </c>
      <c r="C2657" s="2" t="s">
        <v>2</v>
      </c>
      <c r="D2657" s="2" t="s">
        <v>15</v>
      </c>
      <c r="E2657" s="1">
        <v>54</v>
      </c>
      <c r="F2657" s="1">
        <v>54</v>
      </c>
      <c r="G2657" s="1">
        <v>54</v>
      </c>
    </row>
    <row r="2658" spans="1:7" x14ac:dyDescent="0.35">
      <c r="A2658" s="2" t="s">
        <v>142</v>
      </c>
      <c r="B2658" s="2" t="s">
        <v>113</v>
      </c>
      <c r="C2658" s="2" t="s">
        <v>2</v>
      </c>
      <c r="D2658" s="2" t="s">
        <v>15</v>
      </c>
      <c r="E2658" s="1">
        <v>44</v>
      </c>
      <c r="F2658" s="1">
        <v>44</v>
      </c>
      <c r="G2658" s="1">
        <v>51</v>
      </c>
    </row>
    <row r="2659" spans="1:7" x14ac:dyDescent="0.35">
      <c r="A2659" s="2" t="s">
        <v>142</v>
      </c>
      <c r="B2659" s="2" t="s">
        <v>57</v>
      </c>
      <c r="C2659" s="2" t="s">
        <v>2</v>
      </c>
      <c r="D2659" s="2" t="s">
        <v>15</v>
      </c>
      <c r="E2659" s="1">
        <v>40</v>
      </c>
      <c r="F2659" s="1">
        <v>38</v>
      </c>
      <c r="G2659" s="1">
        <v>45</v>
      </c>
    </row>
    <row r="2660" spans="1:7" x14ac:dyDescent="0.35">
      <c r="A2660" s="2" t="s">
        <v>142</v>
      </c>
      <c r="B2660" s="2" t="s">
        <v>114</v>
      </c>
      <c r="C2660" s="2" t="s">
        <v>2</v>
      </c>
      <c r="D2660" s="2" t="s">
        <v>15</v>
      </c>
      <c r="E2660" s="1">
        <v>36</v>
      </c>
      <c r="F2660" s="1">
        <v>34</v>
      </c>
      <c r="G2660" s="1">
        <v>43</v>
      </c>
    </row>
    <row r="2661" spans="1:7" x14ac:dyDescent="0.35">
      <c r="A2661" s="2" t="s">
        <v>142</v>
      </c>
      <c r="B2661" s="2" t="s">
        <v>56</v>
      </c>
      <c r="C2661" s="2" t="s">
        <v>2</v>
      </c>
      <c r="D2661" s="2" t="s">
        <v>15</v>
      </c>
      <c r="E2661" s="1">
        <v>15</v>
      </c>
      <c r="F2661" s="1">
        <v>15</v>
      </c>
      <c r="G2661" s="1">
        <v>16</v>
      </c>
    </row>
    <row r="2662" spans="1:7" x14ac:dyDescent="0.35">
      <c r="A2662" s="2" t="s">
        <v>142</v>
      </c>
      <c r="B2662" s="2" t="s">
        <v>54</v>
      </c>
      <c r="C2662" s="2" t="s">
        <v>2</v>
      </c>
      <c r="D2662" s="2" t="s">
        <v>15</v>
      </c>
      <c r="E2662" s="1">
        <v>2</v>
      </c>
      <c r="F2662" s="1">
        <v>2</v>
      </c>
      <c r="G2662" s="1">
        <v>3</v>
      </c>
    </row>
    <row r="2663" spans="1:7" x14ac:dyDescent="0.35">
      <c r="A2663" s="2" t="s">
        <v>142</v>
      </c>
      <c r="B2663" s="2" t="s">
        <v>115</v>
      </c>
      <c r="C2663" s="2" t="s">
        <v>2</v>
      </c>
      <c r="D2663" s="2" t="s">
        <v>15</v>
      </c>
      <c r="E2663" s="1">
        <v>2</v>
      </c>
      <c r="F2663" s="1">
        <v>2</v>
      </c>
      <c r="G2663" s="1">
        <v>2</v>
      </c>
    </row>
    <row r="2664" spans="1:7" x14ac:dyDescent="0.35">
      <c r="A2664" s="2" t="s">
        <v>142</v>
      </c>
      <c r="B2664" s="2" t="s">
        <v>55</v>
      </c>
      <c r="C2664" s="2" t="s">
        <v>2</v>
      </c>
      <c r="D2664" s="2" t="s">
        <v>109</v>
      </c>
      <c r="E2664" s="1">
        <v>4</v>
      </c>
      <c r="F2664" s="1">
        <v>4</v>
      </c>
      <c r="G2664" s="1">
        <v>0</v>
      </c>
    </row>
    <row r="2665" spans="1:7" x14ac:dyDescent="0.35">
      <c r="A2665" s="2" t="s">
        <v>142</v>
      </c>
      <c r="B2665" s="2" t="s">
        <v>57</v>
      </c>
      <c r="C2665" s="2" t="s">
        <v>2</v>
      </c>
      <c r="D2665" s="2" t="s">
        <v>109</v>
      </c>
      <c r="E2665" s="1">
        <v>4</v>
      </c>
      <c r="F2665" s="1">
        <v>3</v>
      </c>
      <c r="G2665" s="1">
        <v>0</v>
      </c>
    </row>
    <row r="2666" spans="1:7" x14ac:dyDescent="0.35">
      <c r="A2666" s="2" t="s">
        <v>142</v>
      </c>
      <c r="B2666" s="2" t="s">
        <v>59</v>
      </c>
      <c r="C2666" s="2" t="s">
        <v>2</v>
      </c>
      <c r="D2666" s="2" t="s">
        <v>109</v>
      </c>
      <c r="E2666" s="1">
        <v>3</v>
      </c>
      <c r="F2666" s="1">
        <v>2</v>
      </c>
      <c r="G2666" s="1">
        <v>0</v>
      </c>
    </row>
    <row r="2667" spans="1:7" x14ac:dyDescent="0.35">
      <c r="A2667" s="2" t="s">
        <v>142</v>
      </c>
      <c r="B2667" s="2" t="s">
        <v>114</v>
      </c>
      <c r="C2667" s="2" t="s">
        <v>2</v>
      </c>
      <c r="D2667" s="2" t="s">
        <v>109</v>
      </c>
      <c r="E2667" s="1">
        <v>2</v>
      </c>
      <c r="F2667" s="1">
        <v>2</v>
      </c>
      <c r="G2667" s="1">
        <v>0</v>
      </c>
    </row>
    <row r="2668" spans="1:7" x14ac:dyDescent="0.35">
      <c r="A2668" s="2" t="s">
        <v>142</v>
      </c>
      <c r="B2668" s="2" t="s">
        <v>59</v>
      </c>
      <c r="C2668" s="2" t="s">
        <v>2</v>
      </c>
      <c r="D2668" s="2" t="s">
        <v>36</v>
      </c>
      <c r="E2668" s="1">
        <v>11</v>
      </c>
      <c r="F2668" s="1">
        <v>11</v>
      </c>
      <c r="G2668" s="1">
        <v>12</v>
      </c>
    </row>
    <row r="2669" spans="1:7" x14ac:dyDescent="0.35">
      <c r="A2669" s="2" t="s">
        <v>142</v>
      </c>
      <c r="B2669" s="2" t="s">
        <v>55</v>
      </c>
      <c r="C2669" s="2" t="s">
        <v>2</v>
      </c>
      <c r="D2669" s="2" t="s">
        <v>36</v>
      </c>
      <c r="E2669" s="1">
        <v>7</v>
      </c>
      <c r="F2669" s="1">
        <v>7</v>
      </c>
      <c r="G2669" s="1">
        <v>7</v>
      </c>
    </row>
    <row r="2670" spans="1:7" x14ac:dyDescent="0.35">
      <c r="A2670" s="2" t="s">
        <v>142</v>
      </c>
      <c r="B2670" s="2" t="s">
        <v>114</v>
      </c>
      <c r="C2670" s="2" t="s">
        <v>2</v>
      </c>
      <c r="D2670" s="2" t="s">
        <v>36</v>
      </c>
      <c r="E2670" s="1">
        <v>5</v>
      </c>
      <c r="F2670" s="1">
        <v>5</v>
      </c>
      <c r="G2670" s="1">
        <v>4</v>
      </c>
    </row>
    <row r="2671" spans="1:7" x14ac:dyDescent="0.35">
      <c r="A2671" s="2" t="s">
        <v>142</v>
      </c>
      <c r="B2671" s="2" t="s">
        <v>113</v>
      </c>
      <c r="C2671" s="2" t="s">
        <v>2</v>
      </c>
      <c r="D2671" s="2" t="s">
        <v>36</v>
      </c>
      <c r="E2671" s="1">
        <v>4</v>
      </c>
      <c r="F2671" s="1">
        <v>4</v>
      </c>
      <c r="G2671" s="1">
        <v>6</v>
      </c>
    </row>
    <row r="2672" spans="1:7" x14ac:dyDescent="0.35">
      <c r="A2672" s="2" t="s">
        <v>142</v>
      </c>
      <c r="B2672" s="2" t="s">
        <v>57</v>
      </c>
      <c r="C2672" s="2" t="s">
        <v>2</v>
      </c>
      <c r="D2672" s="2" t="s">
        <v>36</v>
      </c>
      <c r="E2672" s="1">
        <v>3</v>
      </c>
      <c r="F2672" s="1">
        <v>3</v>
      </c>
      <c r="G2672" s="1">
        <v>3</v>
      </c>
    </row>
    <row r="2673" spans="1:7" x14ac:dyDescent="0.35">
      <c r="A2673" s="2" t="s">
        <v>142</v>
      </c>
      <c r="B2673" s="2" t="s">
        <v>115</v>
      </c>
      <c r="C2673" s="2" t="s">
        <v>2</v>
      </c>
      <c r="D2673" s="2" t="s">
        <v>36</v>
      </c>
      <c r="E2673" s="1">
        <v>1</v>
      </c>
      <c r="F2673" s="1">
        <v>1</v>
      </c>
      <c r="G2673" s="1">
        <v>2</v>
      </c>
    </row>
    <row r="2674" spans="1:7" x14ac:dyDescent="0.35">
      <c r="A2674" s="2" t="s">
        <v>142</v>
      </c>
      <c r="B2674" s="2" t="s">
        <v>56</v>
      </c>
      <c r="C2674" s="2" t="s">
        <v>2</v>
      </c>
      <c r="D2674" s="2" t="s">
        <v>36</v>
      </c>
      <c r="E2674" s="1">
        <v>1</v>
      </c>
      <c r="F2674" s="1">
        <v>1</v>
      </c>
      <c r="G2674" s="1">
        <v>1</v>
      </c>
    </row>
    <row r="2675" spans="1:7" x14ac:dyDescent="0.35">
      <c r="A2675" s="2" t="s">
        <v>142</v>
      </c>
      <c r="B2675" s="2" t="s">
        <v>54</v>
      </c>
      <c r="C2675" s="2" t="s">
        <v>2</v>
      </c>
      <c r="D2675" s="2" t="s">
        <v>36</v>
      </c>
      <c r="E2675" s="1">
        <v>1</v>
      </c>
      <c r="F2675" s="1">
        <v>1</v>
      </c>
      <c r="G2675" s="1">
        <v>1</v>
      </c>
    </row>
    <row r="2676" spans="1:7" x14ac:dyDescent="0.35">
      <c r="A2676" s="2" t="s">
        <v>142</v>
      </c>
      <c r="B2676" s="2" t="s">
        <v>59</v>
      </c>
      <c r="C2676" s="2" t="s">
        <v>2</v>
      </c>
      <c r="D2676" s="2" t="s">
        <v>32</v>
      </c>
      <c r="E2676" s="1">
        <v>133</v>
      </c>
      <c r="F2676" s="1">
        <v>132</v>
      </c>
      <c r="G2676" s="1">
        <v>144</v>
      </c>
    </row>
    <row r="2677" spans="1:7" x14ac:dyDescent="0.35">
      <c r="A2677" s="2" t="s">
        <v>142</v>
      </c>
      <c r="B2677" s="2" t="s">
        <v>113</v>
      </c>
      <c r="C2677" s="2" t="s">
        <v>2</v>
      </c>
      <c r="D2677" s="2" t="s">
        <v>32</v>
      </c>
      <c r="E2677" s="1">
        <v>94</v>
      </c>
      <c r="F2677" s="1">
        <v>94</v>
      </c>
      <c r="G2677" s="1">
        <v>100</v>
      </c>
    </row>
    <row r="2678" spans="1:7" x14ac:dyDescent="0.35">
      <c r="A2678" s="2" t="s">
        <v>142</v>
      </c>
      <c r="B2678" s="2" t="s">
        <v>57</v>
      </c>
      <c r="C2678" s="2" t="s">
        <v>2</v>
      </c>
      <c r="D2678" s="2" t="s">
        <v>32</v>
      </c>
      <c r="E2678" s="1">
        <v>45</v>
      </c>
      <c r="F2678" s="1">
        <v>43</v>
      </c>
      <c r="G2678" s="1">
        <v>47</v>
      </c>
    </row>
    <row r="2679" spans="1:7" x14ac:dyDescent="0.35">
      <c r="A2679" s="2" t="s">
        <v>142</v>
      </c>
      <c r="B2679" s="2" t="s">
        <v>114</v>
      </c>
      <c r="C2679" s="2" t="s">
        <v>2</v>
      </c>
      <c r="D2679" s="2" t="s">
        <v>32</v>
      </c>
      <c r="E2679" s="1">
        <v>36</v>
      </c>
      <c r="F2679" s="1">
        <v>35</v>
      </c>
      <c r="G2679" s="1">
        <v>37</v>
      </c>
    </row>
    <row r="2680" spans="1:7" x14ac:dyDescent="0.35">
      <c r="A2680" s="2" t="s">
        <v>142</v>
      </c>
      <c r="B2680" s="2" t="s">
        <v>55</v>
      </c>
      <c r="C2680" s="2" t="s">
        <v>2</v>
      </c>
      <c r="D2680" s="2" t="s">
        <v>32</v>
      </c>
      <c r="E2680" s="1">
        <v>24</v>
      </c>
      <c r="F2680" s="1">
        <v>24</v>
      </c>
      <c r="G2680" s="1">
        <v>25</v>
      </c>
    </row>
    <row r="2681" spans="1:7" x14ac:dyDescent="0.35">
      <c r="A2681" s="2" t="s">
        <v>142</v>
      </c>
      <c r="B2681" s="2" t="s">
        <v>115</v>
      </c>
      <c r="C2681" s="2" t="s">
        <v>2</v>
      </c>
      <c r="D2681" s="2" t="s">
        <v>32</v>
      </c>
      <c r="E2681" s="1">
        <v>12</v>
      </c>
      <c r="F2681" s="1">
        <v>12</v>
      </c>
      <c r="G2681" s="1">
        <v>13</v>
      </c>
    </row>
    <row r="2682" spans="1:7" x14ac:dyDescent="0.35">
      <c r="A2682" s="2" t="s">
        <v>142</v>
      </c>
      <c r="B2682" s="2" t="s">
        <v>54</v>
      </c>
      <c r="C2682" s="2" t="s">
        <v>2</v>
      </c>
      <c r="D2682" s="2" t="s">
        <v>32</v>
      </c>
      <c r="E2682" s="1">
        <v>11</v>
      </c>
      <c r="F2682" s="1">
        <v>11</v>
      </c>
      <c r="G2682" s="1">
        <v>12</v>
      </c>
    </row>
    <row r="2683" spans="1:7" x14ac:dyDescent="0.35">
      <c r="A2683" s="2" t="s">
        <v>142</v>
      </c>
      <c r="B2683" s="2" t="s">
        <v>56</v>
      </c>
      <c r="C2683" s="2" t="s">
        <v>2</v>
      </c>
      <c r="D2683" s="2" t="s">
        <v>32</v>
      </c>
      <c r="E2683" s="1">
        <v>11</v>
      </c>
      <c r="F2683" s="1">
        <v>11</v>
      </c>
      <c r="G2683" s="1">
        <v>11</v>
      </c>
    </row>
    <row r="2684" spans="1:7" x14ac:dyDescent="0.35">
      <c r="A2684" s="2" t="s">
        <v>142</v>
      </c>
      <c r="B2684" s="2" t="s">
        <v>57</v>
      </c>
      <c r="C2684" s="2" t="s">
        <v>2</v>
      </c>
      <c r="D2684" s="2" t="s">
        <v>22</v>
      </c>
      <c r="E2684" s="1">
        <v>32</v>
      </c>
      <c r="F2684" s="1">
        <v>30</v>
      </c>
      <c r="G2684" s="1">
        <v>32</v>
      </c>
    </row>
    <row r="2685" spans="1:7" x14ac:dyDescent="0.35">
      <c r="A2685" s="2" t="s">
        <v>142</v>
      </c>
      <c r="B2685" s="2" t="s">
        <v>59</v>
      </c>
      <c r="C2685" s="2" t="s">
        <v>2</v>
      </c>
      <c r="D2685" s="2" t="s">
        <v>22</v>
      </c>
      <c r="E2685" s="1">
        <v>17</v>
      </c>
      <c r="F2685" s="1">
        <v>17</v>
      </c>
      <c r="G2685" s="1">
        <v>13</v>
      </c>
    </row>
    <row r="2686" spans="1:7" x14ac:dyDescent="0.35">
      <c r="A2686" s="2" t="s">
        <v>142</v>
      </c>
      <c r="B2686" s="2" t="s">
        <v>55</v>
      </c>
      <c r="C2686" s="2" t="s">
        <v>2</v>
      </c>
      <c r="D2686" s="2" t="s">
        <v>22</v>
      </c>
      <c r="E2686" s="1">
        <v>9</v>
      </c>
      <c r="F2686" s="1">
        <v>9</v>
      </c>
      <c r="G2686" s="1">
        <v>8</v>
      </c>
    </row>
    <row r="2687" spans="1:7" x14ac:dyDescent="0.35">
      <c r="A2687" s="2" t="s">
        <v>142</v>
      </c>
      <c r="B2687" s="2" t="s">
        <v>113</v>
      </c>
      <c r="C2687" s="2" t="s">
        <v>2</v>
      </c>
      <c r="D2687" s="2" t="s">
        <v>22</v>
      </c>
      <c r="E2687" s="1">
        <v>6</v>
      </c>
      <c r="F2687" s="1">
        <v>6</v>
      </c>
      <c r="G2687" s="1">
        <v>7</v>
      </c>
    </row>
    <row r="2688" spans="1:7" x14ac:dyDescent="0.35">
      <c r="A2688" s="2" t="s">
        <v>142</v>
      </c>
      <c r="B2688" s="2" t="s">
        <v>115</v>
      </c>
      <c r="C2688" s="2" t="s">
        <v>2</v>
      </c>
      <c r="D2688" s="2" t="s">
        <v>22</v>
      </c>
      <c r="E2688" s="1">
        <v>4</v>
      </c>
      <c r="F2688" s="1">
        <v>4</v>
      </c>
      <c r="G2688" s="1">
        <v>4</v>
      </c>
    </row>
    <row r="2689" spans="1:7" x14ac:dyDescent="0.35">
      <c r="A2689" s="2" t="s">
        <v>142</v>
      </c>
      <c r="B2689" s="2" t="s">
        <v>54</v>
      </c>
      <c r="C2689" s="2" t="s">
        <v>2</v>
      </c>
      <c r="D2689" s="2" t="s">
        <v>22</v>
      </c>
      <c r="E2689" s="1">
        <v>4</v>
      </c>
      <c r="F2689" s="1">
        <v>2</v>
      </c>
      <c r="G2689" s="1">
        <v>4</v>
      </c>
    </row>
    <row r="2690" spans="1:7" x14ac:dyDescent="0.35">
      <c r="A2690" s="2" t="s">
        <v>142</v>
      </c>
      <c r="B2690" s="2" t="s">
        <v>114</v>
      </c>
      <c r="C2690" s="2" t="s">
        <v>2</v>
      </c>
      <c r="D2690" s="2" t="s">
        <v>22</v>
      </c>
      <c r="E2690" s="1">
        <v>3</v>
      </c>
      <c r="F2690" s="1">
        <v>3</v>
      </c>
      <c r="G2690" s="1">
        <v>3</v>
      </c>
    </row>
    <row r="2691" spans="1:7" x14ac:dyDescent="0.35">
      <c r="A2691" s="2" t="s">
        <v>142</v>
      </c>
      <c r="B2691" s="2" t="s">
        <v>56</v>
      </c>
      <c r="C2691" s="2" t="s">
        <v>2</v>
      </c>
      <c r="D2691" s="2" t="s">
        <v>22</v>
      </c>
      <c r="E2691" s="1">
        <v>2</v>
      </c>
      <c r="F2691" s="1">
        <v>2</v>
      </c>
      <c r="G2691" s="1">
        <v>2</v>
      </c>
    </row>
    <row r="2692" spans="1:7" x14ac:dyDescent="0.35">
      <c r="A2692" s="2" t="s">
        <v>142</v>
      </c>
      <c r="B2692" s="2" t="s">
        <v>59</v>
      </c>
      <c r="C2692" s="2" t="s">
        <v>2</v>
      </c>
      <c r="D2692" s="2" t="s">
        <v>24</v>
      </c>
      <c r="E2692" s="1">
        <v>43</v>
      </c>
      <c r="F2692" s="1">
        <v>43</v>
      </c>
      <c r="G2692" s="1">
        <v>41</v>
      </c>
    </row>
    <row r="2693" spans="1:7" x14ac:dyDescent="0.35">
      <c r="A2693" s="2" t="s">
        <v>142</v>
      </c>
      <c r="B2693" s="2" t="s">
        <v>113</v>
      </c>
      <c r="C2693" s="2" t="s">
        <v>2</v>
      </c>
      <c r="D2693" s="2" t="s">
        <v>24</v>
      </c>
      <c r="E2693" s="1">
        <v>11</v>
      </c>
      <c r="F2693" s="1">
        <v>11</v>
      </c>
      <c r="G2693" s="1">
        <v>11</v>
      </c>
    </row>
    <row r="2694" spans="1:7" x14ac:dyDescent="0.35">
      <c r="A2694" s="2" t="s">
        <v>142</v>
      </c>
      <c r="B2694" s="2" t="s">
        <v>55</v>
      </c>
      <c r="C2694" s="2" t="s">
        <v>2</v>
      </c>
      <c r="D2694" s="2" t="s">
        <v>24</v>
      </c>
      <c r="E2694" s="1">
        <v>10</v>
      </c>
      <c r="F2694" s="1">
        <v>10</v>
      </c>
      <c r="G2694" s="1">
        <v>12</v>
      </c>
    </row>
    <row r="2695" spans="1:7" x14ac:dyDescent="0.35">
      <c r="A2695" s="2" t="s">
        <v>142</v>
      </c>
      <c r="B2695" s="2" t="s">
        <v>114</v>
      </c>
      <c r="C2695" s="2" t="s">
        <v>2</v>
      </c>
      <c r="D2695" s="2" t="s">
        <v>24</v>
      </c>
      <c r="E2695" s="1">
        <v>6</v>
      </c>
      <c r="F2695" s="1">
        <v>6</v>
      </c>
      <c r="G2695" s="1">
        <v>7</v>
      </c>
    </row>
    <row r="2696" spans="1:7" x14ac:dyDescent="0.35">
      <c r="A2696" s="2" t="s">
        <v>142</v>
      </c>
      <c r="B2696" s="2" t="s">
        <v>57</v>
      </c>
      <c r="C2696" s="2" t="s">
        <v>2</v>
      </c>
      <c r="D2696" s="2" t="s">
        <v>24</v>
      </c>
      <c r="E2696" s="1">
        <v>5</v>
      </c>
      <c r="F2696" s="1">
        <v>5</v>
      </c>
      <c r="G2696" s="1">
        <v>6</v>
      </c>
    </row>
    <row r="2697" spans="1:7" x14ac:dyDescent="0.35">
      <c r="A2697" s="2" t="s">
        <v>142</v>
      </c>
      <c r="B2697" s="2" t="s">
        <v>56</v>
      </c>
      <c r="C2697" s="2" t="s">
        <v>2</v>
      </c>
      <c r="D2697" s="2" t="s">
        <v>24</v>
      </c>
      <c r="E2697" s="1">
        <v>2</v>
      </c>
      <c r="F2697" s="1">
        <v>2</v>
      </c>
      <c r="G2697" s="1">
        <v>2</v>
      </c>
    </row>
    <row r="2698" spans="1:7" x14ac:dyDescent="0.35">
      <c r="A2698" s="2" t="s">
        <v>142</v>
      </c>
      <c r="B2698" s="2" t="s">
        <v>115</v>
      </c>
      <c r="C2698" s="2" t="s">
        <v>2</v>
      </c>
      <c r="D2698" s="2" t="s">
        <v>24</v>
      </c>
      <c r="E2698" s="1">
        <v>1</v>
      </c>
      <c r="F2698" s="1">
        <v>1</v>
      </c>
      <c r="G2698" s="1">
        <v>2</v>
      </c>
    </row>
    <row r="2699" spans="1:7" x14ac:dyDescent="0.35">
      <c r="A2699" s="2" t="s">
        <v>142</v>
      </c>
      <c r="B2699" s="2" t="s">
        <v>54</v>
      </c>
      <c r="C2699" s="2" t="s">
        <v>2</v>
      </c>
      <c r="D2699" s="2" t="s">
        <v>24</v>
      </c>
      <c r="E2699" s="1">
        <v>1</v>
      </c>
      <c r="F2699" s="1">
        <v>1</v>
      </c>
      <c r="G2699" s="1">
        <v>1</v>
      </c>
    </row>
    <row r="2700" spans="1:7" x14ac:dyDescent="0.35">
      <c r="A2700" s="2" t="s">
        <v>142</v>
      </c>
      <c r="B2700" s="2" t="s">
        <v>59</v>
      </c>
      <c r="C2700" s="2" t="s">
        <v>2</v>
      </c>
      <c r="D2700" s="2" t="s">
        <v>77</v>
      </c>
      <c r="E2700" s="1">
        <v>0</v>
      </c>
      <c r="F2700" s="1">
        <v>0</v>
      </c>
      <c r="G2700" s="1">
        <v>34</v>
      </c>
    </row>
    <row r="2701" spans="1:7" x14ac:dyDescent="0.35">
      <c r="A2701" s="2" t="s">
        <v>142</v>
      </c>
      <c r="B2701" s="2" t="s">
        <v>57</v>
      </c>
      <c r="C2701" s="2" t="s">
        <v>2</v>
      </c>
      <c r="D2701" s="2" t="s">
        <v>77</v>
      </c>
      <c r="E2701" s="1">
        <v>0</v>
      </c>
      <c r="F2701" s="1">
        <v>0</v>
      </c>
      <c r="G2701" s="1">
        <v>20</v>
      </c>
    </row>
    <row r="2702" spans="1:7" x14ac:dyDescent="0.35">
      <c r="A2702" s="2" t="s">
        <v>142</v>
      </c>
      <c r="B2702" s="2" t="s">
        <v>55</v>
      </c>
      <c r="C2702" s="2" t="s">
        <v>2</v>
      </c>
      <c r="D2702" s="2" t="s">
        <v>77</v>
      </c>
      <c r="E2702" s="1">
        <v>0</v>
      </c>
      <c r="F2702" s="1">
        <v>0</v>
      </c>
      <c r="G2702" s="1">
        <v>14</v>
      </c>
    </row>
    <row r="2703" spans="1:7" x14ac:dyDescent="0.35">
      <c r="A2703" s="2" t="s">
        <v>142</v>
      </c>
      <c r="B2703" s="2" t="s">
        <v>113</v>
      </c>
      <c r="C2703" s="2" t="s">
        <v>2</v>
      </c>
      <c r="D2703" s="2" t="s">
        <v>77</v>
      </c>
      <c r="E2703" s="1">
        <v>0</v>
      </c>
      <c r="F2703" s="1">
        <v>0</v>
      </c>
      <c r="G2703" s="1">
        <v>11</v>
      </c>
    </row>
    <row r="2704" spans="1:7" x14ac:dyDescent="0.35">
      <c r="A2704" s="2" t="s">
        <v>142</v>
      </c>
      <c r="B2704" s="2" t="s">
        <v>114</v>
      </c>
      <c r="C2704" s="2" t="s">
        <v>2</v>
      </c>
      <c r="D2704" s="2" t="s">
        <v>77</v>
      </c>
      <c r="E2704" s="1">
        <v>0</v>
      </c>
      <c r="F2704" s="1">
        <v>0</v>
      </c>
      <c r="G2704" s="1">
        <v>10</v>
      </c>
    </row>
    <row r="2705" spans="1:7" x14ac:dyDescent="0.35">
      <c r="A2705" s="2" t="s">
        <v>142</v>
      </c>
      <c r="B2705" s="2" t="s">
        <v>115</v>
      </c>
      <c r="C2705" s="2" t="s">
        <v>2</v>
      </c>
      <c r="D2705" s="2" t="s">
        <v>77</v>
      </c>
      <c r="E2705" s="1">
        <v>0</v>
      </c>
      <c r="F2705" s="1">
        <v>0</v>
      </c>
      <c r="G2705" s="1">
        <v>2</v>
      </c>
    </row>
    <row r="2706" spans="1:7" x14ac:dyDescent="0.35">
      <c r="A2706" s="2" t="s">
        <v>142</v>
      </c>
      <c r="B2706" s="2" t="s">
        <v>56</v>
      </c>
      <c r="C2706" s="2" t="s">
        <v>2</v>
      </c>
      <c r="D2706" s="2" t="s">
        <v>77</v>
      </c>
      <c r="E2706" s="1">
        <v>0</v>
      </c>
      <c r="F2706" s="1">
        <v>0</v>
      </c>
      <c r="G2706" s="1">
        <v>1</v>
      </c>
    </row>
    <row r="2707" spans="1:7" x14ac:dyDescent="0.35">
      <c r="A2707" s="2" t="s">
        <v>142</v>
      </c>
      <c r="B2707" s="2" t="s">
        <v>54</v>
      </c>
      <c r="C2707" s="2" t="s">
        <v>2</v>
      </c>
      <c r="D2707" s="2" t="s">
        <v>77</v>
      </c>
      <c r="E2707" s="1">
        <v>0</v>
      </c>
      <c r="F2707" s="1">
        <v>0</v>
      </c>
      <c r="G2707" s="1">
        <v>1</v>
      </c>
    </row>
    <row r="2708" spans="1:7" x14ac:dyDescent="0.35">
      <c r="A2708" s="2" t="s">
        <v>142</v>
      </c>
      <c r="B2708" s="2" t="s">
        <v>113</v>
      </c>
      <c r="C2708" s="2" t="s">
        <v>2</v>
      </c>
      <c r="D2708" s="2" t="s">
        <v>20</v>
      </c>
      <c r="E2708" s="1">
        <v>260</v>
      </c>
      <c r="F2708" s="1">
        <v>247</v>
      </c>
      <c r="G2708" s="1">
        <v>255</v>
      </c>
    </row>
    <row r="2709" spans="1:7" x14ac:dyDescent="0.35">
      <c r="A2709" s="2" t="s">
        <v>142</v>
      </c>
      <c r="B2709" s="2" t="s">
        <v>59</v>
      </c>
      <c r="C2709" s="2" t="s">
        <v>2</v>
      </c>
      <c r="D2709" s="2" t="s">
        <v>20</v>
      </c>
      <c r="E2709" s="1">
        <v>241</v>
      </c>
      <c r="F2709" s="1">
        <v>232</v>
      </c>
      <c r="G2709" s="1">
        <v>260</v>
      </c>
    </row>
    <row r="2710" spans="1:7" x14ac:dyDescent="0.35">
      <c r="A2710" s="2" t="s">
        <v>142</v>
      </c>
      <c r="B2710" s="2" t="s">
        <v>55</v>
      </c>
      <c r="C2710" s="2" t="s">
        <v>2</v>
      </c>
      <c r="D2710" s="2" t="s">
        <v>20</v>
      </c>
      <c r="E2710" s="1">
        <v>179</v>
      </c>
      <c r="F2710" s="1">
        <v>176</v>
      </c>
      <c r="G2710" s="1">
        <v>188</v>
      </c>
    </row>
    <row r="2711" spans="1:7" x14ac:dyDescent="0.35">
      <c r="A2711" s="2" t="s">
        <v>142</v>
      </c>
      <c r="B2711" s="2" t="s">
        <v>57</v>
      </c>
      <c r="C2711" s="2" t="s">
        <v>2</v>
      </c>
      <c r="D2711" s="2" t="s">
        <v>20</v>
      </c>
      <c r="E2711" s="1">
        <v>105</v>
      </c>
      <c r="F2711" s="1">
        <v>100</v>
      </c>
      <c r="G2711" s="1">
        <v>109</v>
      </c>
    </row>
    <row r="2712" spans="1:7" x14ac:dyDescent="0.35">
      <c r="A2712" s="2" t="s">
        <v>142</v>
      </c>
      <c r="B2712" s="2" t="s">
        <v>114</v>
      </c>
      <c r="C2712" s="2" t="s">
        <v>2</v>
      </c>
      <c r="D2712" s="2" t="s">
        <v>20</v>
      </c>
      <c r="E2712" s="1">
        <v>79</v>
      </c>
      <c r="F2712" s="1">
        <v>76</v>
      </c>
      <c r="G2712" s="1">
        <v>71</v>
      </c>
    </row>
    <row r="2713" spans="1:7" x14ac:dyDescent="0.35">
      <c r="A2713" s="2" t="s">
        <v>142</v>
      </c>
      <c r="B2713" s="2" t="s">
        <v>56</v>
      </c>
      <c r="C2713" s="2" t="s">
        <v>2</v>
      </c>
      <c r="D2713" s="2" t="s">
        <v>20</v>
      </c>
      <c r="E2713" s="1">
        <v>36</v>
      </c>
      <c r="F2713" s="1">
        <v>35</v>
      </c>
      <c r="G2713" s="1">
        <v>39</v>
      </c>
    </row>
    <row r="2714" spans="1:7" x14ac:dyDescent="0.35">
      <c r="A2714" s="2" t="s">
        <v>142</v>
      </c>
      <c r="B2714" s="2" t="s">
        <v>115</v>
      </c>
      <c r="C2714" s="2" t="s">
        <v>2</v>
      </c>
      <c r="D2714" s="2" t="s">
        <v>20</v>
      </c>
      <c r="E2714" s="1">
        <v>14</v>
      </c>
      <c r="F2714" s="1">
        <v>14</v>
      </c>
      <c r="G2714" s="1">
        <v>17</v>
      </c>
    </row>
    <row r="2715" spans="1:7" x14ac:dyDescent="0.35">
      <c r="A2715" s="2" t="s">
        <v>142</v>
      </c>
      <c r="B2715" s="2" t="s">
        <v>54</v>
      </c>
      <c r="C2715" s="2" t="s">
        <v>2</v>
      </c>
      <c r="D2715" s="2" t="s">
        <v>20</v>
      </c>
      <c r="E2715" s="1">
        <v>5</v>
      </c>
      <c r="F2715" s="1">
        <v>5</v>
      </c>
      <c r="G2715" s="1">
        <v>4</v>
      </c>
    </row>
    <row r="2716" spans="1:7" x14ac:dyDescent="0.35">
      <c r="A2716" s="2" t="s">
        <v>142</v>
      </c>
      <c r="B2716" s="2" t="s">
        <v>59</v>
      </c>
      <c r="C2716" s="2" t="s">
        <v>2</v>
      </c>
      <c r="D2716" s="2" t="s">
        <v>29</v>
      </c>
      <c r="E2716" s="1">
        <v>40</v>
      </c>
      <c r="F2716" s="1">
        <v>40</v>
      </c>
      <c r="G2716" s="1">
        <v>38</v>
      </c>
    </row>
    <row r="2717" spans="1:7" x14ac:dyDescent="0.35">
      <c r="A2717" s="2" t="s">
        <v>142</v>
      </c>
      <c r="B2717" s="2" t="s">
        <v>113</v>
      </c>
      <c r="C2717" s="2" t="s">
        <v>2</v>
      </c>
      <c r="D2717" s="2" t="s">
        <v>29</v>
      </c>
      <c r="E2717" s="1">
        <v>12</v>
      </c>
      <c r="F2717" s="1">
        <v>11</v>
      </c>
      <c r="G2717" s="1">
        <v>14</v>
      </c>
    </row>
    <row r="2718" spans="1:7" x14ac:dyDescent="0.35">
      <c r="A2718" s="2" t="s">
        <v>142</v>
      </c>
      <c r="B2718" s="2" t="s">
        <v>55</v>
      </c>
      <c r="C2718" s="2" t="s">
        <v>2</v>
      </c>
      <c r="D2718" s="2" t="s">
        <v>29</v>
      </c>
      <c r="E2718" s="1">
        <v>7</v>
      </c>
      <c r="F2718" s="1">
        <v>7</v>
      </c>
      <c r="G2718" s="1">
        <v>8</v>
      </c>
    </row>
    <row r="2719" spans="1:7" x14ac:dyDescent="0.35">
      <c r="A2719" s="2" t="s">
        <v>142</v>
      </c>
      <c r="B2719" s="2" t="s">
        <v>57</v>
      </c>
      <c r="C2719" s="2" t="s">
        <v>2</v>
      </c>
      <c r="D2719" s="2" t="s">
        <v>29</v>
      </c>
      <c r="E2719" s="1">
        <v>6</v>
      </c>
      <c r="F2719" s="1">
        <v>6</v>
      </c>
      <c r="G2719" s="1">
        <v>5</v>
      </c>
    </row>
    <row r="2720" spans="1:7" x14ac:dyDescent="0.35">
      <c r="A2720" s="2" t="s">
        <v>142</v>
      </c>
      <c r="B2720" s="2" t="s">
        <v>56</v>
      </c>
      <c r="C2720" s="2" t="s">
        <v>2</v>
      </c>
      <c r="D2720" s="2" t="s">
        <v>29</v>
      </c>
      <c r="E2720" s="1">
        <v>4</v>
      </c>
      <c r="F2720" s="1">
        <v>4</v>
      </c>
      <c r="G2720" s="1">
        <v>1</v>
      </c>
    </row>
    <row r="2721" spans="1:7" x14ac:dyDescent="0.35">
      <c r="A2721" s="2" t="s">
        <v>142</v>
      </c>
      <c r="B2721" s="2" t="s">
        <v>54</v>
      </c>
      <c r="C2721" s="2" t="s">
        <v>2</v>
      </c>
      <c r="D2721" s="2" t="s">
        <v>29</v>
      </c>
      <c r="E2721" s="1">
        <v>3</v>
      </c>
      <c r="F2721" s="1">
        <v>3</v>
      </c>
      <c r="G2721" s="1">
        <v>3</v>
      </c>
    </row>
    <row r="2722" spans="1:7" x14ac:dyDescent="0.35">
      <c r="A2722" s="2" t="s">
        <v>142</v>
      </c>
      <c r="B2722" s="2" t="s">
        <v>114</v>
      </c>
      <c r="C2722" s="2" t="s">
        <v>2</v>
      </c>
      <c r="D2722" s="2" t="s">
        <v>29</v>
      </c>
      <c r="E2722" s="1">
        <v>2</v>
      </c>
      <c r="F2722" s="1">
        <v>2</v>
      </c>
      <c r="G2722" s="1">
        <v>5</v>
      </c>
    </row>
    <row r="2723" spans="1:7" x14ac:dyDescent="0.35">
      <c r="A2723" s="2" t="s">
        <v>142</v>
      </c>
      <c r="B2723" s="2" t="s">
        <v>59</v>
      </c>
      <c r="C2723" s="2" t="s">
        <v>2</v>
      </c>
      <c r="D2723" s="2" t="s">
        <v>18</v>
      </c>
      <c r="E2723" s="1">
        <v>1527</v>
      </c>
      <c r="F2723" s="1">
        <v>1483</v>
      </c>
      <c r="G2723" s="1">
        <v>1713</v>
      </c>
    </row>
    <row r="2724" spans="1:7" x14ac:dyDescent="0.35">
      <c r="A2724" s="2" t="s">
        <v>142</v>
      </c>
      <c r="B2724" s="2" t="s">
        <v>55</v>
      </c>
      <c r="C2724" s="2" t="s">
        <v>2</v>
      </c>
      <c r="D2724" s="2" t="s">
        <v>18</v>
      </c>
      <c r="E2724" s="1">
        <v>464</v>
      </c>
      <c r="F2724" s="1">
        <v>455</v>
      </c>
      <c r="G2724" s="1">
        <v>494</v>
      </c>
    </row>
    <row r="2725" spans="1:7" x14ac:dyDescent="0.35">
      <c r="A2725" s="2" t="s">
        <v>142</v>
      </c>
      <c r="B2725" s="2" t="s">
        <v>57</v>
      </c>
      <c r="C2725" s="2" t="s">
        <v>2</v>
      </c>
      <c r="D2725" s="2" t="s">
        <v>18</v>
      </c>
      <c r="E2725" s="1">
        <v>403</v>
      </c>
      <c r="F2725" s="1">
        <v>390</v>
      </c>
      <c r="G2725" s="1">
        <v>435</v>
      </c>
    </row>
    <row r="2726" spans="1:7" x14ac:dyDescent="0.35">
      <c r="A2726" s="2" t="s">
        <v>142</v>
      </c>
      <c r="B2726" s="2" t="s">
        <v>113</v>
      </c>
      <c r="C2726" s="2" t="s">
        <v>2</v>
      </c>
      <c r="D2726" s="2" t="s">
        <v>18</v>
      </c>
      <c r="E2726" s="1">
        <v>284</v>
      </c>
      <c r="F2726" s="1">
        <v>273</v>
      </c>
      <c r="G2726" s="1">
        <v>344</v>
      </c>
    </row>
    <row r="2727" spans="1:7" x14ac:dyDescent="0.35">
      <c r="A2727" s="2" t="s">
        <v>142</v>
      </c>
      <c r="B2727" s="2" t="s">
        <v>56</v>
      </c>
      <c r="C2727" s="2" t="s">
        <v>2</v>
      </c>
      <c r="D2727" s="2" t="s">
        <v>18</v>
      </c>
      <c r="E2727" s="1">
        <v>274</v>
      </c>
      <c r="F2727" s="1">
        <v>263</v>
      </c>
      <c r="G2727" s="1">
        <v>276</v>
      </c>
    </row>
    <row r="2728" spans="1:7" x14ac:dyDescent="0.35">
      <c r="A2728" s="2" t="s">
        <v>142</v>
      </c>
      <c r="B2728" s="2" t="s">
        <v>114</v>
      </c>
      <c r="C2728" s="2" t="s">
        <v>2</v>
      </c>
      <c r="D2728" s="2" t="s">
        <v>18</v>
      </c>
      <c r="E2728" s="1">
        <v>209</v>
      </c>
      <c r="F2728" s="1">
        <v>206</v>
      </c>
      <c r="G2728" s="1">
        <v>209</v>
      </c>
    </row>
    <row r="2729" spans="1:7" x14ac:dyDescent="0.35">
      <c r="A2729" s="2" t="s">
        <v>142</v>
      </c>
      <c r="B2729" s="2" t="s">
        <v>115</v>
      </c>
      <c r="C2729" s="2" t="s">
        <v>2</v>
      </c>
      <c r="D2729" s="2" t="s">
        <v>18</v>
      </c>
      <c r="E2729" s="1">
        <v>46</v>
      </c>
      <c r="F2729" s="1">
        <v>46</v>
      </c>
      <c r="G2729" s="1">
        <v>55</v>
      </c>
    </row>
    <row r="2730" spans="1:7" x14ac:dyDescent="0.35">
      <c r="A2730" s="2" t="s">
        <v>142</v>
      </c>
      <c r="B2730" s="2" t="s">
        <v>54</v>
      </c>
      <c r="C2730" s="2" t="s">
        <v>2</v>
      </c>
      <c r="D2730" s="2" t="s">
        <v>18</v>
      </c>
      <c r="E2730" s="1">
        <v>25</v>
      </c>
      <c r="F2730" s="1">
        <v>25</v>
      </c>
      <c r="G2730" s="1">
        <v>36</v>
      </c>
    </row>
    <row r="2731" spans="1:7" x14ac:dyDescent="0.35">
      <c r="A2731" s="2" t="s">
        <v>142</v>
      </c>
      <c r="B2731" s="2" t="s">
        <v>113</v>
      </c>
      <c r="C2731" s="2" t="s">
        <v>2</v>
      </c>
      <c r="D2731" s="2" t="s">
        <v>34</v>
      </c>
      <c r="E2731" s="1">
        <v>6</v>
      </c>
      <c r="F2731" s="1">
        <v>6</v>
      </c>
      <c r="G2731" s="1">
        <v>5</v>
      </c>
    </row>
    <row r="2732" spans="1:7" x14ac:dyDescent="0.35">
      <c r="A2732" s="2" t="s">
        <v>142</v>
      </c>
      <c r="B2732" s="2" t="s">
        <v>59</v>
      </c>
      <c r="C2732" s="2" t="s">
        <v>2</v>
      </c>
      <c r="D2732" s="2" t="s">
        <v>34</v>
      </c>
      <c r="E2732" s="1">
        <v>4</v>
      </c>
      <c r="F2732" s="1">
        <v>4</v>
      </c>
      <c r="G2732" s="1">
        <v>1</v>
      </c>
    </row>
    <row r="2733" spans="1:7" x14ac:dyDescent="0.35">
      <c r="A2733" s="2" t="s">
        <v>142</v>
      </c>
      <c r="B2733" s="2" t="s">
        <v>55</v>
      </c>
      <c r="C2733" s="2" t="s">
        <v>2</v>
      </c>
      <c r="D2733" s="2" t="s">
        <v>34</v>
      </c>
      <c r="E2733" s="1">
        <v>2</v>
      </c>
      <c r="F2733" s="1">
        <v>2</v>
      </c>
      <c r="G2733" s="1">
        <v>2</v>
      </c>
    </row>
    <row r="2734" spans="1:7" x14ac:dyDescent="0.35">
      <c r="A2734" s="2" t="s">
        <v>142</v>
      </c>
      <c r="B2734" s="2" t="s">
        <v>115</v>
      </c>
      <c r="C2734" s="2" t="s">
        <v>2</v>
      </c>
      <c r="D2734" s="2" t="s">
        <v>34</v>
      </c>
      <c r="E2734" s="1">
        <v>2</v>
      </c>
      <c r="F2734" s="1">
        <v>2</v>
      </c>
      <c r="G2734" s="1">
        <v>2</v>
      </c>
    </row>
    <row r="2735" spans="1:7" x14ac:dyDescent="0.35">
      <c r="A2735" s="2" t="s">
        <v>142</v>
      </c>
      <c r="B2735" s="2" t="s">
        <v>57</v>
      </c>
      <c r="C2735" s="2" t="s">
        <v>2</v>
      </c>
      <c r="D2735" s="2" t="s">
        <v>34</v>
      </c>
      <c r="E2735" s="1">
        <v>1</v>
      </c>
      <c r="F2735" s="1">
        <v>1</v>
      </c>
      <c r="G2735" s="1">
        <v>2</v>
      </c>
    </row>
    <row r="2736" spans="1:7" x14ac:dyDescent="0.35">
      <c r="A2736" s="2" t="s">
        <v>142</v>
      </c>
      <c r="B2736" s="2" t="s">
        <v>56</v>
      </c>
      <c r="C2736" s="2" t="s">
        <v>2</v>
      </c>
      <c r="D2736" s="2" t="s">
        <v>34</v>
      </c>
      <c r="E2736" s="1">
        <v>1</v>
      </c>
      <c r="F2736" s="1">
        <v>1</v>
      </c>
      <c r="G2736" s="1">
        <v>1</v>
      </c>
    </row>
    <row r="2737" spans="1:7" x14ac:dyDescent="0.35">
      <c r="A2737" s="2" t="s">
        <v>142</v>
      </c>
      <c r="B2737" s="2" t="s">
        <v>114</v>
      </c>
      <c r="C2737" s="2" t="s">
        <v>2</v>
      </c>
      <c r="D2737" s="2" t="s">
        <v>34</v>
      </c>
      <c r="E2737" s="1">
        <v>1</v>
      </c>
      <c r="F2737" s="1">
        <v>1</v>
      </c>
      <c r="G2737" s="1">
        <v>0</v>
      </c>
    </row>
    <row r="2738" spans="1:7" x14ac:dyDescent="0.35">
      <c r="A2738" s="2" t="s">
        <v>142</v>
      </c>
      <c r="B2738" s="2" t="s">
        <v>59</v>
      </c>
      <c r="C2738" s="2" t="s">
        <v>2</v>
      </c>
      <c r="D2738" s="2" t="s">
        <v>26</v>
      </c>
      <c r="E2738" s="1">
        <v>47</v>
      </c>
      <c r="F2738" s="1">
        <v>45</v>
      </c>
      <c r="G2738" s="1">
        <v>48</v>
      </c>
    </row>
    <row r="2739" spans="1:7" x14ac:dyDescent="0.35">
      <c r="A2739" s="2" t="s">
        <v>142</v>
      </c>
      <c r="B2739" s="2" t="s">
        <v>55</v>
      </c>
      <c r="C2739" s="2" t="s">
        <v>2</v>
      </c>
      <c r="D2739" s="2" t="s">
        <v>26</v>
      </c>
      <c r="E2739" s="1">
        <v>17</v>
      </c>
      <c r="F2739" s="1">
        <v>17</v>
      </c>
      <c r="G2739" s="1">
        <v>21</v>
      </c>
    </row>
    <row r="2740" spans="1:7" x14ac:dyDescent="0.35">
      <c r="A2740" s="2" t="s">
        <v>142</v>
      </c>
      <c r="B2740" s="2" t="s">
        <v>113</v>
      </c>
      <c r="C2740" s="2" t="s">
        <v>2</v>
      </c>
      <c r="D2740" s="2" t="s">
        <v>26</v>
      </c>
      <c r="E2740" s="1">
        <v>16</v>
      </c>
      <c r="F2740" s="1">
        <v>16</v>
      </c>
      <c r="G2740" s="1">
        <v>21</v>
      </c>
    </row>
    <row r="2741" spans="1:7" x14ac:dyDescent="0.35">
      <c r="A2741" s="2" t="s">
        <v>142</v>
      </c>
      <c r="B2741" s="2" t="s">
        <v>114</v>
      </c>
      <c r="C2741" s="2" t="s">
        <v>2</v>
      </c>
      <c r="D2741" s="2" t="s">
        <v>26</v>
      </c>
      <c r="E2741" s="1">
        <v>6</v>
      </c>
      <c r="F2741" s="1">
        <v>5</v>
      </c>
      <c r="G2741" s="1">
        <v>6</v>
      </c>
    </row>
    <row r="2742" spans="1:7" x14ac:dyDescent="0.35">
      <c r="A2742" s="2" t="s">
        <v>142</v>
      </c>
      <c r="B2742" s="2" t="s">
        <v>57</v>
      </c>
      <c r="C2742" s="2" t="s">
        <v>2</v>
      </c>
      <c r="D2742" s="2" t="s">
        <v>26</v>
      </c>
      <c r="E2742" s="1">
        <v>4</v>
      </c>
      <c r="F2742" s="1">
        <v>4</v>
      </c>
      <c r="G2742" s="1">
        <v>4</v>
      </c>
    </row>
    <row r="2743" spans="1:7" x14ac:dyDescent="0.35">
      <c r="A2743" s="2" t="s">
        <v>142</v>
      </c>
      <c r="B2743" s="2" t="s">
        <v>54</v>
      </c>
      <c r="C2743" s="2" t="s">
        <v>2</v>
      </c>
      <c r="D2743" s="2" t="s">
        <v>26</v>
      </c>
      <c r="E2743" s="1">
        <v>3</v>
      </c>
      <c r="F2743" s="1">
        <v>3</v>
      </c>
      <c r="G2743" s="1">
        <v>3</v>
      </c>
    </row>
    <row r="2744" spans="1:7" x14ac:dyDescent="0.35">
      <c r="A2744" s="2" t="s">
        <v>142</v>
      </c>
      <c r="B2744" s="2" t="s">
        <v>56</v>
      </c>
      <c r="C2744" s="2" t="s">
        <v>2</v>
      </c>
      <c r="D2744" s="2" t="s">
        <v>26</v>
      </c>
      <c r="E2744" s="1">
        <v>3</v>
      </c>
      <c r="F2744" s="1">
        <v>3</v>
      </c>
      <c r="G2744" s="1">
        <v>2</v>
      </c>
    </row>
    <row r="2745" spans="1:7" x14ac:dyDescent="0.35">
      <c r="A2745" s="2" t="s">
        <v>142</v>
      </c>
      <c r="B2745" s="2" t="s">
        <v>115</v>
      </c>
      <c r="C2745" s="2" t="s">
        <v>2</v>
      </c>
      <c r="D2745" s="2" t="s">
        <v>26</v>
      </c>
      <c r="E2745" s="1">
        <v>1</v>
      </c>
      <c r="F2745" s="1">
        <v>1</v>
      </c>
      <c r="G2745" s="1">
        <v>1</v>
      </c>
    </row>
    <row r="2746" spans="1:7" x14ac:dyDescent="0.35">
      <c r="A2746" s="2" t="s">
        <v>142</v>
      </c>
      <c r="B2746" s="2" t="s">
        <v>54</v>
      </c>
      <c r="C2746" s="2" t="s">
        <v>77</v>
      </c>
      <c r="D2746" s="2" t="s">
        <v>31</v>
      </c>
      <c r="E2746" s="1">
        <v>1</v>
      </c>
      <c r="F2746" s="1">
        <v>0</v>
      </c>
      <c r="G2746" s="1">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SharedWithUsers xmlns="db6c4f41-4826-46c2-ae02-ca67150214fa">
      <UserInfo>
        <DisplayName>Declan Sua</DisplayName>
        <AccountId>20</AccountId>
        <AccountType/>
      </UserInfo>
      <UserInfo>
        <DisplayName>Jason Moses</DisplayName>
        <AccountId>14</AccountId>
        <AccountType/>
      </UserInfo>
      <UserInfo>
        <DisplayName>Jo Williams</DisplayName>
        <AccountId>124</AccountId>
        <AccountType/>
      </UserInfo>
    </SharedWithUsers>
  </documentManagement>
</p:properties>
</file>

<file path=customXml/item18.xml>��
</file>

<file path=customXml/item19.xml>��
</file>

<file path=customXml/item20.xml><?xml version="1.0" encoding="utf-8"?>
<?mso-contentType ?>
<FormTemplates xmlns="http://schemas.microsoft.com/sharepoint/v3/contenttype/forms">
  <Display>DocumentLibraryForm</Display>
  <Edit>DocumentLibraryForm</Edit>
  <New>DocumentLibraryForm</New>
</FormTemplates>
</file>

<file path=customXml/item21.xml>��
</file>

<file path=customXml/item22.xml>��
</file>

<file path=customXml/itemProps1.xml><?xml version="1.0" encoding="utf-8"?>
<ds:datastoreItem xmlns:ds="http://schemas.openxmlformats.org/officeDocument/2006/customXml" ds:itemID="{64B6DCEC-47A6-4E92-BCA2-3A98744BC598}">
  <ds:schemaRefs>
    <ds:schemaRef ds:uri="http://gemini/pivotcustomization/TableXML_Table3"/>
  </ds:schemaRefs>
</ds:datastoreItem>
</file>

<file path=customXml/itemProps2.xml><?xml version="1.0" encoding="utf-8"?>
<ds:datastoreItem xmlns:ds="http://schemas.openxmlformats.org/officeDocument/2006/customXml" ds:itemID="{E82D0D3B-10CA-4807-AF4D-F20B97216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724F765-AB5C-4BDA-BBB0-6C3307360E09}">
  <ds:schemaRefs>
    <ds:schemaRef ds:uri="http://gemini/pivotcustomization/ClientWindowXML"/>
  </ds:schemaRefs>
</ds:datastoreItem>
</file>

<file path=customXml/itemProps4.xml><?xml version="1.0" encoding="utf-8"?>
<ds:datastoreItem xmlns:ds="http://schemas.openxmlformats.org/officeDocument/2006/customXml" ds:itemID="{92D89ED7-0DF1-4C15-A5E2-7D51F43E2CA0}">
  <ds:schemaRefs>
    <ds:schemaRef ds:uri="http://gemini/pivotcustomization/RelationshipAutoDetectionEnabled"/>
  </ds:schemaRefs>
</ds:datastoreItem>
</file>

<file path=customXml/itemProps5.xml><?xml version="1.0" encoding="utf-8"?>
<ds:datastoreItem xmlns:ds="http://schemas.openxmlformats.org/officeDocument/2006/customXml" ds:itemID="{DEA44821-0D60-4A60-AD72-6A333A17CAD7}">
  <ds:schemaRefs>
    <ds:schemaRef ds:uri="http://gemini/pivotcustomization/MeasureGridState"/>
  </ds:schemaRefs>
</ds:datastoreItem>
</file>

<file path=customXml/itemProps6.xml><?xml version="1.0" encoding="utf-8"?>
<ds:datastoreItem xmlns:ds="http://schemas.openxmlformats.org/officeDocument/2006/customXml" ds:itemID="{A4FA8478-6976-42D9-A924-49FD7FBA5E15}">
  <ds:schemaRefs>
    <ds:schemaRef ds:uri="http://gemini/pivotcustomization/TableWidget"/>
  </ds:schemaRefs>
</ds:datastoreItem>
</file>

<file path=customXml/itemProps7.xml><?xml version="1.0" encoding="utf-8"?>
<ds:datastoreItem xmlns:ds="http://schemas.openxmlformats.org/officeDocument/2006/customXml" ds:itemID="{39BB0A08-C299-4B59-8102-31EB7DC69B83}">
  <ds:schemaRefs>
    <ds:schemaRef ds:uri="http://gemini/pivotcustomization/ShowHidden"/>
  </ds:schemaRefs>
</ds:datastoreItem>
</file>

<file path=customXml/itemProps8.xml><?xml version="1.0" encoding="utf-8"?>
<ds:datastoreItem xmlns:ds="http://schemas.openxmlformats.org/officeDocument/2006/customXml" ds:itemID="{19C50BE2-7A30-48BF-B8FB-DBCEDA8686AA}">
  <ds:schemaRefs>
    <ds:schemaRef ds:uri="http://gemini/pivotcustomization/LinkedTableUpdateMode"/>
  </ds:schemaRefs>
</ds:datastoreItem>
</file>

<file path=customXml/itemProps9.xml><?xml version="1.0" encoding="utf-8"?>
<ds:datastoreItem xmlns:ds="http://schemas.openxmlformats.org/officeDocument/2006/customXml" ds:itemID="{06C6CB30-1CD0-4310-83ED-CEF56ADE6735}">
  <ds:schemaRefs>
    <ds:schemaRef ds:uri="http://gemini/pivotcustomization/ErrorCache"/>
  </ds:schemaRefs>
</ds:datastoreItem>
</file>

<file path=customXml/itemProps10.xml><?xml version="1.0" encoding="utf-8"?>
<ds:datastoreItem xmlns:ds="http://schemas.openxmlformats.org/officeDocument/2006/customXml" ds:itemID="{9A2118EE-1C88-4B91-9C39-E6DAECC86CA2}">
  <ds:schemaRefs>
    <ds:schemaRef ds:uri="http://gemini/pivotcustomization/ShowImplicitMeasures"/>
  </ds:schemaRefs>
</ds:datastoreItem>
</file>

<file path=customXml/itemProps11.xml><?xml version="1.0" encoding="utf-8"?>
<ds:datastoreItem xmlns:ds="http://schemas.openxmlformats.org/officeDocument/2006/customXml" ds:itemID="{0A431046-C5FB-4691-829B-7F3CBC3F0776}">
  <ds:schemaRefs>
    <ds:schemaRef ds:uri="http://gemini/pivotcustomization/FormulaBarState"/>
  </ds:schemaRefs>
</ds:datastoreItem>
</file>

<file path=customXml/itemProps12.xml><?xml version="1.0" encoding="utf-8"?>
<ds:datastoreItem xmlns:ds="http://schemas.openxmlformats.org/officeDocument/2006/customXml" ds:itemID="{069091F8-CC6E-46C1-8547-2EC4A8B37350}">
  <ds:schemaRefs>
    <ds:schemaRef ds:uri="http://gemini/pivotcustomization/ManualCalcMode"/>
  </ds:schemaRefs>
</ds:datastoreItem>
</file>

<file path=customXml/itemProps13.xml><?xml version="1.0" encoding="utf-8"?>
<ds:datastoreItem xmlns:ds="http://schemas.openxmlformats.org/officeDocument/2006/customXml" ds:itemID="{F6C63B95-C645-427A-BCC2-2E648AC4CA87}">
  <ds:schemaRefs>
    <ds:schemaRef ds:uri="http://gemini/pivotcustomization/Diagrams"/>
  </ds:schemaRefs>
</ds:datastoreItem>
</file>

<file path=customXml/itemProps14.xml><?xml version="1.0" encoding="utf-8"?>
<ds:datastoreItem xmlns:ds="http://schemas.openxmlformats.org/officeDocument/2006/customXml" ds:itemID="{62609953-D2F9-44AA-8C8C-DD01233235C7}">
  <ds:schemaRefs>
    <ds:schemaRef ds:uri="http://gemini/pivotcustomization/SandboxNonEmpty"/>
  </ds:schemaRefs>
</ds:datastoreItem>
</file>

<file path=customXml/itemProps15.xml><?xml version="1.0" encoding="utf-8"?>
<ds:datastoreItem xmlns:ds="http://schemas.openxmlformats.org/officeDocument/2006/customXml" ds:itemID="{7D118C97-C8C7-4386-A28F-D23A8D549FB3}">
  <ds:schemaRefs>
    <ds:schemaRef ds:uri="http://gemini/pivotcustomization/TableXML_Table1"/>
  </ds:schemaRefs>
</ds:datastoreItem>
</file>

<file path=customXml/itemProps16.xml><?xml version="1.0" encoding="utf-8"?>
<ds:datastoreItem xmlns:ds="http://schemas.openxmlformats.org/officeDocument/2006/customXml" ds:itemID="{DB1415B3-4E3A-4874-9CC8-EA62527AB392}">
  <ds:schemaRefs>
    <ds:schemaRef ds:uri="http://gemini/pivotcustomization/TableXML_Table2"/>
  </ds:schemaRefs>
</ds:datastoreItem>
</file>

<file path=customXml/itemProps17.xml><?xml version="1.0" encoding="utf-8"?>
<ds:datastoreItem xmlns:ds="http://schemas.openxmlformats.org/officeDocument/2006/customXml" ds:itemID="{DA180951-5906-4E0A-B91E-B10C36156D4A}">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b6c4f41-4826-46c2-ae02-ca67150214fa"/>
    <ds:schemaRef ds:uri="d203bab0-fa0b-4707-aa48-a8f0cb782957"/>
    <ds:schemaRef ds:uri="http://www.w3.org/XML/1998/namespace"/>
    <ds:schemaRef ds:uri="http://purl.org/dc/dcmitype/"/>
  </ds:schemaRefs>
</ds:datastoreItem>
</file>

<file path=customXml/itemProps18.xml><?xml version="1.0" encoding="utf-8"?>
<ds:datastoreItem xmlns:ds="http://schemas.openxmlformats.org/officeDocument/2006/customXml" ds:itemID="{BA4EA489-7723-44BD-81BA-50E207C05D2B}">
  <ds:schemaRefs>
    <ds:schemaRef ds:uri="http://gemini/pivotcustomization/IsSandboxEmbedded"/>
  </ds:schemaRefs>
</ds:datastoreItem>
</file>

<file path=customXml/itemProps19.xml><?xml version="1.0" encoding="utf-8"?>
<ds:datastoreItem xmlns:ds="http://schemas.openxmlformats.org/officeDocument/2006/customXml" ds:itemID="{D30270D4-EDB4-40D6-9BD1-E195EF987257}">
  <ds:schemaRefs>
    <ds:schemaRef ds:uri="http://gemini/pivotcustomization/TableOrder"/>
  </ds:schemaRefs>
</ds:datastoreItem>
</file>

<file path=customXml/itemProps20.xml><?xml version="1.0" encoding="utf-8"?>
<ds:datastoreItem xmlns:ds="http://schemas.openxmlformats.org/officeDocument/2006/customXml" ds:itemID="{A3C40AB5-E9E5-404A-BB8E-E0836E88A431}">
  <ds:schemaRefs>
    <ds:schemaRef ds:uri="http://schemas.microsoft.com/sharepoint/v3/contenttype/forms"/>
  </ds:schemaRefs>
</ds:datastoreItem>
</file>

<file path=customXml/itemProps21.xml><?xml version="1.0" encoding="utf-8"?>
<ds:datastoreItem xmlns:ds="http://schemas.openxmlformats.org/officeDocument/2006/customXml" ds:itemID="{F74EE838-BD8F-481B-9EB0-6EECE4FE872B}">
  <ds:schemaRefs>
    <ds:schemaRef ds:uri="http://gemini/pivotcustomization/PowerPivotVersion"/>
  </ds:schemaRefs>
</ds:datastoreItem>
</file>

<file path=customXml/itemProps22.xml><?xml version="1.0" encoding="utf-8"?>
<ds:datastoreItem xmlns:ds="http://schemas.openxmlformats.org/officeDocument/2006/customXml" ds:itemID="{CEC019E9-618C-451B-9E4D-9770A5B5AF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A3 Summary</vt:lpstr>
      <vt:lpstr>Uptake</vt:lpstr>
      <vt:lpstr>Rate Ratios</vt:lpstr>
      <vt:lpstr>Summary Pivot</vt:lpstr>
      <vt:lpstr>Green Pivot</vt:lpstr>
      <vt:lpstr>Orange Pivot</vt:lpstr>
      <vt:lpstr>Blue Pivot</vt:lpstr>
      <vt:lpstr>Data</vt:lpstr>
      <vt:lpstr>Uptake!_Toc491078557</vt:lpstr>
      <vt:lpstr>Uptake!_Toc69802768</vt:lpstr>
      <vt:lpstr>Uptake!_Toc69802769</vt:lpstr>
      <vt:lpstr>'A3 Summary'!Print_Area</vt:lpstr>
      <vt:lpstr>'Rate Ratios'!Print_Area</vt:lpstr>
      <vt:lpstr>Uptake!Print_Area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Tony Zheng</cp:lastModifiedBy>
  <cp:revision/>
  <cp:lastPrinted>2021-10-07T03:29:34Z</cp:lastPrinted>
  <dcterms:created xsi:type="dcterms:W3CDTF">2021-07-16T03:15:44Z</dcterms:created>
  <dcterms:modified xsi:type="dcterms:W3CDTF">2021-12-05T22:12:17Z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