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8_{7241ECF2-734A-47F8-A455-B90F7FD421EC}" xr6:coauthVersionLast="47" xr6:coauthVersionMax="47" xr10:uidLastSave="{00000000-0000-0000-0000-000000000000}"/>
  <bookViews>
    <workbookView xWindow="28680" yWindow="-1995" windowWidth="29040" windowHeight="17520" xr2:uid="{2EF97425-D820-4428-ADEC-02B50C742FF7}"/>
  </bookViews>
  <sheets>
    <sheet name="Informe de visita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" i="1" l="1"/>
  <c r="K58" i="1"/>
  <c r="K59" i="1"/>
  <c r="K37" i="1" l="1"/>
  <c r="K150" i="1"/>
  <c r="K151" i="1"/>
  <c r="K152" i="1"/>
  <c r="K146" i="1"/>
  <c r="K147" i="1"/>
  <c r="K148" i="1"/>
  <c r="K149" i="1"/>
  <c r="K153" i="1"/>
  <c r="K132" i="1"/>
  <c r="K133" i="1"/>
  <c r="K134" i="1"/>
  <c r="K135" i="1"/>
  <c r="K136" i="1"/>
  <c r="K137" i="1"/>
  <c r="K138" i="1"/>
  <c r="K139" i="1"/>
  <c r="K140" i="1"/>
  <c r="K79" i="1"/>
  <c r="K80" i="1"/>
  <c r="K67" i="1"/>
  <c r="K68" i="1"/>
  <c r="K48" i="1"/>
  <c r="K145" i="1"/>
  <c r="K141" i="1" l="1"/>
  <c r="H28" i="1" s="1"/>
  <c r="K125" i="1" l="1"/>
  <c r="K88" i="1"/>
  <c r="K101" i="1"/>
  <c r="K100" i="1"/>
  <c r="K126" i="1"/>
  <c r="K92" i="1"/>
  <c r="K93" i="1"/>
  <c r="K94" i="1"/>
  <c r="K124" i="1"/>
  <c r="K123" i="1"/>
  <c r="K35" i="1"/>
  <c r="K36" i="1"/>
  <c r="K38" i="1"/>
  <c r="K39" i="1"/>
  <c r="K116" i="1"/>
  <c r="K112" i="1"/>
  <c r="K127" i="1" l="1"/>
  <c r="H27" i="1" s="1"/>
  <c r="K104" i="1"/>
  <c r="K103" i="1"/>
  <c r="K102" i="1"/>
  <c r="K109" i="1"/>
  <c r="K110" i="1"/>
  <c r="K111" i="1"/>
  <c r="K154" i="1"/>
  <c r="H29" i="1" s="1"/>
  <c r="K105" i="1" l="1"/>
  <c r="H25" i="1" s="1"/>
  <c r="K73" i="1" l="1"/>
  <c r="K74" i="1"/>
  <c r="K113" i="1"/>
  <c r="K114" i="1"/>
  <c r="K118" i="1"/>
  <c r="K131" i="1"/>
  <c r="K86" i="1"/>
  <c r="K87" i="1"/>
  <c r="K89" i="1"/>
  <c r="K90" i="1"/>
  <c r="K91" i="1"/>
  <c r="K34" i="1" l="1"/>
  <c r="K40" i="1"/>
  <c r="K53" i="1"/>
  <c r="K115" i="1"/>
  <c r="K119" i="1" s="1"/>
  <c r="K85" i="1"/>
  <c r="K95" i="1" s="1"/>
  <c r="H24" i="1" s="1"/>
  <c r="K75" i="1"/>
  <c r="K76" i="1"/>
  <c r="K77" i="1"/>
  <c r="K78" i="1"/>
  <c r="K66" i="1"/>
  <c r="K65" i="1"/>
  <c r="K54" i="1"/>
  <c r="K55" i="1"/>
  <c r="K56" i="1"/>
  <c r="K60" i="1"/>
  <c r="K46" i="1"/>
  <c r="K47" i="1"/>
  <c r="K45" i="1"/>
  <c r="K49" i="1" l="1"/>
  <c r="H20" i="1" s="1"/>
  <c r="K81" i="1"/>
  <c r="H23" i="1" s="1"/>
  <c r="K61" i="1"/>
  <c r="H21" i="1" s="1"/>
  <c r="K69" i="1"/>
  <c r="H22" i="1" s="1"/>
  <c r="J22" i="1" s="1"/>
  <c r="K41" i="1"/>
  <c r="H19" i="1" s="1"/>
  <c r="I22" i="1" l="1"/>
  <c r="I20" i="1"/>
  <c r="J20" i="1"/>
  <c r="J21" i="1"/>
  <c r="I21" i="1"/>
  <c r="J19" i="1"/>
  <c r="H26" i="1" l="1"/>
  <c r="H30" i="1" s="1"/>
  <c r="J11" i="1" s="1"/>
</calcChain>
</file>

<file path=xl/sharedStrings.xml><?xml version="1.0" encoding="utf-8"?>
<sst xmlns="http://schemas.openxmlformats.org/spreadsheetml/2006/main" count="270" uniqueCount="208">
  <si>
    <t>INFORME DE VISITA</t>
  </si>
  <si>
    <t>RAZON SOCIAL</t>
  </si>
  <si>
    <t xml:space="preserve">Promedio Final </t>
  </si>
  <si>
    <t>LOCAL</t>
  </si>
  <si>
    <t>DIRECCIÓN</t>
  </si>
  <si>
    <t xml:space="preserve">SUPERVISOR </t>
  </si>
  <si>
    <t>GERENTE LOCAL</t>
  </si>
  <si>
    <t>QUIEN RECIBE</t>
  </si>
  <si>
    <t>FECHA VISITA</t>
  </si>
  <si>
    <t>PROFESIONAL SSO</t>
  </si>
  <si>
    <t>ITEM</t>
  </si>
  <si>
    <t>RIESGOS EVALUADOS</t>
  </si>
  <si>
    <t>%</t>
  </si>
  <si>
    <t>CRITICO</t>
  </si>
  <si>
    <t>REGULAR</t>
  </si>
  <si>
    <t>BUENO</t>
  </si>
  <si>
    <t>cumplimiento total</t>
  </si>
  <si>
    <t>CONTROL DOCUMENTAL</t>
  </si>
  <si>
    <t>SEÑALETICAS / BOTIQUIN</t>
  </si>
  <si>
    <t>EXTINTORES</t>
  </si>
  <si>
    <t>TMERT-MMC</t>
  </si>
  <si>
    <t>ELEMENTOS DE PROTECCION PERSONAL</t>
  </si>
  <si>
    <t>INFRAESTRUCTURA</t>
  </si>
  <si>
    <t>CONDICIONES ELECTRICAS</t>
  </si>
  <si>
    <t>PRODUCCION DE ALIMENTOS</t>
  </si>
  <si>
    <t>CAMARA DE FRIO</t>
  </si>
  <si>
    <t>EQUIPOS</t>
  </si>
  <si>
    <t>OTROS</t>
  </si>
  <si>
    <t>PROMEDIO FINAL CHECK LIST</t>
  </si>
  <si>
    <t>CUMPLIMIENTO</t>
  </si>
  <si>
    <t>1.- CONTROL DOCUMENTAL</t>
  </si>
  <si>
    <t>Ptje.</t>
  </si>
  <si>
    <t>SI</t>
  </si>
  <si>
    <t>NO</t>
  </si>
  <si>
    <t>NA</t>
  </si>
  <si>
    <t>OBSERVACIONES</t>
  </si>
  <si>
    <t>1.1</t>
  </si>
  <si>
    <t xml:space="preserve">EXISTENCIA DE CONTRATO DE TRABAJO POR LA TOTALIDAD DE TRABAJADORES </t>
  </si>
  <si>
    <t>1.2</t>
  </si>
  <si>
    <t>EXISTENCIA DE OBLIGACIÓN DE INFORMACION DE RIESGOS LABORALES (ODIS)</t>
  </si>
  <si>
    <t>1.3</t>
  </si>
  <si>
    <t xml:space="preserve">EXISTENCIA DE REGISTRO DE LA ENTREGA DE REGLAMENTO INTERNO 2025 DE LA TOTALIDAD DE TRABAJADORES </t>
  </si>
  <si>
    <t>1.5</t>
  </si>
  <si>
    <t xml:space="preserve">EXISTENCIA DE REGISTRO DE ELEMENTO DE PROTECCIÓN PERSONAL DE LA TOTALIDAD DE TRABAJADORES </t>
  </si>
  <si>
    <t>1.4</t>
  </si>
  <si>
    <t xml:space="preserve">EXISTENCIA DE CHARLAS SEMANALES CON DOCUMENTO LLENADO CORRECTAMENTE Y FIRMADAS POR LA TOTALIDAD DE TRABAJADORES </t>
  </si>
  <si>
    <t>Revisión hasta semana N°:</t>
  </si>
  <si>
    <t xml:space="preserve">EXISTENCIA DE CARPETA DE PROTOCOLOS MINSAL (TMERT-MMC-PSICOSOCIAL) </t>
  </si>
  <si>
    <t>TOTAL</t>
  </si>
  <si>
    <t>2. SEÑALETICAS / BOTIQUIN</t>
  </si>
  <si>
    <t>2.1</t>
  </si>
  <si>
    <t xml:space="preserve">LAS SEÑALETICAS IST SE ENCUENTRAN INSTALADAS DE MANERA VISIBLE EN SU TOTALIDAD </t>
  </si>
  <si>
    <t>2.2</t>
  </si>
  <si>
    <t xml:space="preserve">EXISTENCIA DE BOTIQUIN </t>
  </si>
  <si>
    <t>2.3</t>
  </si>
  <si>
    <t xml:space="preserve">EXISTENCIA DE INSUMOS DE BOTIQUIN </t>
  </si>
  <si>
    <t>Fecha próximo vencimiento:</t>
  </si>
  <si>
    <t>2.4</t>
  </si>
  <si>
    <t xml:space="preserve">BOTIQUIN CUMPLE CON LA INDICACION DE NO CONTAR CON CREMAS Y MEDICAMENTOS  </t>
  </si>
  <si>
    <t>3.1</t>
  </si>
  <si>
    <t>LOS EXTINTORES SE ENCUENTRAN VISIBLES, DE FACIL ACCESO, SIN OBTACULIZACIÓN, INSTALADOS (COLGANTE O CANASTILLO)</t>
  </si>
  <si>
    <t>3.2</t>
  </si>
  <si>
    <t>LOS TIPOS DE EXTINTOR CUBREN EL RIESGO EXISTENTE (ABC, CO2, K)</t>
  </si>
  <si>
    <t>Tipo y cantidad de extintor:</t>
  </si>
  <si>
    <t>3.3</t>
  </si>
  <si>
    <t xml:space="preserve">LOS EXTINTORES SE ENCUENTRAN CON LA MANTENCIÓN ANUAL </t>
  </si>
  <si>
    <t xml:space="preserve">Fecha mantención cercana: </t>
  </si>
  <si>
    <t>3.4</t>
  </si>
  <si>
    <t>LOS EXTINTORES SE ENCUENTRAN CON MANOMETRO CON PRESIÓN ADECUADA (VERDE)</t>
  </si>
  <si>
    <t>3.5</t>
  </si>
  <si>
    <t>LOS EXTINTORES ESTAN CON SELLO, SEGURO DE SELLO, ETIQUETADO, MANGUERA SIN OBSTRUCCIÓN Y EN BUEN ESTADO</t>
  </si>
  <si>
    <t>4. TMERT-MMC</t>
  </si>
  <si>
    <t>4.1</t>
  </si>
  <si>
    <t xml:space="preserve">EXISTENCIA DE ESCALA PLEGABLE </t>
  </si>
  <si>
    <t>4.2</t>
  </si>
  <si>
    <t>EXISTENCIA DE ESCALA PLEGABLE EN BUENAS CONDICIONES  (SIN INTERVENCIÓN HUMANA)</t>
  </si>
  <si>
    <t>4.3</t>
  </si>
  <si>
    <t>EN CASO DE ALMACENAJE EN ALTURA, EXISTE UN MEDIO QUE FACILITE EL RETIRO</t>
  </si>
  <si>
    <t>4.4</t>
  </si>
  <si>
    <r>
      <t>EL ALMACENAJE DE ELEMENTOS SIN MANILLA (</t>
    </r>
    <r>
      <rPr>
        <sz val="11"/>
        <color theme="1" tint="0.249977111117893"/>
        <rFont val="Calibri"/>
        <family val="2"/>
      </rPr>
      <t>≥</t>
    </r>
    <r>
      <rPr>
        <sz val="11"/>
        <color theme="1" tint="0.249977111117893"/>
        <rFont val="Calibri"/>
        <family val="2"/>
        <scheme val="minor"/>
      </rPr>
      <t>3kg)SE ENCUENTRA SOBRE 20 CM. SOBRE EL NIVEL DE SUELO</t>
    </r>
  </si>
  <si>
    <t>5. ELEMENTOS DE PROTECCION PERSONAL</t>
  </si>
  <si>
    <t>5.1</t>
  </si>
  <si>
    <t>CUENTA CON GUANTE ANTICORTE Y SE ENCUENTRA EN BUEN ESTADO</t>
  </si>
  <si>
    <t>5.2</t>
  </si>
  <si>
    <t>CUENTA CON GUANTE DE CALOR PARA FILTRADO Y SE ENCUENTRA EN BUEN ESTADO</t>
  </si>
  <si>
    <t>5.3</t>
  </si>
  <si>
    <t>CUENTA CON GUANTE CALOR PARA HORNO Y SE ENCUENTRA EN BUEN ESTADO</t>
  </si>
  <si>
    <t>5.4</t>
  </si>
  <si>
    <t>CUENTA CON GUANTE DE NITRILO Y SE ENCUENTRA EN BUEN ESTADO</t>
  </si>
  <si>
    <t>5.5</t>
  </si>
  <si>
    <t>CUENTA CON PECHERA DE GOMA Y SE ENCUENTRA EN BUEN ESTADO</t>
  </si>
  <si>
    <t>5.6</t>
  </si>
  <si>
    <t>CUENTA CON ANTIPARRAS TRANSPARENTES Y SE ENCUENTRA EN BUEN ESTADO</t>
  </si>
  <si>
    <t>5.7</t>
  </si>
  <si>
    <t>CUENTA CON CHAQUETA TERMICA PARA INGRESO A CAMARA DE FRIO</t>
  </si>
  <si>
    <t>5.8</t>
  </si>
  <si>
    <t>SE EVIDENCIA EL CORRECTO USO DE EPP</t>
  </si>
  <si>
    <t>6. INFRAESTRUCTURA</t>
  </si>
  <si>
    <t>6.1</t>
  </si>
  <si>
    <t xml:space="preserve">LOS PISOS SE ENCUENTRAN A NIVEL, SIN ROTURAS </t>
  </si>
  <si>
    <t>6.2</t>
  </si>
  <si>
    <t>EN CASO DE DESNIVEL, SE ENCUENTRA SEÑALIZADO EL DESNIVEL</t>
  </si>
  <si>
    <t>6.3</t>
  </si>
  <si>
    <t>CIELO FALSO SE ENCUENTRA NIVELADO Y CON SUS PALMETAS EN BUEN ESTADO</t>
  </si>
  <si>
    <t>6.4</t>
  </si>
  <si>
    <t xml:space="preserve">LOCAL CUENTA CON RED DE AGUA POTABLE, CUENTA CON AGUA CALIENTE </t>
  </si>
  <si>
    <t>6.5</t>
  </si>
  <si>
    <t xml:space="preserve">LA ESCALERA SE ENCUENTRA  EN BUEN ESTADO, CUENTA CON ANTIDESLIZANTE </t>
  </si>
  <si>
    <t>6.6</t>
  </si>
  <si>
    <t>PASAMANOS EN ESCALERA SE ENCUENTRA EN BUEN ESTADO Y CUBRE LA TOTALIDAD DE ESTA</t>
  </si>
  <si>
    <t>6.7</t>
  </si>
  <si>
    <t xml:space="preserve">LAS REPISAS Y ESTANTERIAS SE ENCUENTRAN EN BUEN ESTADO Y NIVELADAS </t>
  </si>
  <si>
    <t>6.8</t>
  </si>
  <si>
    <t>LOCAL  DISPONE DE BAÑOS Y DUCHAS,  SE ENCUENTRAN EN BUEN ESTADO, CUENTAN CON AGUA CALIENTE</t>
  </si>
  <si>
    <t>6.9</t>
  </si>
  <si>
    <t>LOCAL DISPONE DE CASILLEROS, SE ENCUENTRAN EN BUEN ESTADO.</t>
  </si>
  <si>
    <t>6.10</t>
  </si>
  <si>
    <t xml:space="preserve">CAMPANAS CON FILTROS INSTALADOS, LIMPIOS, EN BUEN ESTADO Y EXTRACCCION FUNCIONANDO </t>
  </si>
  <si>
    <t>7. CONDICIONES ELECTRICAS</t>
  </si>
  <si>
    <t>7.1</t>
  </si>
  <si>
    <t>LUMINARIA SE ENCUENTRA EN BUENAS CONDICIONES Y SIN INTERMITENCIA.</t>
  </si>
  <si>
    <t>7.2</t>
  </si>
  <si>
    <t>PUERTA TABLERO ELECTRICO SE ENCUENTRA CERRADA Y CON SEGURO</t>
  </si>
  <si>
    <t>7.3</t>
  </si>
  <si>
    <t>EQUIPOS ELECTRICOS SE ENCUENTRAN EN BUEN ESTADO</t>
  </si>
  <si>
    <t>7.4</t>
  </si>
  <si>
    <t>INSTALACIONES ELECTRICAS SE ENCUENTRAN EN BUEN ESTADO</t>
  </si>
  <si>
    <t>7.5</t>
  </si>
  <si>
    <t>CABLEADO ELECTRICO DE EQUIPOS SE ENCUENTRA EN BUENAS CONDICIONES</t>
  </si>
  <si>
    <t>8. PRODUCCIÓN ALIMENTOS</t>
  </si>
  <si>
    <t>8.1</t>
  </si>
  <si>
    <t>VALVULA DE FILTRADO FREIDORA SE ENCUENTRA LIMPIA, SIN GRASA ACUMULADA Y CON HILO EN BUEN ESTADO</t>
  </si>
  <si>
    <t>8.2</t>
  </si>
  <si>
    <t xml:space="preserve">EQUIPOS CUENTAN CON FOSFOROS DE SEGURIDAD Y/O CHISPERO MANUAL O INCORPORADO </t>
  </si>
  <si>
    <t>8.3</t>
  </si>
  <si>
    <t>LOS EQUIPOS SE ENCUENTRAN SIN FILTRACIÓN DE ACEITES Y/O GRASAS EN PLANCHA, PARRILLA, FREIDORA Y/O CAMPANA</t>
  </si>
  <si>
    <t>8.4</t>
  </si>
  <si>
    <t>LOS EQUIPOS SE ENCUENTRAN SIN FILTRACIÓN DE AGUA</t>
  </si>
  <si>
    <t>8.5</t>
  </si>
  <si>
    <t xml:space="preserve"> LOCAL UTILIZA CUCHILLOS SE ENCUENTRA EN BUEN ESTADO (FILO, MANGO, HOJA)</t>
  </si>
  <si>
    <t>8.6</t>
  </si>
  <si>
    <t>LOCAL CUENTA CON BARRA MAGNETICA PARA CUCHILLOS</t>
  </si>
  <si>
    <t>8.7</t>
  </si>
  <si>
    <t>LOCAL CUENTA CON TIJERAS Y SE ENCUENTRAN EN BUEN ESTADO</t>
  </si>
  <si>
    <t>8.8</t>
  </si>
  <si>
    <t xml:space="preserve">CUENTA CON CUBICADORA Y SE ENCUENTRA EN BUENAS CONDICIONES DE FUNCIONAMIENTO </t>
  </si>
  <si>
    <t>EQUIPOS EN BUEN ESTADO DE FUNCIONAMIENTO, QUE EVITE INCENDIOS</t>
  </si>
  <si>
    <t xml:space="preserve">CUENTA CON LAMINADORA Y SE ENCUENTRA EN BUENAS CONDICIONES DE FUNCIONAMIENTO </t>
  </si>
  <si>
    <t>9. CAMARA DE FRIO</t>
  </si>
  <si>
    <t>9.1</t>
  </si>
  <si>
    <t>CAMARA SIN HIELO EN EL PISO.</t>
  </si>
  <si>
    <t>9.2</t>
  </si>
  <si>
    <t>MANILLA INTERIOR (DE EMERGENCIA) SE ENCUENTRA EN BUEN ESTADO.</t>
  </si>
  <si>
    <t>9.3</t>
  </si>
  <si>
    <t>MOTOR SE ENCUENTRA CON TODAS SUS TAPAS.</t>
  </si>
  <si>
    <t>9.4</t>
  </si>
  <si>
    <t>CAMARA SIN FILTRACIONES DE AGUA.</t>
  </si>
  <si>
    <t>10. EQUIPOS</t>
  </si>
  <si>
    <t>10.1</t>
  </si>
  <si>
    <t>MANTENEDORES DE TEMPERATURA SE ENCUENTRAN EN BUENAS CONDICIONES DE FUNCIONAMIENTO</t>
  </si>
  <si>
    <t>10.2</t>
  </si>
  <si>
    <t>TERMO SE ENCUENTRA SIN FILTRACIONES DE AGUA Y SIN RIESGO DE CAIDA</t>
  </si>
  <si>
    <t>10.3</t>
  </si>
  <si>
    <t>LOCAL DISPONE  DE AIRE ACONDICIONADO Y EN BUEN ESTADO</t>
  </si>
  <si>
    <t>10.4</t>
  </si>
  <si>
    <t xml:space="preserve">LOCAL DISPONE DE VENTILADOR PORTATILES EN BUENAS CONDICIONES </t>
  </si>
  <si>
    <t>10.5</t>
  </si>
  <si>
    <t xml:space="preserve">CILINDRO DE CO2 SE ENCUENTRAN ENCADENADOS </t>
  </si>
  <si>
    <t>10.6</t>
  </si>
  <si>
    <t>MAQUINA CAFETERA SE ENCUENTRA SIN FILTRACIONES DE AGUA</t>
  </si>
  <si>
    <t>10.7</t>
  </si>
  <si>
    <t>VITRINAS DE BOLLERIA SE ENCUENTRA CON SUS VIDRIOS Y PUERTAS SIN ROTURAS Y TRIZADURAS</t>
  </si>
  <si>
    <t>10.8</t>
  </si>
  <si>
    <t>ROLLER DE VIENESAS SE ENCUENTRA EN BUENAS CONDICIONES DE FUNCIONAMIENTO</t>
  </si>
  <si>
    <t>10.9</t>
  </si>
  <si>
    <t xml:space="preserve">MAQUINAS CONSERVADORAS DE FRIO CUENTAN CON TAPA DE MOTOR </t>
  </si>
  <si>
    <t>10.10</t>
  </si>
  <si>
    <t xml:space="preserve">DESAGUE MAQUINA MILENIUM SE ENCUENTRA PROTEGIDO Y SEÑALIZADO </t>
  </si>
  <si>
    <t>11. Otros</t>
  </si>
  <si>
    <t>11.1</t>
  </si>
  <si>
    <t>EXISTE SILLA DE DESCANSO Y EN BUENAS CONDICIONES (4 PATAS Y RESPALDO)</t>
  </si>
  <si>
    <t>11.2</t>
  </si>
  <si>
    <t xml:space="preserve">LLAVES DE GAS SE ENCUENTRAN SEÑALIZADAS </t>
  </si>
  <si>
    <t>11.3</t>
  </si>
  <si>
    <t xml:space="preserve"> SENSACION TERMICA  APROX. A LA HORA DE LA VISITA </t>
  </si>
  <si>
    <t>Hora:                                                        T° aprox. :</t>
  </si>
  <si>
    <t>11.4</t>
  </si>
  <si>
    <t xml:space="preserve">PISOS SE ENCUENTRAN LIMPIOS Y SECOS </t>
  </si>
  <si>
    <t>11.5</t>
  </si>
  <si>
    <r>
      <rPr>
        <sz val="11"/>
        <color rgb="FF404040"/>
        <rFont val="Calibri"/>
        <family val="2"/>
        <scheme val="minor"/>
      </rPr>
      <t xml:space="preserve">EJECUTA LAS TAREAS DE ACUERDO A PROCEDIMIENTO DE SEGURIDAD </t>
    </r>
    <r>
      <rPr>
        <sz val="8"/>
        <color rgb="FF404040"/>
        <rFont val="Calibri"/>
        <family val="2"/>
        <scheme val="minor"/>
      </rPr>
      <t>(ENTREVSTA A TRABAJADOR, QUE DEMUESTRE COMO REALIZA LA TAREA)</t>
    </r>
  </si>
  <si>
    <t>11.6</t>
  </si>
  <si>
    <t>SELLO VERDE AL DIA</t>
  </si>
  <si>
    <t>venc:</t>
  </si>
  <si>
    <t>11.7</t>
  </si>
  <si>
    <t>DUCTOS SE ENCUENTRAN AL DÍA (MALL PLAZA MENSUAL, OTROS CADA 3 MESES)</t>
  </si>
  <si>
    <t>11.8</t>
  </si>
  <si>
    <t xml:space="preserve">SISTEMA ANSUL ESTA OPERATIVO </t>
  </si>
  <si>
    <t>11.9</t>
  </si>
  <si>
    <t xml:space="preserve">OTROS </t>
  </si>
  <si>
    <t>9. EVIDENCIA FOTOGRAFICA</t>
  </si>
  <si>
    <t>LOCAL CUENTA CON COPIA IMPRESA DE LA ULTIMA VERSION DEL REGLAMENTO INTERNO</t>
  </si>
  <si>
    <t>3. PREVENCION DE DESASTRES</t>
  </si>
  <si>
    <t>LOCAL CUENTA CON LUCES DE EMERGENCIA, ESTA OPERATIVA</t>
  </si>
  <si>
    <t>SISTEMAS DE DETECCION DE INCENDIOS SE ENCUENTRAN OPERATIVOS Y SIN OBSTACULOS (DETECTORES DE HUMO O CALOR, SPLINKERS)</t>
  </si>
  <si>
    <t>3.6</t>
  </si>
  <si>
    <t>3.7</t>
  </si>
  <si>
    <t>3.8</t>
  </si>
  <si>
    <t xml:space="preserve">SPLINKERS O DETECTORES DE HUMO SE ENCUENTRA LIBRES DE OBSTRUCCIONES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</si>
</sst>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</font>
    <font>
      <sz val="11"/>
      <color rgb="FF404040"/>
      <name val="Calibri"/>
      <family val="2"/>
      <scheme val="minor"/>
    </font>
    <font>
      <sz val="8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96">
    <xf numFmtId="0" fontId="0" fillId="0" borderId="0" xfId="0"/>
    <xf numFmtId="0" fontId="5" fillId="3" borderId="0" xfId="0" applyFont="1" applyFill="1"/>
    <xf numFmtId="0" fontId="10" fillId="0" borderId="1" xfId="0" applyFont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9" fontId="2" fillId="3" borderId="0" xfId="1" applyFont="1" applyFill="1" applyBorder="1" applyAlignment="1" applyProtection="1">
      <alignment horizontal="center" vertical="center" wrapText="1"/>
      <protection hidden="1"/>
    </xf>
    <xf numFmtId="0" fontId="4" fillId="3" borderId="0" xfId="0" applyFont="1" applyFill="1" applyAlignment="1" applyProtection="1">
      <alignment wrapText="1"/>
      <protection hidden="1"/>
    </xf>
    <xf numFmtId="9" fontId="4" fillId="3" borderId="0" xfId="1" applyFont="1" applyFill="1" applyBorder="1" applyAlignment="1" applyProtection="1">
      <alignment wrapText="1"/>
      <protection hidden="1"/>
    </xf>
    <xf numFmtId="0" fontId="13" fillId="3" borderId="0" xfId="0" applyFont="1" applyFill="1" applyAlignment="1" applyProtection="1">
      <alignment wrapText="1"/>
      <protection hidden="1"/>
    </xf>
    <xf numFmtId="9" fontId="4" fillId="3" borderId="0" xfId="0" applyNumberFormat="1" applyFont="1" applyFill="1" applyAlignment="1" applyProtection="1">
      <alignment wrapText="1"/>
      <protection hidden="1"/>
    </xf>
    <xf numFmtId="0" fontId="5" fillId="3" borderId="0" xfId="0" applyFont="1" applyFill="1" applyAlignment="1" applyProtection="1">
      <alignment wrapText="1"/>
      <protection hidden="1"/>
    </xf>
    <xf numFmtId="9" fontId="5" fillId="3" borderId="0" xfId="1" applyFont="1" applyFill="1" applyBorder="1" applyAlignment="1" applyProtection="1">
      <alignment wrapText="1"/>
      <protection hidden="1"/>
    </xf>
    <xf numFmtId="9" fontId="5" fillId="3" borderId="0" xfId="1" applyFont="1" applyFill="1" applyAlignment="1" applyProtection="1">
      <alignment horizontal="center" wrapText="1"/>
      <protection hidden="1"/>
    </xf>
    <xf numFmtId="0" fontId="10" fillId="3" borderId="0" xfId="0" applyFont="1" applyFill="1" applyAlignment="1">
      <alignment vertical="center" wrapText="1"/>
    </xf>
    <xf numFmtId="0" fontId="10" fillId="3" borderId="0" xfId="2" applyFont="1" applyFill="1" applyBorder="1" applyAlignment="1">
      <alignment horizontal="center" vertical="center" wrapText="1"/>
    </xf>
    <xf numFmtId="0" fontId="10" fillId="3" borderId="0" xfId="2" applyFont="1" applyFill="1" applyBorder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0" fillId="6" borderId="6" xfId="2" applyFont="1" applyFill="1" applyBorder="1" applyAlignment="1">
      <alignment horizontal="center" vertical="center" wrapText="1"/>
    </xf>
    <xf numFmtId="1" fontId="10" fillId="3" borderId="6" xfId="2" applyNumberFormat="1" applyFont="1" applyFill="1" applyBorder="1" applyAlignment="1">
      <alignment horizontal="center" vertical="center" wrapText="1"/>
    </xf>
    <xf numFmtId="1" fontId="10" fillId="3" borderId="6" xfId="1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9" fontId="10" fillId="3" borderId="6" xfId="1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vertical="top" wrapText="1"/>
    </xf>
    <xf numFmtId="9" fontId="10" fillId="5" borderId="5" xfId="1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9" fontId="5" fillId="3" borderId="6" xfId="1" applyFont="1" applyFill="1" applyBorder="1" applyAlignment="1">
      <alignment wrapText="1"/>
    </xf>
    <xf numFmtId="0" fontId="10" fillId="3" borderId="0" xfId="2" applyFont="1" applyFill="1" applyBorder="1" applyAlignment="1">
      <alignment horizontal="left" vertical="center" wrapText="1"/>
    </xf>
    <xf numFmtId="9" fontId="10" fillId="3" borderId="0" xfId="1" applyFont="1" applyFill="1" applyBorder="1" applyAlignment="1">
      <alignment vertical="center" wrapText="1"/>
    </xf>
    <xf numFmtId="1" fontId="10" fillId="3" borderId="0" xfId="2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1" fillId="8" borderId="6" xfId="2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0" fillId="3" borderId="6" xfId="2" applyFont="1" applyFill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11" fillId="8" borderId="10" xfId="2" applyFont="1" applyFill="1" applyBorder="1" applyAlignment="1">
      <alignment horizontal="left" vertical="center"/>
    </xf>
    <xf numFmtId="0" fontId="11" fillId="8" borderId="0" xfId="2" applyFont="1" applyFill="1" applyBorder="1" applyAlignment="1">
      <alignment horizontal="left" vertical="center"/>
    </xf>
    <xf numFmtId="0" fontId="11" fillId="8" borderId="11" xfId="2" applyFont="1" applyFill="1" applyBorder="1" applyAlignment="1">
      <alignment horizontal="left" vertical="center"/>
    </xf>
    <xf numFmtId="0" fontId="11" fillId="8" borderId="16" xfId="2" applyFont="1" applyFill="1" applyBorder="1" applyAlignment="1">
      <alignment horizontal="left" vertical="center"/>
    </xf>
    <xf numFmtId="0" fontId="11" fillId="8" borderId="17" xfId="2" applyFont="1" applyFill="1" applyBorder="1" applyAlignment="1">
      <alignment horizontal="left" vertical="center"/>
    </xf>
    <xf numFmtId="0" fontId="11" fillId="8" borderId="18" xfId="2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 wrapText="1"/>
    </xf>
    <xf numFmtId="0" fontId="10" fillId="3" borderId="7" xfId="2" applyFont="1" applyFill="1" applyBorder="1" applyAlignment="1">
      <alignment horizontal="left" vertical="center" wrapText="1"/>
    </xf>
    <xf numFmtId="0" fontId="10" fillId="3" borderId="8" xfId="2" applyFont="1" applyFill="1" applyBorder="1" applyAlignment="1">
      <alignment horizontal="left" vertical="center" wrapText="1"/>
    </xf>
    <xf numFmtId="0" fontId="10" fillId="3" borderId="9" xfId="2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wrapText="1"/>
    </xf>
    <xf numFmtId="0" fontId="7" fillId="8" borderId="6" xfId="0" applyFont="1" applyFill="1" applyBorder="1" applyAlignment="1">
      <alignment horizontal="left" wrapText="1"/>
    </xf>
    <xf numFmtId="0" fontId="6" fillId="3" borderId="0" xfId="0" applyFont="1" applyFill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center" wrapText="1"/>
    </xf>
    <xf numFmtId="0" fontId="5" fillId="3" borderId="0" xfId="2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9" fontId="9" fillId="3" borderId="1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wrapText="1"/>
    </xf>
    <xf numFmtId="0" fontId="10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1" fontId="4" fillId="4" borderId="2" xfId="1" applyNumberFormat="1" applyFont="1" applyFill="1" applyBorder="1" applyAlignment="1">
      <alignment horizontal="center" vertical="center" wrapText="1"/>
    </xf>
    <xf numFmtId="1" fontId="4" fillId="4" borderId="3" xfId="1" applyNumberFormat="1" applyFont="1" applyFill="1" applyBorder="1" applyAlignment="1">
      <alignment horizontal="center" vertical="center" wrapText="1"/>
    </xf>
    <xf numFmtId="1" fontId="4" fillId="4" borderId="4" xfId="1" applyNumberFormat="1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173182</xdr:colOff>
      <xdr:row>1</xdr:row>
      <xdr:rowOff>80819</xdr:rowOff>
    </xdr:from>
    <xdr:to>
      <xdr:col>6</xdr:col>
      <xdr:colOff>107695</xdr:colOff>
      <xdr:row>6</xdr:row>
      <xdr:rowOff>264761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27487-DEB8-91D7-8A0E-F60854E20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546" y="265546"/>
          <a:ext cx="2842372" cy="129309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1941149</xdr:colOff>
      <xdr:row>1</xdr:row>
      <xdr:rowOff>34636</xdr:rowOff>
    </xdr:from>
    <xdr:to>
      <xdr:col>14</xdr:col>
      <xdr:colOff>3835595</xdr:colOff>
      <xdr:row>6</xdr:row>
      <xdr:rowOff>332880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F944F7BD-84BA-203D-B70C-81C84495E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49785" y="219363"/>
          <a:ext cx="1877223" cy="142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6FEC-C289-412E-907F-F2939A86ECCD}">
  <dimension ref="B6:U161"/>
  <sheetViews>
    <sheetView tabSelected="1" view="pageBreakPreview" topLeftCell="A132" zoomScale="115" zoomScaleNormal="90" zoomScaleSheetLayoutView="115" workbookViewId="0">
      <selection activeCell="H19" sqref="H19"/>
    </sheetView>
  </sheetViews>
  <sheetFormatPr baseColWidth="10" defaultColWidth="0" defaultRowHeight="15" x14ac:dyDescent="0.25"/>
  <cols>
    <col min="1" max="1" width="3.140625" style="4" customWidth="1"/>
    <col min="2" max="2" width="6.7109375" style="4" customWidth="1"/>
    <col min="3" max="3" width="10" style="4" customWidth="1"/>
    <col min="4" max="5" width="6.7109375" style="4" customWidth="1"/>
    <col min="6" max="7" width="11.42578125" style="4" customWidth="1"/>
    <col min="8" max="8" width="16.42578125" style="4" customWidth="1"/>
    <col min="9" max="9" width="9.28515625" style="4" customWidth="1"/>
    <col min="10" max="10" width="13" style="4" bestFit="1" customWidth="1"/>
    <col min="11" max="11" width="20.140625" style="4" bestFit="1" customWidth="1"/>
    <col min="12" max="12" width="8.140625" style="5" bestFit="1" customWidth="1"/>
    <col min="13" max="13" width="4.85546875" style="4" customWidth="1"/>
    <col min="14" max="14" width="6" style="4" customWidth="1"/>
    <col min="15" max="15" width="58.28515625" style="4" customWidth="1"/>
    <col min="16" max="16" width="8.140625" style="4" customWidth="1"/>
    <col min="17" max="16384" width="0" style="4" hidden="1"/>
  </cols>
  <sheetData>
    <row r="6" spans="2:15" ht="28.5" x14ac:dyDescent="0.25">
      <c r="B6" s="77" t="s">
        <v>0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spans="2:15" ht="28.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8"/>
    </row>
    <row r="9" spans="2:15" ht="15.75" x14ac:dyDescent="0.25">
      <c r="B9" s="76" t="s">
        <v>1</v>
      </c>
      <c r="C9" s="76"/>
      <c r="D9" s="76"/>
      <c r="E9" s="76"/>
      <c r="F9" s="78"/>
      <c r="G9" s="75"/>
      <c r="H9" s="75"/>
      <c r="J9" s="79" t="s">
        <v>2</v>
      </c>
      <c r="K9" s="79"/>
      <c r="L9" s="79"/>
      <c r="M9" s="79"/>
    </row>
    <row r="10" spans="2:15" ht="15.75" x14ac:dyDescent="0.25">
      <c r="B10" s="76" t="s">
        <v>3</v>
      </c>
      <c r="C10" s="76"/>
      <c r="D10" s="76"/>
      <c r="E10" s="76"/>
      <c r="F10" s="75"/>
      <c r="G10" s="75"/>
      <c r="H10" s="75"/>
      <c r="J10" s="79"/>
      <c r="K10" s="79"/>
      <c r="L10" s="79"/>
      <c r="M10" s="79"/>
    </row>
    <row r="11" spans="2:15" ht="15.75" x14ac:dyDescent="0.25">
      <c r="B11" s="76" t="s">
        <v>4</v>
      </c>
      <c r="C11" s="76"/>
      <c r="D11" s="76"/>
      <c r="E11" s="76"/>
      <c r="F11" s="84"/>
      <c r="G11" s="85"/>
      <c r="H11" s="85"/>
      <c r="J11" s="86">
        <f>H30</f>
        <v>2.5974025974025972E-2</v>
      </c>
      <c r="K11" s="86"/>
      <c r="L11" s="86"/>
      <c r="M11" s="86"/>
    </row>
    <row r="12" spans="2:15" ht="15.75" x14ac:dyDescent="0.25">
      <c r="B12" s="76" t="s">
        <v>5</v>
      </c>
      <c r="C12" s="76"/>
      <c r="D12" s="76"/>
      <c r="E12" s="76"/>
      <c r="F12" s="87"/>
      <c r="G12" s="87"/>
      <c r="H12" s="87"/>
      <c r="J12" s="86"/>
      <c r="K12" s="86"/>
      <c r="L12" s="86"/>
      <c r="M12" s="86"/>
    </row>
    <row r="13" spans="2:15" ht="15.75" x14ac:dyDescent="0.25">
      <c r="B13" s="76" t="s">
        <v>6</v>
      </c>
      <c r="C13" s="76"/>
      <c r="D13" s="76"/>
      <c r="E13" s="76"/>
      <c r="F13" s="75"/>
      <c r="G13" s="75"/>
      <c r="H13" s="75"/>
      <c r="J13" s="88"/>
      <c r="K13" s="88"/>
      <c r="L13" s="89"/>
    </row>
    <row r="14" spans="2:15" ht="15.75" x14ac:dyDescent="0.25">
      <c r="B14" s="76" t="s">
        <v>7</v>
      </c>
      <c r="C14" s="76"/>
      <c r="D14" s="76"/>
      <c r="E14" s="76"/>
      <c r="F14" s="75"/>
      <c r="G14" s="75"/>
      <c r="H14" s="75"/>
      <c r="J14" s="88"/>
      <c r="K14" s="88"/>
      <c r="L14" s="89"/>
    </row>
    <row r="15" spans="2:15" ht="15.75" x14ac:dyDescent="0.25">
      <c r="B15" s="76" t="s">
        <v>8</v>
      </c>
      <c r="C15" s="76"/>
      <c r="D15" s="76"/>
      <c r="E15" s="76"/>
      <c r="F15" s="78"/>
      <c r="G15" s="75"/>
      <c r="H15" s="75"/>
    </row>
    <row r="16" spans="2:15" ht="15.75" x14ac:dyDescent="0.25">
      <c r="B16" s="76" t="s">
        <v>9</v>
      </c>
      <c r="C16" s="76"/>
      <c r="D16" s="76"/>
      <c r="E16" s="76"/>
      <c r="F16" s="75"/>
      <c r="G16" s="75"/>
      <c r="H16" s="75"/>
    </row>
    <row r="18" spans="2:15" ht="51.75" customHeight="1" x14ac:dyDescent="0.25">
      <c r="B18" s="30" t="s">
        <v>10</v>
      </c>
      <c r="C18" s="81" t="s">
        <v>11</v>
      </c>
      <c r="D18" s="82"/>
      <c r="E18" s="82"/>
      <c r="F18" s="82"/>
      <c r="G18" s="83"/>
      <c r="H18" s="30" t="s">
        <v>12</v>
      </c>
      <c r="I18" s="7" t="s">
        <v>13</v>
      </c>
      <c r="J18" s="7" t="s">
        <v>14</v>
      </c>
      <c r="K18" s="7"/>
      <c r="L18" s="7" t="s">
        <v>15</v>
      </c>
      <c r="M18" s="8" t="s">
        <v>16</v>
      </c>
      <c r="N18" s="8"/>
      <c r="O18" s="8"/>
    </row>
    <row r="19" spans="2:15" x14ac:dyDescent="0.25">
      <c r="B19" s="31">
        <v>1</v>
      </c>
      <c r="C19" s="41" t="s">
        <v>17</v>
      </c>
      <c r="D19" s="42"/>
      <c r="E19" s="42"/>
      <c r="F19" s="42"/>
      <c r="G19" s="43"/>
      <c r="H19" s="32">
        <f>K41</f>
        <v>0.2857142857142857</v>
      </c>
      <c r="I19" s="9"/>
      <c r="J19" s="9" t="b">
        <f>IF(H19&gt;=71%,IF(H19&lt;=89%,H19,""))</f>
        <v>0</v>
      </c>
      <c r="K19" s="10"/>
      <c r="L19" s="10"/>
      <c r="M19" s="11"/>
      <c r="N19" s="8"/>
      <c r="O19" s="8"/>
    </row>
    <row r="20" spans="2:15" x14ac:dyDescent="0.25">
      <c r="B20" s="31">
        <v>2</v>
      </c>
      <c r="C20" s="41" t="s">
        <v>18</v>
      </c>
      <c r="D20" s="42"/>
      <c r="E20" s="42"/>
      <c r="F20" s="42"/>
      <c r="G20" s="43"/>
      <c r="H20" s="32">
        <f>K49</f>
        <v>0</v>
      </c>
      <c r="I20" s="9">
        <f t="shared" ref="I20:I22" si="0">IF(H20&lt;=70%,H20,"")</f>
        <v>0</v>
      </c>
      <c r="J20" s="9" t="b">
        <f t="shared" ref="J20:J22" si="1">IF(H20&gt;=71%,IF(H20&lt;=89%,H20,""))</f>
        <v>0</v>
      </c>
      <c r="K20" s="10"/>
      <c r="L20" s="10"/>
      <c r="M20" s="11"/>
      <c r="N20" s="8"/>
      <c r="O20" s="8"/>
    </row>
    <row r="21" spans="2:15" x14ac:dyDescent="0.25">
      <c r="B21" s="31">
        <v>3</v>
      </c>
      <c r="C21" s="41" t="s">
        <v>19</v>
      </c>
      <c r="D21" s="42"/>
      <c r="E21" s="42"/>
      <c r="F21" s="42"/>
      <c r="G21" s="43"/>
      <c r="H21" s="32">
        <f>K61</f>
        <v>0</v>
      </c>
      <c r="I21" s="9">
        <f t="shared" si="0"/>
        <v>0</v>
      </c>
      <c r="J21" s="9" t="b">
        <f t="shared" si="1"/>
        <v>0</v>
      </c>
      <c r="K21" s="10"/>
      <c r="L21" s="10"/>
      <c r="M21" s="11"/>
      <c r="N21" s="8"/>
      <c r="O21" s="8"/>
    </row>
    <row r="22" spans="2:15" x14ac:dyDescent="0.25">
      <c r="B22" s="31">
        <v>4</v>
      </c>
      <c r="C22" s="41" t="s">
        <v>20</v>
      </c>
      <c r="D22" s="42"/>
      <c r="E22" s="42"/>
      <c r="F22" s="42"/>
      <c r="G22" s="43"/>
      <c r="H22" s="32">
        <f>K69</f>
        <v>0</v>
      </c>
      <c r="I22" s="9">
        <f t="shared" si="0"/>
        <v>0</v>
      </c>
      <c r="J22" s="9" t="b">
        <f t="shared" si="1"/>
        <v>0</v>
      </c>
      <c r="K22" s="10"/>
      <c r="L22" s="10"/>
      <c r="M22" s="11"/>
      <c r="N22" s="8"/>
      <c r="O22" s="8"/>
    </row>
    <row r="23" spans="2:15" x14ac:dyDescent="0.25">
      <c r="B23" s="31">
        <v>5</v>
      </c>
      <c r="C23" s="41" t="s">
        <v>21</v>
      </c>
      <c r="D23" s="42"/>
      <c r="E23" s="42"/>
      <c r="F23" s="42"/>
      <c r="G23" s="43"/>
      <c r="H23" s="32">
        <f>K81</f>
        <v>0</v>
      </c>
      <c r="I23" s="9"/>
      <c r="J23" s="9"/>
      <c r="K23" s="10"/>
      <c r="L23" s="10"/>
      <c r="M23" s="11"/>
      <c r="N23" s="8"/>
      <c r="O23" s="8"/>
    </row>
    <row r="24" spans="2:15" x14ac:dyDescent="0.25">
      <c r="B24" s="31">
        <v>6</v>
      </c>
      <c r="C24" s="41" t="s">
        <v>22</v>
      </c>
      <c r="D24" s="42"/>
      <c r="E24" s="42"/>
      <c r="F24" s="42"/>
      <c r="G24" s="43"/>
      <c r="H24" s="32">
        <f>K95</f>
        <v>0</v>
      </c>
      <c r="I24" s="9"/>
      <c r="J24" s="9"/>
      <c r="K24" s="10"/>
      <c r="L24" s="10"/>
      <c r="M24" s="11"/>
      <c r="N24" s="8"/>
      <c r="O24" s="8"/>
    </row>
    <row r="25" spans="2:15" x14ac:dyDescent="0.25">
      <c r="B25" s="31">
        <v>7</v>
      </c>
      <c r="C25" s="41" t="s">
        <v>23</v>
      </c>
      <c r="D25" s="42"/>
      <c r="E25" s="42"/>
      <c r="F25" s="42"/>
      <c r="G25" s="43"/>
      <c r="H25" s="32">
        <f>K105</f>
        <v>0</v>
      </c>
      <c r="I25" s="9"/>
      <c r="J25" s="9"/>
      <c r="K25" s="10"/>
      <c r="L25" s="10"/>
      <c r="M25" s="11"/>
      <c r="N25" s="8"/>
      <c r="O25" s="8"/>
    </row>
    <row r="26" spans="2:15" x14ac:dyDescent="0.25">
      <c r="B26" s="31">
        <v>8</v>
      </c>
      <c r="C26" s="41" t="s">
        <v>24</v>
      </c>
      <c r="D26" s="42"/>
      <c r="E26" s="42"/>
      <c r="F26" s="42"/>
      <c r="G26" s="43"/>
      <c r="H26" s="32">
        <f>K119</f>
        <v>0</v>
      </c>
      <c r="I26" s="9"/>
      <c r="J26" s="9"/>
      <c r="K26" s="10"/>
      <c r="L26" s="10"/>
      <c r="M26" s="11"/>
      <c r="N26" s="8"/>
      <c r="O26" s="8"/>
    </row>
    <row r="27" spans="2:15" x14ac:dyDescent="0.25">
      <c r="B27" s="31">
        <v>9</v>
      </c>
      <c r="C27" s="41" t="s">
        <v>25</v>
      </c>
      <c r="D27" s="42"/>
      <c r="E27" s="42"/>
      <c r="F27" s="42"/>
      <c r="G27" s="43"/>
      <c r="H27" s="32">
        <f>K127</f>
        <v>0</v>
      </c>
      <c r="I27" s="9"/>
      <c r="J27" s="9"/>
      <c r="K27" s="10"/>
      <c r="L27" s="10"/>
      <c r="M27" s="11"/>
      <c r="N27" s="8"/>
    </row>
    <row r="28" spans="2:15" x14ac:dyDescent="0.25">
      <c r="B28" s="31">
        <v>10</v>
      </c>
      <c r="C28" s="41" t="s">
        <v>26</v>
      </c>
      <c r="D28" s="42"/>
      <c r="E28" s="42"/>
      <c r="F28" s="42"/>
      <c r="G28" s="43"/>
      <c r="H28" s="32">
        <f>K141</f>
        <v>0</v>
      </c>
      <c r="I28" s="9"/>
      <c r="J28" s="9"/>
      <c r="K28" s="10"/>
      <c r="L28" s="10"/>
      <c r="M28" s="11"/>
      <c r="N28" s="8"/>
      <c r="O28" s="8"/>
    </row>
    <row r="29" spans="2:15" x14ac:dyDescent="0.25">
      <c r="B29" s="31">
        <v>11</v>
      </c>
      <c r="C29" s="41" t="s">
        <v>27</v>
      </c>
      <c r="D29" s="42"/>
      <c r="E29" s="42"/>
      <c r="F29" s="42"/>
      <c r="G29" s="43"/>
      <c r="H29" s="32">
        <f>K154</f>
        <v>0</v>
      </c>
      <c r="I29" s="9"/>
      <c r="J29" s="9"/>
      <c r="K29" s="10"/>
      <c r="L29" s="10"/>
      <c r="M29" s="11"/>
      <c r="N29" s="8"/>
      <c r="O29" s="8"/>
    </row>
    <row r="30" spans="2:15" x14ac:dyDescent="0.25">
      <c r="C30" s="93" t="s">
        <v>28</v>
      </c>
      <c r="D30" s="94"/>
      <c r="E30" s="94"/>
      <c r="F30" s="94"/>
      <c r="G30" s="95"/>
      <c r="H30" s="29">
        <f>AVERAGE(H19:H29)</f>
        <v>2.5974025974025972E-2</v>
      </c>
      <c r="I30" s="12"/>
      <c r="J30" s="13"/>
      <c r="K30" s="10"/>
      <c r="L30" s="14"/>
      <c r="M30" s="12"/>
      <c r="N30" s="12"/>
      <c r="O30" s="12"/>
    </row>
    <row r="31" spans="2:15" x14ac:dyDescent="0.25">
      <c r="J31" s="5"/>
      <c r="K31" s="5"/>
      <c r="L31" s="90" t="s">
        <v>29</v>
      </c>
      <c r="M31" s="91"/>
      <c r="N31" s="92"/>
      <c r="O31" s="15"/>
    </row>
    <row r="32" spans="2:15" x14ac:dyDescent="0.25">
      <c r="B32" s="40" t="s">
        <v>30</v>
      </c>
      <c r="C32" s="40"/>
      <c r="D32" s="40"/>
      <c r="E32" s="40"/>
      <c r="F32" s="40"/>
      <c r="G32" s="40"/>
      <c r="H32" s="40"/>
      <c r="I32" s="40"/>
      <c r="J32" s="40"/>
      <c r="K32" s="37" t="s">
        <v>31</v>
      </c>
      <c r="L32" s="37" t="s">
        <v>32</v>
      </c>
      <c r="M32" s="37" t="s">
        <v>33</v>
      </c>
      <c r="N32" s="37" t="s">
        <v>34</v>
      </c>
      <c r="O32" s="38" t="s">
        <v>35</v>
      </c>
    </row>
    <row r="33" spans="2:21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37"/>
      <c r="L33" s="37"/>
      <c r="M33" s="37"/>
      <c r="N33" s="37"/>
      <c r="O33" s="38"/>
    </row>
    <row r="34" spans="2:21" ht="30" customHeight="1" x14ac:dyDescent="0.25">
      <c r="B34" s="3" t="s">
        <v>36</v>
      </c>
      <c r="C34" s="39" t="s">
        <v>37</v>
      </c>
      <c r="D34" s="39"/>
      <c r="E34" s="39"/>
      <c r="F34" s="39"/>
      <c r="G34" s="39"/>
      <c r="H34" s="39"/>
      <c r="I34" s="39"/>
      <c r="J34" s="39"/>
      <c r="K34" s="22">
        <f>IF(L34=1,1,IF(M34=1,0,IF(N34=1,1,0)))</f>
        <v>0</v>
      </c>
      <c r="L34" s="23">
        <v>0</v>
      </c>
      <c r="M34" s="24">
        <v>1</v>
      </c>
      <c r="N34" s="24">
        <v>0</v>
      </c>
      <c r="O34" s="25"/>
      <c r="Q34" s="2"/>
      <c r="S34" s="2"/>
      <c r="U34" s="2"/>
    </row>
    <row r="35" spans="2:21" ht="30" customHeight="1" x14ac:dyDescent="0.25">
      <c r="B35" s="3" t="s">
        <v>38</v>
      </c>
      <c r="C35" s="39" t="s">
        <v>39</v>
      </c>
      <c r="D35" s="39"/>
      <c r="E35" s="39"/>
      <c r="F35" s="39"/>
      <c r="G35" s="39"/>
      <c r="H35" s="39"/>
      <c r="I35" s="39"/>
      <c r="J35" s="39"/>
      <c r="K35" s="22">
        <f t="shared" ref="K35:K39" si="2">IF(L35=1,1,IF(M35=1,0,IF(N35=1,1,0)))</f>
        <v>1</v>
      </c>
      <c r="L35" s="23">
        <v>1</v>
      </c>
      <c r="M35" s="24">
        <v>0</v>
      </c>
      <c r="N35" s="24">
        <v>0</v>
      </c>
      <c r="O35" s="25"/>
      <c r="P35" s="4">
        <v>10</v>
      </c>
      <c r="Q35" s="2"/>
      <c r="S35" s="2"/>
      <c r="U35" s="2"/>
    </row>
    <row r="36" spans="2:21" ht="30" customHeight="1" x14ac:dyDescent="0.25">
      <c r="B36" s="3" t="s">
        <v>40</v>
      </c>
      <c r="C36" s="39" t="s">
        <v>41</v>
      </c>
      <c r="D36" s="39"/>
      <c r="E36" s="39"/>
      <c r="F36" s="39"/>
      <c r="G36" s="39"/>
      <c r="H36" s="39"/>
      <c r="I36" s="39"/>
      <c r="J36" s="39"/>
      <c r="K36" s="22">
        <f t="shared" si="2"/>
        <v>1</v>
      </c>
      <c r="L36" s="23">
        <v>1</v>
      </c>
      <c r="M36" s="24">
        <v>0</v>
      </c>
      <c r="N36" s="24">
        <v>0</v>
      </c>
      <c r="O36" s="25"/>
      <c r="Q36" s="2"/>
      <c r="S36" s="2"/>
      <c r="U36" s="2"/>
    </row>
    <row r="37" spans="2:21" ht="30" customHeight="1" x14ac:dyDescent="0.25">
      <c r="B37" s="3"/>
      <c r="C37" s="39" t="s">
        <v>200</v>
      </c>
      <c r="D37" s="39"/>
      <c r="E37" s="39"/>
      <c r="F37" s="39"/>
      <c r="G37" s="39"/>
      <c r="H37" s="39"/>
      <c r="I37" s="39"/>
      <c r="J37" s="39"/>
      <c r="K37" s="22">
        <f t="shared" si="2"/>
        <v>0</v>
      </c>
      <c r="L37" s="23"/>
      <c r="M37" s="24"/>
      <c r="N37" s="24"/>
      <c r="O37" s="25"/>
      <c r="Q37" s="2"/>
      <c r="S37" s="2"/>
      <c r="U37" s="2"/>
    </row>
    <row r="38" spans="2:21" ht="30" customHeight="1" x14ac:dyDescent="0.25">
      <c r="B38" s="3" t="s">
        <v>42</v>
      </c>
      <c r="C38" s="39" t="s">
        <v>43</v>
      </c>
      <c r="D38" s="39"/>
      <c r="E38" s="39"/>
      <c r="F38" s="39"/>
      <c r="G38" s="39"/>
      <c r="H38" s="39"/>
      <c r="I38" s="39"/>
      <c r="J38" s="39"/>
      <c r="K38" s="22">
        <f t="shared" si="2"/>
        <v>0</v>
      </c>
      <c r="L38" s="23">
        <v>0</v>
      </c>
      <c r="M38" s="24">
        <v>0</v>
      </c>
      <c r="N38" s="24">
        <v>0</v>
      </c>
      <c r="O38" s="25"/>
      <c r="Q38" s="2"/>
      <c r="S38" s="2"/>
      <c r="U38" s="2"/>
    </row>
    <row r="39" spans="2:21" ht="30" customHeight="1" x14ac:dyDescent="0.25">
      <c r="B39" s="3" t="s">
        <v>44</v>
      </c>
      <c r="C39" s="39" t="s">
        <v>45</v>
      </c>
      <c r="D39" s="39"/>
      <c r="E39" s="39"/>
      <c r="F39" s="39"/>
      <c r="G39" s="39"/>
      <c r="H39" s="39"/>
      <c r="I39" s="39"/>
      <c r="J39" s="39"/>
      <c r="K39" s="22">
        <f t="shared" si="2"/>
        <v>0</v>
      </c>
      <c r="L39" s="23">
        <v>0</v>
      </c>
      <c r="M39" s="24">
        <v>0</v>
      </c>
      <c r="N39" s="24">
        <v>0</v>
      </c>
      <c r="O39" s="25" t="s">
        <v>46</v>
      </c>
      <c r="Q39" s="2"/>
      <c r="S39" s="2"/>
      <c r="U39" s="2"/>
    </row>
    <row r="40" spans="2:21" ht="30" customHeight="1" x14ac:dyDescent="0.25">
      <c r="B40" s="3" t="s">
        <v>42</v>
      </c>
      <c r="C40" s="39" t="s">
        <v>47</v>
      </c>
      <c r="D40" s="39"/>
      <c r="E40" s="39"/>
      <c r="F40" s="39"/>
      <c r="G40" s="39"/>
      <c r="H40" s="39"/>
      <c r="I40" s="39"/>
      <c r="J40" s="39"/>
      <c r="K40" s="22">
        <f t="shared" ref="K40" si="3">IF(L40=1,1,IF(M40=1,0,IF(N40=1,1,0)))</f>
        <v>0</v>
      </c>
      <c r="L40" s="23">
        <v>0</v>
      </c>
      <c r="M40" s="24">
        <v>0</v>
      </c>
      <c r="N40" s="24">
        <v>0</v>
      </c>
      <c r="O40" s="25"/>
      <c r="Q40" s="2"/>
      <c r="S40" s="2"/>
      <c r="U40" s="2"/>
    </row>
    <row r="41" spans="2:21" x14ac:dyDescent="0.25">
      <c r="B41" s="3"/>
      <c r="C41" s="72" t="s">
        <v>48</v>
      </c>
      <c r="D41" s="73"/>
      <c r="E41" s="73"/>
      <c r="F41" s="73"/>
      <c r="G41" s="73"/>
      <c r="H41" s="73"/>
      <c r="I41" s="73"/>
      <c r="J41" s="74"/>
      <c r="K41" s="26">
        <f>SUM(K34:K40)/7</f>
        <v>0.2857142857142857</v>
      </c>
      <c r="L41" s="23"/>
      <c r="M41" s="23"/>
      <c r="N41" s="23"/>
      <c r="O41" s="25"/>
    </row>
    <row r="42" spans="2:21" x14ac:dyDescent="0.25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28"/>
    </row>
    <row r="43" spans="2:21" x14ac:dyDescent="0.25">
      <c r="B43" s="40" t="s">
        <v>49</v>
      </c>
      <c r="C43" s="40"/>
      <c r="D43" s="40"/>
      <c r="E43" s="40"/>
      <c r="F43" s="40"/>
      <c r="G43" s="40"/>
      <c r="H43" s="40"/>
      <c r="I43" s="40"/>
      <c r="J43" s="40"/>
      <c r="K43" s="37" t="s">
        <v>31</v>
      </c>
      <c r="L43" s="37" t="s">
        <v>32</v>
      </c>
      <c r="M43" s="37" t="s">
        <v>33</v>
      </c>
      <c r="N43" s="37" t="s">
        <v>34</v>
      </c>
      <c r="O43" s="38" t="s">
        <v>35</v>
      </c>
    </row>
    <row r="44" spans="2:21" x14ac:dyDescent="0.25">
      <c r="B44" s="40"/>
      <c r="C44" s="40"/>
      <c r="D44" s="40"/>
      <c r="E44" s="40"/>
      <c r="F44" s="40"/>
      <c r="G44" s="40"/>
      <c r="H44" s="40"/>
      <c r="I44" s="40"/>
      <c r="J44" s="40"/>
      <c r="K44" s="37"/>
      <c r="L44" s="37"/>
      <c r="M44" s="37"/>
      <c r="N44" s="37"/>
      <c r="O44" s="38"/>
    </row>
    <row r="45" spans="2:21" ht="30" customHeight="1" x14ac:dyDescent="0.25">
      <c r="B45" s="3" t="s">
        <v>50</v>
      </c>
      <c r="C45" s="39" t="s">
        <v>51</v>
      </c>
      <c r="D45" s="39"/>
      <c r="E45" s="39"/>
      <c r="F45" s="39"/>
      <c r="G45" s="39"/>
      <c r="H45" s="39"/>
      <c r="I45" s="39"/>
      <c r="J45" s="39"/>
      <c r="K45" s="22">
        <f>IF(L45=1,1,IF(M45=1,0,IF(N45=1,1,0)))</f>
        <v>0</v>
      </c>
      <c r="L45" s="23">
        <v>0</v>
      </c>
      <c r="M45" s="24">
        <v>0</v>
      </c>
      <c r="N45" s="24">
        <v>0</v>
      </c>
      <c r="O45" s="25"/>
      <c r="Q45" s="2"/>
      <c r="S45" s="2"/>
      <c r="U45" s="2"/>
    </row>
    <row r="46" spans="2:21" ht="30" customHeight="1" x14ac:dyDescent="0.25">
      <c r="B46" s="3" t="s">
        <v>52</v>
      </c>
      <c r="C46" s="39" t="s">
        <v>53</v>
      </c>
      <c r="D46" s="39"/>
      <c r="E46" s="39"/>
      <c r="F46" s="39"/>
      <c r="G46" s="39"/>
      <c r="H46" s="39"/>
      <c r="I46" s="39"/>
      <c r="J46" s="39"/>
      <c r="K46" s="22">
        <f t="shared" ref="K46:K48" si="4">IF(L46=1,1,IF(M46=1,0,IF(N46=1,1,0)))</f>
        <v>0</v>
      </c>
      <c r="L46" s="23">
        <v>0</v>
      </c>
      <c r="M46" s="24">
        <v>0</v>
      </c>
      <c r="N46" s="24">
        <v>0</v>
      </c>
      <c r="O46" s="25"/>
      <c r="P46" s="4">
        <v>5</v>
      </c>
      <c r="Q46" s="2"/>
      <c r="S46" s="2"/>
      <c r="U46" s="2"/>
    </row>
    <row r="47" spans="2:21" ht="30" customHeight="1" x14ac:dyDescent="0.25">
      <c r="B47" s="3" t="s">
        <v>54</v>
      </c>
      <c r="C47" s="39" t="s">
        <v>55</v>
      </c>
      <c r="D47" s="39"/>
      <c r="E47" s="39"/>
      <c r="F47" s="39"/>
      <c r="G47" s="39"/>
      <c r="H47" s="39"/>
      <c r="I47" s="39"/>
      <c r="J47" s="39"/>
      <c r="K47" s="22">
        <f t="shared" si="4"/>
        <v>0</v>
      </c>
      <c r="L47" s="23">
        <v>0</v>
      </c>
      <c r="M47" s="24">
        <v>0</v>
      </c>
      <c r="N47" s="24">
        <v>0</v>
      </c>
      <c r="O47" s="25" t="s">
        <v>56</v>
      </c>
      <c r="Q47" s="2"/>
      <c r="S47" s="2"/>
      <c r="U47" s="2"/>
    </row>
    <row r="48" spans="2:21" ht="30" customHeight="1" x14ac:dyDescent="0.25">
      <c r="B48" s="3" t="s">
        <v>57</v>
      </c>
      <c r="C48" s="41" t="s">
        <v>58</v>
      </c>
      <c r="D48" s="42"/>
      <c r="E48" s="42"/>
      <c r="F48" s="42"/>
      <c r="G48" s="42"/>
      <c r="H48" s="42"/>
      <c r="I48" s="42"/>
      <c r="J48" s="43"/>
      <c r="K48" s="22">
        <f t="shared" si="4"/>
        <v>0</v>
      </c>
      <c r="L48" s="23">
        <v>0</v>
      </c>
      <c r="M48" s="24">
        <v>0</v>
      </c>
      <c r="N48" s="24">
        <v>0</v>
      </c>
      <c r="O48" s="25"/>
      <c r="Q48" s="36"/>
      <c r="S48" s="36"/>
      <c r="U48" s="36"/>
    </row>
    <row r="49" spans="2:21" x14ac:dyDescent="0.25">
      <c r="B49" s="3"/>
      <c r="C49" s="47" t="s">
        <v>48</v>
      </c>
      <c r="D49" s="47"/>
      <c r="E49" s="47"/>
      <c r="F49" s="47"/>
      <c r="G49" s="47"/>
      <c r="H49" s="47"/>
      <c r="I49" s="47"/>
      <c r="J49" s="47"/>
      <c r="K49" s="26">
        <f>SUM(K45:K48)/4</f>
        <v>0</v>
      </c>
      <c r="L49" s="23"/>
      <c r="M49" s="23"/>
      <c r="N49" s="23"/>
      <c r="O49" s="25"/>
    </row>
    <row r="50" spans="2:21" x14ac:dyDescent="0.2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6"/>
      <c r="M50" s="16"/>
      <c r="N50" s="16"/>
      <c r="O50" s="19"/>
    </row>
    <row r="51" spans="2:21" x14ac:dyDescent="0.25">
      <c r="B51" s="40" t="s">
        <v>201</v>
      </c>
      <c r="C51" s="40"/>
      <c r="D51" s="40"/>
      <c r="E51" s="40"/>
      <c r="F51" s="40"/>
      <c r="G51" s="40"/>
      <c r="H51" s="40"/>
      <c r="I51" s="40"/>
      <c r="J51" s="40"/>
      <c r="K51" s="37" t="s">
        <v>31</v>
      </c>
      <c r="L51" s="37" t="s">
        <v>32</v>
      </c>
      <c r="M51" s="37" t="s">
        <v>33</v>
      </c>
      <c r="N51" s="37" t="s">
        <v>34</v>
      </c>
      <c r="O51" s="38" t="s">
        <v>35</v>
      </c>
    </row>
    <row r="52" spans="2:21" x14ac:dyDescent="0.25">
      <c r="B52" s="40"/>
      <c r="C52" s="40"/>
      <c r="D52" s="40"/>
      <c r="E52" s="40"/>
      <c r="F52" s="40"/>
      <c r="G52" s="40"/>
      <c r="H52" s="40"/>
      <c r="I52" s="40"/>
      <c r="J52" s="40"/>
      <c r="K52" s="37"/>
      <c r="L52" s="37"/>
      <c r="M52" s="37"/>
      <c r="N52" s="37"/>
      <c r="O52" s="38"/>
    </row>
    <row r="53" spans="2:21" ht="30" customHeight="1" x14ac:dyDescent="0.25">
      <c r="B53" s="3" t="s">
        <v>59</v>
      </c>
      <c r="C53" s="39" t="s">
        <v>60</v>
      </c>
      <c r="D53" s="39"/>
      <c r="E53" s="39"/>
      <c r="F53" s="39"/>
      <c r="G53" s="39"/>
      <c r="H53" s="39"/>
      <c r="I53" s="39"/>
      <c r="J53" s="39"/>
      <c r="K53" s="22">
        <f>IF(L53=1,1,IF(M53=1,0,IF(N53=1,1,0)))</f>
        <v>0</v>
      </c>
      <c r="L53" s="23">
        <v>0</v>
      </c>
      <c r="M53" s="23">
        <v>0</v>
      </c>
      <c r="N53" s="23">
        <v>0</v>
      </c>
      <c r="O53" s="25"/>
      <c r="Q53" s="2"/>
      <c r="S53" s="2"/>
      <c r="U53" s="2"/>
    </row>
    <row r="54" spans="2:21" ht="30" customHeight="1" x14ac:dyDescent="0.25">
      <c r="B54" s="3" t="s">
        <v>61</v>
      </c>
      <c r="C54" s="39" t="s">
        <v>62</v>
      </c>
      <c r="D54" s="39"/>
      <c r="E54" s="39"/>
      <c r="F54" s="39"/>
      <c r="G54" s="39"/>
      <c r="H54" s="39"/>
      <c r="I54" s="39"/>
      <c r="J54" s="39"/>
      <c r="K54" s="22">
        <f t="shared" ref="K54:K60" si="5">IF(L54=1,1,IF(M54=1,0,IF(N54=1,1,0)))</f>
        <v>0</v>
      </c>
      <c r="L54" s="23">
        <v>0</v>
      </c>
      <c r="M54" s="23">
        <v>0</v>
      </c>
      <c r="N54" s="23">
        <v>0</v>
      </c>
      <c r="O54" s="25" t="s">
        <v>63</v>
      </c>
      <c r="Q54" s="2"/>
      <c r="S54" s="2"/>
      <c r="U54" s="2"/>
    </row>
    <row r="55" spans="2:21" ht="30" customHeight="1" x14ac:dyDescent="0.25">
      <c r="B55" s="3" t="s">
        <v>64</v>
      </c>
      <c r="C55" s="39" t="s">
        <v>65</v>
      </c>
      <c r="D55" s="39"/>
      <c r="E55" s="39"/>
      <c r="F55" s="39"/>
      <c r="G55" s="39"/>
      <c r="H55" s="39"/>
      <c r="I55" s="39"/>
      <c r="J55" s="39"/>
      <c r="K55" s="22">
        <f t="shared" si="5"/>
        <v>0</v>
      </c>
      <c r="L55" s="23">
        <v>0</v>
      </c>
      <c r="M55" s="23">
        <v>0</v>
      </c>
      <c r="N55" s="23">
        <v>0</v>
      </c>
      <c r="O55" s="25" t="s">
        <v>66</v>
      </c>
      <c r="Q55" s="2"/>
      <c r="S55" s="2"/>
      <c r="U55" s="2"/>
    </row>
    <row r="56" spans="2:21" ht="30" customHeight="1" x14ac:dyDescent="0.25">
      <c r="B56" s="3" t="s">
        <v>67</v>
      </c>
      <c r="C56" s="39" t="s">
        <v>68</v>
      </c>
      <c r="D56" s="39"/>
      <c r="E56" s="39"/>
      <c r="F56" s="39"/>
      <c r="G56" s="39"/>
      <c r="H56" s="39"/>
      <c r="I56" s="39"/>
      <c r="J56" s="39"/>
      <c r="K56" s="22">
        <f t="shared" si="5"/>
        <v>0</v>
      </c>
      <c r="L56" s="23">
        <v>0</v>
      </c>
      <c r="M56" s="23">
        <v>0</v>
      </c>
      <c r="N56" s="23">
        <v>0</v>
      </c>
      <c r="O56" s="25"/>
      <c r="Q56" s="2"/>
      <c r="S56" s="2"/>
      <c r="U56" s="2"/>
    </row>
    <row r="57" spans="2:21" ht="30" customHeight="1" x14ac:dyDescent="0.25">
      <c r="B57" s="3" t="s">
        <v>69</v>
      </c>
      <c r="C57" s="39" t="s">
        <v>70</v>
      </c>
      <c r="D57" s="39"/>
      <c r="E57" s="39"/>
      <c r="F57" s="39"/>
      <c r="G57" s="39"/>
      <c r="H57" s="39"/>
      <c r="I57" s="39"/>
      <c r="J57" s="39"/>
      <c r="K57" s="22">
        <f t="shared" si="5"/>
        <v>0</v>
      </c>
      <c r="L57" s="23">
        <v>0</v>
      </c>
      <c r="M57" s="23">
        <v>0</v>
      </c>
      <c r="N57" s="23">
        <v>0</v>
      </c>
      <c r="O57" s="25"/>
      <c r="Q57" s="2"/>
      <c r="S57" s="2"/>
      <c r="U57" s="2"/>
    </row>
    <row r="58" spans="2:21" ht="30" customHeight="1" x14ac:dyDescent="0.25">
      <c r="B58" s="3" t="s">
        <v>204</v>
      </c>
      <c r="C58" s="41" t="s">
        <v>203</v>
      </c>
      <c r="D58" s="42"/>
      <c r="E58" s="42"/>
      <c r="F58" s="42"/>
      <c r="G58" s="42"/>
      <c r="H58" s="42"/>
      <c r="I58" s="42"/>
      <c r="J58" s="43"/>
      <c r="K58" s="22">
        <f t="shared" si="5"/>
        <v>0</v>
      </c>
      <c r="L58" s="23">
        <v>0</v>
      </c>
      <c r="M58" s="23">
        <v>0</v>
      </c>
      <c r="N58" s="23">
        <v>0</v>
      </c>
      <c r="O58" s="25"/>
      <c r="Q58" s="2"/>
      <c r="S58" s="2"/>
      <c r="U58" s="2"/>
    </row>
    <row r="59" spans="2:21" ht="30" customHeight="1" x14ac:dyDescent="0.25">
      <c r="B59" s="3" t="s">
        <v>205</v>
      </c>
      <c r="C59" s="41" t="s">
        <v>207</v>
      </c>
      <c r="D59" s="42"/>
      <c r="E59" s="42"/>
      <c r="F59" s="42"/>
      <c r="G59" s="42"/>
      <c r="H59" s="42"/>
      <c r="I59" s="42"/>
      <c r="J59" s="43"/>
      <c r="K59" s="22">
        <f t="shared" si="5"/>
        <v>0</v>
      </c>
      <c r="L59" s="23">
        <v>0</v>
      </c>
      <c r="M59" s="23">
        <v>0</v>
      </c>
      <c r="N59" s="23">
        <v>0</v>
      </c>
      <c r="O59" s="25"/>
      <c r="Q59" s="2"/>
      <c r="S59" s="2"/>
      <c r="U59" s="2"/>
    </row>
    <row r="60" spans="2:21" ht="30" customHeight="1" x14ac:dyDescent="0.25">
      <c r="B60" s="3" t="s">
        <v>206</v>
      </c>
      <c r="C60" s="39" t="s">
        <v>202</v>
      </c>
      <c r="D60" s="39"/>
      <c r="E60" s="39"/>
      <c r="F60" s="39"/>
      <c r="G60" s="39"/>
      <c r="H60" s="39"/>
      <c r="I60" s="39"/>
      <c r="J60" s="39"/>
      <c r="K60" s="22">
        <f t="shared" si="5"/>
        <v>0</v>
      </c>
      <c r="L60" s="23">
        <v>0</v>
      </c>
      <c r="M60" s="23">
        <v>0</v>
      </c>
      <c r="N60" s="23">
        <v>0</v>
      </c>
      <c r="O60" s="25"/>
      <c r="Q60" s="2"/>
      <c r="S60" s="2"/>
      <c r="U60" s="2"/>
    </row>
    <row r="61" spans="2:21" x14ac:dyDescent="0.25">
      <c r="B61" s="3"/>
      <c r="C61" s="47" t="s">
        <v>48</v>
      </c>
      <c r="D61" s="47"/>
      <c r="E61" s="47"/>
      <c r="F61" s="47"/>
      <c r="G61" s="47"/>
      <c r="H61" s="47"/>
      <c r="I61" s="47"/>
      <c r="J61" s="47"/>
      <c r="K61" s="26">
        <f>SUM(K53:K60)/5</f>
        <v>0</v>
      </c>
      <c r="L61" s="23"/>
      <c r="M61" s="23"/>
      <c r="N61" s="23"/>
      <c r="O61" s="25"/>
    </row>
    <row r="62" spans="2:21" x14ac:dyDescent="0.25"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</row>
    <row r="63" spans="2:21" x14ac:dyDescent="0.25">
      <c r="B63" s="40" t="s">
        <v>71</v>
      </c>
      <c r="C63" s="40"/>
      <c r="D63" s="40"/>
      <c r="E63" s="40"/>
      <c r="F63" s="40"/>
      <c r="G63" s="40"/>
      <c r="H63" s="40"/>
      <c r="I63" s="40"/>
      <c r="J63" s="40"/>
      <c r="K63" s="37" t="s">
        <v>31</v>
      </c>
      <c r="L63" s="37" t="s">
        <v>32</v>
      </c>
      <c r="M63" s="37" t="s">
        <v>33</v>
      </c>
      <c r="N63" s="37" t="s">
        <v>34</v>
      </c>
      <c r="O63" s="38" t="s">
        <v>35</v>
      </c>
    </row>
    <row r="64" spans="2:21" x14ac:dyDescent="0.25">
      <c r="B64" s="40"/>
      <c r="C64" s="40"/>
      <c r="D64" s="40"/>
      <c r="E64" s="40"/>
      <c r="F64" s="40"/>
      <c r="G64" s="40"/>
      <c r="H64" s="40"/>
      <c r="I64" s="40"/>
      <c r="J64" s="40"/>
      <c r="K64" s="37"/>
      <c r="L64" s="37"/>
      <c r="M64" s="37"/>
      <c r="N64" s="37"/>
      <c r="O64" s="38"/>
    </row>
    <row r="65" spans="2:21" ht="30" customHeight="1" x14ac:dyDescent="0.25">
      <c r="B65" s="3" t="s">
        <v>72</v>
      </c>
      <c r="C65" s="39" t="s">
        <v>73</v>
      </c>
      <c r="D65" s="39"/>
      <c r="E65" s="39"/>
      <c r="F65" s="39"/>
      <c r="G65" s="39"/>
      <c r="H65" s="39"/>
      <c r="I65" s="39"/>
      <c r="J65" s="39"/>
      <c r="K65" s="22">
        <f>IF(L65=1,1,IF(M65=1,0,IF(N65=1,1,0)))</f>
        <v>0</v>
      </c>
      <c r="L65" s="23">
        <v>0</v>
      </c>
      <c r="M65" s="23">
        <v>0</v>
      </c>
      <c r="N65" s="23">
        <v>0</v>
      </c>
      <c r="O65" s="25"/>
      <c r="Q65" s="2"/>
      <c r="S65" s="2"/>
      <c r="U65" s="2"/>
    </row>
    <row r="66" spans="2:21" ht="30" customHeight="1" x14ac:dyDescent="0.25">
      <c r="B66" s="3" t="s">
        <v>74</v>
      </c>
      <c r="C66" s="39" t="s">
        <v>75</v>
      </c>
      <c r="D66" s="39"/>
      <c r="E66" s="39"/>
      <c r="F66" s="39"/>
      <c r="G66" s="39"/>
      <c r="H66" s="39"/>
      <c r="I66" s="39"/>
      <c r="J66" s="39"/>
      <c r="K66" s="22">
        <f t="shared" ref="K66:K68" si="6">IF(L66=1,1,IF(M66=1,0,IF(N66=1,1,0)))</f>
        <v>0</v>
      </c>
      <c r="L66" s="23">
        <v>0</v>
      </c>
      <c r="M66" s="23">
        <v>0</v>
      </c>
      <c r="N66" s="23">
        <v>0</v>
      </c>
      <c r="O66" s="25"/>
      <c r="Q66" s="2"/>
      <c r="S66" s="2"/>
      <c r="U66" s="2"/>
    </row>
    <row r="67" spans="2:21" ht="30" customHeight="1" x14ac:dyDescent="0.25">
      <c r="B67" s="3" t="s">
        <v>76</v>
      </c>
      <c r="C67" s="39" t="s">
        <v>77</v>
      </c>
      <c r="D67" s="39"/>
      <c r="E67" s="39"/>
      <c r="F67" s="39"/>
      <c r="G67" s="39"/>
      <c r="H67" s="39"/>
      <c r="I67" s="39"/>
      <c r="J67" s="39"/>
      <c r="K67" s="22">
        <f t="shared" si="6"/>
        <v>0</v>
      </c>
      <c r="L67" s="23">
        <v>0</v>
      </c>
      <c r="M67" s="23">
        <v>0</v>
      </c>
      <c r="N67" s="23">
        <v>0</v>
      </c>
      <c r="O67" s="25"/>
      <c r="Q67" s="2"/>
      <c r="S67" s="2"/>
      <c r="U67" s="2"/>
    </row>
    <row r="68" spans="2:21" ht="30" customHeight="1" x14ac:dyDescent="0.25">
      <c r="B68" s="3" t="s">
        <v>78</v>
      </c>
      <c r="C68" s="41" t="s">
        <v>79</v>
      </c>
      <c r="D68" s="42"/>
      <c r="E68" s="42"/>
      <c r="F68" s="42"/>
      <c r="G68" s="42"/>
      <c r="H68" s="42"/>
      <c r="I68" s="42"/>
      <c r="J68" s="43"/>
      <c r="K68" s="22">
        <f t="shared" si="6"/>
        <v>0</v>
      </c>
      <c r="L68" s="23">
        <v>0</v>
      </c>
      <c r="M68" s="23">
        <v>0</v>
      </c>
      <c r="N68" s="23">
        <v>0</v>
      </c>
      <c r="O68" s="25"/>
      <c r="Q68" s="2"/>
      <c r="S68" s="2"/>
      <c r="U68" s="2"/>
    </row>
    <row r="69" spans="2:21" x14ac:dyDescent="0.25">
      <c r="B69" s="3"/>
      <c r="C69" s="72" t="s">
        <v>48</v>
      </c>
      <c r="D69" s="73"/>
      <c r="E69" s="73"/>
      <c r="F69" s="73"/>
      <c r="G69" s="73"/>
      <c r="H69" s="73"/>
      <c r="I69" s="73"/>
      <c r="J69" s="74"/>
      <c r="K69" s="26">
        <f>SUM(K65:K68)/4</f>
        <v>0</v>
      </c>
      <c r="L69" s="23"/>
      <c r="M69" s="23"/>
      <c r="N69" s="23"/>
      <c r="O69" s="25"/>
    </row>
    <row r="70" spans="2:21" x14ac:dyDescent="0.25"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</row>
    <row r="71" spans="2:21" x14ac:dyDescent="0.25">
      <c r="B71" s="40" t="s">
        <v>80</v>
      </c>
      <c r="C71" s="40"/>
      <c r="D71" s="40"/>
      <c r="E71" s="40"/>
      <c r="F71" s="40"/>
      <c r="G71" s="40"/>
      <c r="H71" s="40"/>
      <c r="I71" s="40"/>
      <c r="J71" s="40"/>
      <c r="K71" s="37" t="s">
        <v>31</v>
      </c>
      <c r="L71" s="37" t="s">
        <v>32</v>
      </c>
      <c r="M71" s="37" t="s">
        <v>33</v>
      </c>
      <c r="N71" s="37" t="s">
        <v>34</v>
      </c>
      <c r="O71" s="38" t="s">
        <v>35</v>
      </c>
    </row>
    <row r="72" spans="2:21" x14ac:dyDescent="0.25">
      <c r="B72" s="40"/>
      <c r="C72" s="40"/>
      <c r="D72" s="40"/>
      <c r="E72" s="40"/>
      <c r="F72" s="40"/>
      <c r="G72" s="40"/>
      <c r="H72" s="40"/>
      <c r="I72" s="40"/>
      <c r="J72" s="40"/>
      <c r="K72" s="37"/>
      <c r="L72" s="37"/>
      <c r="M72" s="37"/>
      <c r="N72" s="37"/>
      <c r="O72" s="38"/>
    </row>
    <row r="73" spans="2:21" ht="30" customHeight="1" x14ac:dyDescent="0.25">
      <c r="B73" s="3" t="s">
        <v>81</v>
      </c>
      <c r="C73" s="41" t="s">
        <v>82</v>
      </c>
      <c r="D73" s="42"/>
      <c r="E73" s="42"/>
      <c r="F73" s="42"/>
      <c r="G73" s="42"/>
      <c r="H73" s="42"/>
      <c r="I73" s="42"/>
      <c r="J73" s="43"/>
      <c r="K73" s="22">
        <f t="shared" ref="K73:K80" si="7">IF(L73=1,1,IF(M73=1,0,IF(N73=1,1,0)))</f>
        <v>0</v>
      </c>
      <c r="L73" s="23">
        <v>0</v>
      </c>
      <c r="M73" s="23">
        <v>0</v>
      </c>
      <c r="N73" s="23">
        <v>0</v>
      </c>
      <c r="O73" s="25"/>
      <c r="Q73" s="2"/>
      <c r="S73" s="2"/>
      <c r="U73" s="2"/>
    </row>
    <row r="74" spans="2:21" ht="30" customHeight="1" x14ac:dyDescent="0.25">
      <c r="B74" s="3" t="s">
        <v>83</v>
      </c>
      <c r="C74" s="41" t="s">
        <v>84</v>
      </c>
      <c r="D74" s="42"/>
      <c r="E74" s="42"/>
      <c r="F74" s="42"/>
      <c r="G74" s="42"/>
      <c r="H74" s="42"/>
      <c r="I74" s="42"/>
      <c r="J74" s="43"/>
      <c r="K74" s="22">
        <f t="shared" si="7"/>
        <v>0</v>
      </c>
      <c r="L74" s="23">
        <v>0</v>
      </c>
      <c r="M74" s="23">
        <v>0</v>
      </c>
      <c r="N74" s="23">
        <v>0</v>
      </c>
      <c r="O74" s="25"/>
      <c r="Q74" s="2"/>
      <c r="S74" s="2"/>
      <c r="U74" s="2"/>
    </row>
    <row r="75" spans="2:21" ht="30" customHeight="1" x14ac:dyDescent="0.25">
      <c r="B75" s="3" t="s">
        <v>85</v>
      </c>
      <c r="C75" s="39" t="s">
        <v>86</v>
      </c>
      <c r="D75" s="39"/>
      <c r="E75" s="39"/>
      <c r="F75" s="39"/>
      <c r="G75" s="39"/>
      <c r="H75" s="39"/>
      <c r="I75" s="39"/>
      <c r="J75" s="39"/>
      <c r="K75" s="22">
        <f t="shared" si="7"/>
        <v>0</v>
      </c>
      <c r="L75" s="23">
        <v>0</v>
      </c>
      <c r="M75" s="23">
        <v>0</v>
      </c>
      <c r="N75" s="23">
        <v>0</v>
      </c>
      <c r="O75" s="25"/>
      <c r="Q75" s="2"/>
      <c r="S75" s="2"/>
      <c r="U75" s="2"/>
    </row>
    <row r="76" spans="2:21" ht="30" customHeight="1" x14ac:dyDescent="0.25">
      <c r="B76" s="3" t="s">
        <v>87</v>
      </c>
      <c r="C76" s="39" t="s">
        <v>88</v>
      </c>
      <c r="D76" s="39"/>
      <c r="E76" s="39"/>
      <c r="F76" s="39"/>
      <c r="G76" s="39"/>
      <c r="H76" s="39"/>
      <c r="I76" s="39"/>
      <c r="J76" s="39"/>
      <c r="K76" s="22">
        <f t="shared" si="7"/>
        <v>0</v>
      </c>
      <c r="L76" s="23">
        <v>0</v>
      </c>
      <c r="M76" s="23">
        <v>0</v>
      </c>
      <c r="N76" s="23">
        <v>0</v>
      </c>
      <c r="O76" s="25"/>
      <c r="Q76" s="2"/>
      <c r="S76" s="2"/>
      <c r="U76" s="2"/>
    </row>
    <row r="77" spans="2:21" ht="30" customHeight="1" x14ac:dyDescent="0.25">
      <c r="B77" s="3" t="s">
        <v>89</v>
      </c>
      <c r="C77" s="39" t="s">
        <v>90</v>
      </c>
      <c r="D77" s="39"/>
      <c r="E77" s="39"/>
      <c r="F77" s="39"/>
      <c r="G77" s="39"/>
      <c r="H77" s="39"/>
      <c r="I77" s="39"/>
      <c r="J77" s="39"/>
      <c r="K77" s="22">
        <f t="shared" si="7"/>
        <v>0</v>
      </c>
      <c r="L77" s="23">
        <v>0</v>
      </c>
      <c r="M77" s="23">
        <v>0</v>
      </c>
      <c r="N77" s="23">
        <v>0</v>
      </c>
      <c r="O77" s="25"/>
      <c r="Q77" s="2"/>
      <c r="S77" s="2"/>
      <c r="U77" s="2"/>
    </row>
    <row r="78" spans="2:21" ht="30" customHeight="1" x14ac:dyDescent="0.25">
      <c r="B78" s="3" t="s">
        <v>91</v>
      </c>
      <c r="C78" s="39" t="s">
        <v>92</v>
      </c>
      <c r="D78" s="39"/>
      <c r="E78" s="39"/>
      <c r="F78" s="39"/>
      <c r="G78" s="39"/>
      <c r="H78" s="39"/>
      <c r="I78" s="39"/>
      <c r="J78" s="39"/>
      <c r="K78" s="22">
        <f t="shared" si="7"/>
        <v>0</v>
      </c>
      <c r="L78" s="23">
        <v>0</v>
      </c>
      <c r="M78" s="23">
        <v>0</v>
      </c>
      <c r="N78" s="23">
        <v>0</v>
      </c>
      <c r="O78" s="25"/>
      <c r="Q78" s="2"/>
      <c r="S78" s="2"/>
      <c r="U78" s="2"/>
    </row>
    <row r="79" spans="2:21" ht="30" customHeight="1" x14ac:dyDescent="0.25">
      <c r="B79" s="3" t="s">
        <v>93</v>
      </c>
      <c r="C79" s="41" t="s">
        <v>94</v>
      </c>
      <c r="D79" s="42"/>
      <c r="E79" s="42"/>
      <c r="F79" s="42"/>
      <c r="G79" s="42"/>
      <c r="H79" s="42"/>
      <c r="I79" s="42"/>
      <c r="J79" s="43"/>
      <c r="K79" s="22">
        <f t="shared" si="7"/>
        <v>0</v>
      </c>
      <c r="L79" s="23">
        <v>0</v>
      </c>
      <c r="M79" s="23">
        <v>0</v>
      </c>
      <c r="N79" s="23">
        <v>0</v>
      </c>
      <c r="O79" s="25"/>
      <c r="Q79" s="36"/>
      <c r="S79" s="36"/>
      <c r="U79" s="36"/>
    </row>
    <row r="80" spans="2:21" ht="30" customHeight="1" x14ac:dyDescent="0.25">
      <c r="B80" s="3" t="s">
        <v>95</v>
      </c>
      <c r="C80" s="41" t="s">
        <v>96</v>
      </c>
      <c r="D80" s="42"/>
      <c r="E80" s="42"/>
      <c r="F80" s="42"/>
      <c r="G80" s="42"/>
      <c r="H80" s="42"/>
      <c r="I80" s="42"/>
      <c r="J80" s="43"/>
      <c r="K80" s="22">
        <f t="shared" si="7"/>
        <v>0</v>
      </c>
      <c r="L80" s="23">
        <v>0</v>
      </c>
      <c r="M80" s="23">
        <v>0</v>
      </c>
      <c r="N80" s="23">
        <v>0</v>
      </c>
      <c r="O80" s="25"/>
      <c r="Q80" s="36"/>
      <c r="S80" s="36"/>
      <c r="U80" s="36"/>
    </row>
    <row r="81" spans="2:21" x14ac:dyDescent="0.25">
      <c r="B81" s="3"/>
      <c r="C81" s="47" t="s">
        <v>48</v>
      </c>
      <c r="D81" s="47"/>
      <c r="E81" s="47"/>
      <c r="F81" s="47"/>
      <c r="G81" s="47"/>
      <c r="H81" s="47"/>
      <c r="I81" s="47"/>
      <c r="J81" s="47"/>
      <c r="K81" s="26">
        <f>SUM(K73:K80)/8</f>
        <v>0</v>
      </c>
      <c r="L81" s="23"/>
      <c r="M81" s="23"/>
      <c r="N81" s="23"/>
      <c r="O81" s="25"/>
    </row>
    <row r="82" spans="2:21" x14ac:dyDescent="0.25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</row>
    <row r="83" spans="2:21" x14ac:dyDescent="0.25">
      <c r="B83" s="40" t="s">
        <v>97</v>
      </c>
      <c r="C83" s="40"/>
      <c r="D83" s="40"/>
      <c r="E83" s="40"/>
      <c r="F83" s="40"/>
      <c r="G83" s="40"/>
      <c r="H83" s="40"/>
      <c r="I83" s="40"/>
      <c r="J83" s="40"/>
      <c r="K83" s="37" t="s">
        <v>31</v>
      </c>
      <c r="L83" s="37" t="s">
        <v>32</v>
      </c>
      <c r="M83" s="37" t="s">
        <v>33</v>
      </c>
      <c r="N83" s="37" t="s">
        <v>34</v>
      </c>
      <c r="O83" s="38" t="s">
        <v>35</v>
      </c>
    </row>
    <row r="84" spans="2:21" x14ac:dyDescent="0.25">
      <c r="B84" s="40"/>
      <c r="C84" s="40"/>
      <c r="D84" s="40"/>
      <c r="E84" s="40"/>
      <c r="F84" s="40"/>
      <c r="G84" s="40"/>
      <c r="H84" s="40"/>
      <c r="I84" s="40"/>
      <c r="J84" s="40"/>
      <c r="K84" s="37"/>
      <c r="L84" s="37"/>
      <c r="M84" s="37"/>
      <c r="N84" s="37"/>
      <c r="O84" s="38"/>
    </row>
    <row r="85" spans="2:21" ht="30" customHeight="1" x14ac:dyDescent="0.25">
      <c r="B85" s="3" t="s">
        <v>98</v>
      </c>
      <c r="C85" s="39" t="s">
        <v>99</v>
      </c>
      <c r="D85" s="39"/>
      <c r="E85" s="39"/>
      <c r="F85" s="39"/>
      <c r="G85" s="39"/>
      <c r="H85" s="39"/>
      <c r="I85" s="39"/>
      <c r="J85" s="39"/>
      <c r="K85" s="27">
        <f t="shared" ref="K85:K94" si="8">IF(L85=1,1,IF(M85=1,0,IF(N85=1,1,0)))</f>
        <v>0</v>
      </c>
      <c r="L85" s="23">
        <v>0</v>
      </c>
      <c r="M85" s="23">
        <v>0</v>
      </c>
      <c r="N85" s="23">
        <v>0</v>
      </c>
      <c r="O85" s="25"/>
      <c r="Q85" s="2"/>
      <c r="S85" s="2"/>
      <c r="U85" s="2"/>
    </row>
    <row r="86" spans="2:21" ht="30" customHeight="1" x14ac:dyDescent="0.25">
      <c r="B86" s="3" t="s">
        <v>100</v>
      </c>
      <c r="C86" s="39" t="s">
        <v>101</v>
      </c>
      <c r="D86" s="39"/>
      <c r="E86" s="39"/>
      <c r="F86" s="39"/>
      <c r="G86" s="39"/>
      <c r="H86" s="39"/>
      <c r="I86" s="39"/>
      <c r="J86" s="39"/>
      <c r="K86" s="27">
        <f t="shared" si="8"/>
        <v>0</v>
      </c>
      <c r="L86" s="23">
        <v>0</v>
      </c>
      <c r="M86" s="23">
        <v>0</v>
      </c>
      <c r="N86" s="23">
        <v>0</v>
      </c>
      <c r="O86" s="25"/>
      <c r="Q86" s="2"/>
      <c r="S86" s="2"/>
      <c r="U86" s="2"/>
    </row>
    <row r="87" spans="2:21" ht="30" customHeight="1" x14ac:dyDescent="0.25">
      <c r="B87" s="3" t="s">
        <v>102</v>
      </c>
      <c r="C87" s="39" t="s">
        <v>103</v>
      </c>
      <c r="D87" s="39"/>
      <c r="E87" s="39"/>
      <c r="F87" s="39"/>
      <c r="G87" s="39"/>
      <c r="H87" s="39"/>
      <c r="I87" s="39"/>
      <c r="J87" s="39"/>
      <c r="K87" s="27">
        <f t="shared" si="8"/>
        <v>0</v>
      </c>
      <c r="L87" s="23">
        <v>0</v>
      </c>
      <c r="M87" s="23">
        <v>0</v>
      </c>
      <c r="N87" s="23">
        <v>0</v>
      </c>
      <c r="O87" s="25"/>
      <c r="Q87" s="2"/>
      <c r="S87" s="2"/>
      <c r="U87" s="2"/>
    </row>
    <row r="88" spans="2:21" ht="30" customHeight="1" x14ac:dyDescent="0.25">
      <c r="B88" s="3" t="s">
        <v>104</v>
      </c>
      <c r="C88" s="49" t="s">
        <v>105</v>
      </c>
      <c r="D88" s="49"/>
      <c r="E88" s="49"/>
      <c r="F88" s="49"/>
      <c r="G88" s="49"/>
      <c r="H88" s="49"/>
      <c r="I88" s="49"/>
      <c r="J88" s="49"/>
      <c r="K88" s="27">
        <f t="shared" si="8"/>
        <v>0</v>
      </c>
      <c r="L88" s="23">
        <v>0</v>
      </c>
      <c r="M88" s="23">
        <v>0</v>
      </c>
      <c r="N88" s="23">
        <v>0</v>
      </c>
      <c r="O88" s="25"/>
      <c r="Q88" s="2"/>
      <c r="S88" s="2"/>
      <c r="U88" s="2"/>
    </row>
    <row r="89" spans="2:21" ht="30" customHeight="1" x14ac:dyDescent="0.25">
      <c r="B89" s="3" t="s">
        <v>106</v>
      </c>
      <c r="C89" s="39" t="s">
        <v>107</v>
      </c>
      <c r="D89" s="39"/>
      <c r="E89" s="39"/>
      <c r="F89" s="39"/>
      <c r="G89" s="39"/>
      <c r="H89" s="39"/>
      <c r="I89" s="39"/>
      <c r="J89" s="39"/>
      <c r="K89" s="27">
        <f t="shared" si="8"/>
        <v>0</v>
      </c>
      <c r="L89" s="23">
        <v>0</v>
      </c>
      <c r="M89" s="23">
        <v>0</v>
      </c>
      <c r="N89" s="23">
        <v>0</v>
      </c>
      <c r="O89" s="25"/>
      <c r="Q89" s="2"/>
      <c r="S89" s="2"/>
      <c r="U89" s="2"/>
    </row>
    <row r="90" spans="2:21" ht="30" customHeight="1" x14ac:dyDescent="0.25">
      <c r="B90" s="3" t="s">
        <v>108</v>
      </c>
      <c r="C90" s="39" t="s">
        <v>109</v>
      </c>
      <c r="D90" s="39"/>
      <c r="E90" s="39"/>
      <c r="F90" s="39"/>
      <c r="G90" s="39"/>
      <c r="H90" s="39"/>
      <c r="I90" s="39"/>
      <c r="J90" s="39"/>
      <c r="K90" s="27">
        <f t="shared" si="8"/>
        <v>0</v>
      </c>
      <c r="L90" s="23">
        <v>0</v>
      </c>
      <c r="M90" s="23">
        <v>0</v>
      </c>
      <c r="N90" s="23">
        <v>0</v>
      </c>
      <c r="O90" s="25"/>
      <c r="Q90" s="2"/>
      <c r="S90" s="2"/>
      <c r="U90" s="2"/>
    </row>
    <row r="91" spans="2:21" ht="30" customHeight="1" x14ac:dyDescent="0.25">
      <c r="B91" s="3" t="s">
        <v>110</v>
      </c>
      <c r="C91" s="39" t="s">
        <v>111</v>
      </c>
      <c r="D91" s="39"/>
      <c r="E91" s="39"/>
      <c r="F91" s="39"/>
      <c r="G91" s="39"/>
      <c r="H91" s="39"/>
      <c r="I91" s="39"/>
      <c r="J91" s="39"/>
      <c r="K91" s="27">
        <f t="shared" si="8"/>
        <v>0</v>
      </c>
      <c r="L91" s="23">
        <v>0</v>
      </c>
      <c r="M91" s="23">
        <v>0</v>
      </c>
      <c r="N91" s="23">
        <v>0</v>
      </c>
      <c r="O91" s="25"/>
      <c r="Q91" s="2"/>
      <c r="S91" s="2"/>
      <c r="U91" s="2"/>
    </row>
    <row r="92" spans="2:21" ht="30" customHeight="1" x14ac:dyDescent="0.25">
      <c r="B92" s="3" t="s">
        <v>112</v>
      </c>
      <c r="C92" s="44" t="s">
        <v>113</v>
      </c>
      <c r="D92" s="45"/>
      <c r="E92" s="45"/>
      <c r="F92" s="45"/>
      <c r="G92" s="45"/>
      <c r="H92" s="45"/>
      <c r="I92" s="45"/>
      <c r="J92" s="46"/>
      <c r="K92" s="27">
        <f t="shared" si="8"/>
        <v>0</v>
      </c>
      <c r="L92" s="23">
        <v>0</v>
      </c>
      <c r="M92" s="23">
        <v>0</v>
      </c>
      <c r="N92" s="23">
        <v>0</v>
      </c>
      <c r="O92" s="25"/>
      <c r="Q92" s="36"/>
      <c r="S92" s="36"/>
      <c r="U92" s="36"/>
    </row>
    <row r="93" spans="2:21" ht="30" customHeight="1" x14ac:dyDescent="0.25">
      <c r="B93" s="3" t="s">
        <v>114</v>
      </c>
      <c r="C93" s="41" t="s">
        <v>115</v>
      </c>
      <c r="D93" s="42"/>
      <c r="E93" s="42"/>
      <c r="F93" s="42"/>
      <c r="G93" s="42"/>
      <c r="H93" s="42"/>
      <c r="I93" s="42"/>
      <c r="J93" s="43"/>
      <c r="K93" s="27">
        <f t="shared" si="8"/>
        <v>0</v>
      </c>
      <c r="L93" s="23">
        <v>0</v>
      </c>
      <c r="M93" s="23">
        <v>0</v>
      </c>
      <c r="N93" s="23">
        <v>0</v>
      </c>
      <c r="O93" s="25"/>
      <c r="Q93" s="36"/>
      <c r="S93" s="36"/>
      <c r="U93" s="36"/>
    </row>
    <row r="94" spans="2:21" ht="30" customHeight="1" x14ac:dyDescent="0.25">
      <c r="B94" s="3" t="s">
        <v>116</v>
      </c>
      <c r="C94" s="41" t="s">
        <v>117</v>
      </c>
      <c r="D94" s="42"/>
      <c r="E94" s="42"/>
      <c r="F94" s="42"/>
      <c r="G94" s="42"/>
      <c r="H94" s="42"/>
      <c r="I94" s="42"/>
      <c r="J94" s="43"/>
      <c r="K94" s="27">
        <f t="shared" si="8"/>
        <v>0</v>
      </c>
      <c r="L94" s="23">
        <v>0</v>
      </c>
      <c r="M94" s="23">
        <v>0</v>
      </c>
      <c r="N94" s="23">
        <v>0</v>
      </c>
      <c r="O94" s="25"/>
      <c r="Q94" s="36"/>
      <c r="S94" s="36"/>
      <c r="U94" s="36"/>
    </row>
    <row r="95" spans="2:21" x14ac:dyDescent="0.25">
      <c r="B95" s="3"/>
      <c r="C95" s="47" t="s">
        <v>48</v>
      </c>
      <c r="D95" s="47"/>
      <c r="E95" s="47"/>
      <c r="F95" s="47"/>
      <c r="G95" s="47"/>
      <c r="H95" s="47"/>
      <c r="I95" s="47"/>
      <c r="J95" s="47"/>
      <c r="K95" s="26">
        <f>SUM(K85:K94)/10</f>
        <v>0</v>
      </c>
      <c r="L95" s="23"/>
      <c r="M95" s="23"/>
      <c r="N95" s="23"/>
      <c r="O95" s="25"/>
    </row>
    <row r="96" spans="2:21" x14ac:dyDescent="0.25">
      <c r="B96" s="16"/>
      <c r="C96" s="33"/>
      <c r="D96" s="33"/>
      <c r="E96" s="33"/>
      <c r="F96" s="33"/>
      <c r="G96" s="33"/>
      <c r="H96" s="33"/>
      <c r="I96" s="33"/>
      <c r="J96" s="33"/>
      <c r="K96" s="34"/>
      <c r="L96" s="35"/>
      <c r="M96" s="35"/>
      <c r="N96" s="35"/>
      <c r="O96" s="19"/>
    </row>
    <row r="97" spans="2:21" x14ac:dyDescent="0.25">
      <c r="B97" s="16"/>
      <c r="C97" s="33"/>
      <c r="D97" s="33"/>
      <c r="E97" s="33"/>
      <c r="F97" s="33"/>
      <c r="G97" s="33"/>
      <c r="H97" s="33"/>
      <c r="I97" s="33"/>
      <c r="J97" s="33"/>
      <c r="K97" s="34"/>
      <c r="L97" s="35"/>
      <c r="M97" s="35"/>
      <c r="N97" s="35"/>
      <c r="O97" s="19"/>
    </row>
    <row r="98" spans="2:21" x14ac:dyDescent="0.25">
      <c r="B98" s="40" t="s">
        <v>118</v>
      </c>
      <c r="C98" s="40"/>
      <c r="D98" s="40"/>
      <c r="E98" s="40"/>
      <c r="F98" s="40"/>
      <c r="G98" s="40"/>
      <c r="H98" s="40"/>
      <c r="I98" s="40"/>
      <c r="J98" s="40"/>
      <c r="K98" s="37" t="s">
        <v>31</v>
      </c>
      <c r="L98" s="37" t="s">
        <v>32</v>
      </c>
      <c r="M98" s="37" t="s">
        <v>33</v>
      </c>
      <c r="N98" s="37" t="s">
        <v>34</v>
      </c>
      <c r="O98" s="38" t="s">
        <v>35</v>
      </c>
    </row>
    <row r="99" spans="2:21" x14ac:dyDescent="0.25">
      <c r="B99" s="40"/>
      <c r="C99" s="40"/>
      <c r="D99" s="40"/>
      <c r="E99" s="40"/>
      <c r="F99" s="40"/>
      <c r="G99" s="40"/>
      <c r="H99" s="40"/>
      <c r="I99" s="40"/>
      <c r="J99" s="40"/>
      <c r="K99" s="37"/>
      <c r="L99" s="37"/>
      <c r="M99" s="37"/>
      <c r="N99" s="37"/>
      <c r="O99" s="38"/>
    </row>
    <row r="100" spans="2:21" ht="30" customHeight="1" x14ac:dyDescent="0.25">
      <c r="B100" s="3" t="s">
        <v>119</v>
      </c>
      <c r="C100" s="39" t="s">
        <v>120</v>
      </c>
      <c r="D100" s="39"/>
      <c r="E100" s="39"/>
      <c r="F100" s="39"/>
      <c r="G100" s="39"/>
      <c r="H100" s="39"/>
      <c r="I100" s="39"/>
      <c r="J100" s="39"/>
      <c r="K100" s="27">
        <f t="shared" ref="K100:K104" si="9">IF(L100=1,1,IF(M100=1,0,IF(N100=1,1,0)))</f>
        <v>0</v>
      </c>
      <c r="L100" s="23">
        <v>0</v>
      </c>
      <c r="M100" s="23">
        <v>0</v>
      </c>
      <c r="N100" s="23">
        <v>0</v>
      </c>
      <c r="O100" s="25"/>
      <c r="Q100" s="2"/>
      <c r="S100" s="2"/>
      <c r="U100" s="2"/>
    </row>
    <row r="101" spans="2:21" ht="30" customHeight="1" x14ac:dyDescent="0.25">
      <c r="B101" s="3" t="s">
        <v>121</v>
      </c>
      <c r="C101" s="39" t="s">
        <v>122</v>
      </c>
      <c r="D101" s="39"/>
      <c r="E101" s="39"/>
      <c r="F101" s="39"/>
      <c r="G101" s="39"/>
      <c r="H101" s="39"/>
      <c r="I101" s="39"/>
      <c r="J101" s="39"/>
      <c r="K101" s="27">
        <f t="shared" si="9"/>
        <v>0</v>
      </c>
      <c r="L101" s="23">
        <v>0</v>
      </c>
      <c r="M101" s="23">
        <v>0</v>
      </c>
      <c r="N101" s="23">
        <v>0</v>
      </c>
      <c r="O101" s="25"/>
      <c r="Q101" s="2"/>
      <c r="S101" s="2"/>
      <c r="U101" s="2"/>
    </row>
    <row r="102" spans="2:21" ht="30" customHeight="1" x14ac:dyDescent="0.25">
      <c r="B102" s="3" t="s">
        <v>123</v>
      </c>
      <c r="C102" s="39" t="s">
        <v>124</v>
      </c>
      <c r="D102" s="39"/>
      <c r="E102" s="39"/>
      <c r="F102" s="39"/>
      <c r="G102" s="39"/>
      <c r="H102" s="39"/>
      <c r="I102" s="39"/>
      <c r="J102" s="39"/>
      <c r="K102" s="27">
        <f t="shared" si="9"/>
        <v>0</v>
      </c>
      <c r="L102" s="23">
        <v>0</v>
      </c>
      <c r="M102" s="23">
        <v>0</v>
      </c>
      <c r="N102" s="23">
        <v>0</v>
      </c>
      <c r="O102" s="25"/>
      <c r="Q102" s="2"/>
      <c r="S102" s="2"/>
      <c r="U102" s="2"/>
    </row>
    <row r="103" spans="2:21" ht="30" customHeight="1" x14ac:dyDescent="0.25">
      <c r="B103" s="3" t="s">
        <v>125</v>
      </c>
      <c r="C103" s="39" t="s">
        <v>126</v>
      </c>
      <c r="D103" s="39"/>
      <c r="E103" s="39"/>
      <c r="F103" s="39"/>
      <c r="G103" s="39"/>
      <c r="H103" s="39"/>
      <c r="I103" s="39"/>
      <c r="J103" s="39"/>
      <c r="K103" s="27">
        <f t="shared" si="9"/>
        <v>0</v>
      </c>
      <c r="L103" s="23">
        <v>0</v>
      </c>
      <c r="M103" s="23">
        <v>0</v>
      </c>
      <c r="N103" s="23">
        <v>0</v>
      </c>
      <c r="O103" s="25"/>
      <c r="Q103" s="2"/>
      <c r="S103" s="2"/>
      <c r="U103" s="2"/>
    </row>
    <row r="104" spans="2:21" ht="30" customHeight="1" x14ac:dyDescent="0.25">
      <c r="B104" s="3" t="s">
        <v>127</v>
      </c>
      <c r="C104" s="39" t="s">
        <v>128</v>
      </c>
      <c r="D104" s="39"/>
      <c r="E104" s="39"/>
      <c r="F104" s="39"/>
      <c r="G104" s="39"/>
      <c r="H104" s="39"/>
      <c r="I104" s="39"/>
      <c r="J104" s="39"/>
      <c r="K104" s="27">
        <f t="shared" si="9"/>
        <v>0</v>
      </c>
      <c r="L104" s="23">
        <v>0</v>
      </c>
      <c r="M104" s="23">
        <v>0</v>
      </c>
      <c r="N104" s="23">
        <v>0</v>
      </c>
      <c r="O104" s="25"/>
      <c r="Q104" s="2"/>
      <c r="S104" s="2"/>
      <c r="U104" s="2"/>
    </row>
    <row r="105" spans="2:21" x14ac:dyDescent="0.25">
      <c r="B105" s="3"/>
      <c r="C105" s="47" t="s">
        <v>48</v>
      </c>
      <c r="D105" s="47"/>
      <c r="E105" s="47"/>
      <c r="F105" s="47"/>
      <c r="G105" s="47"/>
      <c r="H105" s="47"/>
      <c r="I105" s="47"/>
      <c r="J105" s="47"/>
      <c r="K105" s="26">
        <f>SUM(K100:K104)/5</f>
        <v>0</v>
      </c>
      <c r="L105" s="23"/>
      <c r="M105" s="23"/>
      <c r="N105" s="23"/>
      <c r="O105" s="25"/>
    </row>
    <row r="106" spans="2:21" x14ac:dyDescent="0.25">
      <c r="B106" s="16"/>
      <c r="C106" s="33"/>
      <c r="D106" s="33"/>
      <c r="E106" s="33"/>
      <c r="F106" s="33"/>
      <c r="G106" s="33"/>
      <c r="H106" s="33"/>
      <c r="I106" s="33"/>
      <c r="J106" s="33"/>
      <c r="K106" s="34"/>
      <c r="L106" s="35"/>
      <c r="M106" s="35"/>
      <c r="N106" s="35"/>
      <c r="O106" s="19"/>
    </row>
    <row r="107" spans="2:21" x14ac:dyDescent="0.25">
      <c r="B107" s="40" t="s">
        <v>129</v>
      </c>
      <c r="C107" s="40"/>
      <c r="D107" s="40"/>
      <c r="E107" s="40"/>
      <c r="F107" s="40"/>
      <c r="G107" s="40"/>
      <c r="H107" s="40"/>
      <c r="I107" s="40"/>
      <c r="J107" s="40"/>
      <c r="K107" s="37" t="s">
        <v>31</v>
      </c>
      <c r="L107" s="37" t="s">
        <v>32</v>
      </c>
      <c r="M107" s="37" t="s">
        <v>33</v>
      </c>
      <c r="N107" s="37" t="s">
        <v>34</v>
      </c>
      <c r="O107" s="38" t="s">
        <v>35</v>
      </c>
    </row>
    <row r="108" spans="2:21" x14ac:dyDescent="0.25">
      <c r="B108" s="40"/>
      <c r="C108" s="40"/>
      <c r="D108" s="40"/>
      <c r="E108" s="40"/>
      <c r="F108" s="40"/>
      <c r="G108" s="40"/>
      <c r="H108" s="40"/>
      <c r="I108" s="40"/>
      <c r="J108" s="40"/>
      <c r="K108" s="37"/>
      <c r="L108" s="37"/>
      <c r="M108" s="37"/>
      <c r="N108" s="37"/>
      <c r="O108" s="38"/>
    </row>
    <row r="109" spans="2:21" ht="30" customHeight="1" x14ac:dyDescent="0.25">
      <c r="B109" s="3" t="s">
        <v>130</v>
      </c>
      <c r="C109" s="41" t="s">
        <v>131</v>
      </c>
      <c r="D109" s="42"/>
      <c r="E109" s="42"/>
      <c r="F109" s="42"/>
      <c r="G109" s="42"/>
      <c r="H109" s="42"/>
      <c r="I109" s="42"/>
      <c r="J109" s="43"/>
      <c r="K109" s="27">
        <f t="shared" ref="K109:K118" si="10">IF(L109=1,1,IF(M109=1,0,IF(N109=1,1,0)))</f>
        <v>0</v>
      </c>
      <c r="L109" s="23">
        <v>0</v>
      </c>
      <c r="M109" s="23">
        <v>0</v>
      </c>
      <c r="N109" s="23">
        <v>0</v>
      </c>
      <c r="O109" s="25"/>
      <c r="Q109" s="2"/>
      <c r="S109" s="2"/>
      <c r="U109" s="2"/>
    </row>
    <row r="110" spans="2:21" ht="30" customHeight="1" x14ac:dyDescent="0.25">
      <c r="B110" s="3" t="s">
        <v>132</v>
      </c>
      <c r="C110" s="41" t="s">
        <v>133</v>
      </c>
      <c r="D110" s="42"/>
      <c r="E110" s="42"/>
      <c r="F110" s="42"/>
      <c r="G110" s="42"/>
      <c r="H110" s="42"/>
      <c r="I110" s="42"/>
      <c r="J110" s="43"/>
      <c r="K110" s="27">
        <f>IF(L110=1,1,IF(M110=1,0,IF(N110=1,1,0)))</f>
        <v>0</v>
      </c>
      <c r="L110" s="23">
        <v>0</v>
      </c>
      <c r="M110" s="23">
        <v>0</v>
      </c>
      <c r="N110" s="23">
        <v>0</v>
      </c>
      <c r="O110" s="25"/>
      <c r="Q110" s="2"/>
      <c r="S110" s="2"/>
      <c r="U110" s="2"/>
    </row>
    <row r="111" spans="2:21" ht="30" customHeight="1" x14ac:dyDescent="0.25">
      <c r="B111" s="3" t="s">
        <v>134</v>
      </c>
      <c r="C111" s="41" t="s">
        <v>135</v>
      </c>
      <c r="D111" s="42"/>
      <c r="E111" s="42"/>
      <c r="F111" s="42"/>
      <c r="G111" s="42"/>
      <c r="H111" s="42"/>
      <c r="I111" s="42"/>
      <c r="J111" s="43"/>
      <c r="K111" s="27">
        <f t="shared" si="10"/>
        <v>0</v>
      </c>
      <c r="L111" s="23">
        <v>0</v>
      </c>
      <c r="M111" s="23">
        <v>0</v>
      </c>
      <c r="N111" s="23">
        <v>0</v>
      </c>
      <c r="O111" s="25"/>
      <c r="Q111" s="2"/>
      <c r="S111" s="2"/>
      <c r="U111" s="2"/>
    </row>
    <row r="112" spans="2:21" ht="30" customHeight="1" x14ac:dyDescent="0.25">
      <c r="B112" s="3" t="s">
        <v>136</v>
      </c>
      <c r="C112" s="44" t="s">
        <v>137</v>
      </c>
      <c r="D112" s="45"/>
      <c r="E112" s="45"/>
      <c r="F112" s="45"/>
      <c r="G112" s="45"/>
      <c r="H112" s="45"/>
      <c r="I112" s="45"/>
      <c r="J112" s="46"/>
      <c r="K112" s="27">
        <f t="shared" ref="K112" si="11">IF(L112=1,1,IF(M112=1,0,IF(N112=1,1,0)))</f>
        <v>0</v>
      </c>
      <c r="L112" s="23">
        <v>0</v>
      </c>
      <c r="M112" s="23">
        <v>0</v>
      </c>
      <c r="N112" s="23">
        <v>0</v>
      </c>
      <c r="O112" s="25"/>
      <c r="Q112" s="2"/>
      <c r="S112" s="2"/>
      <c r="U112" s="2"/>
    </row>
    <row r="113" spans="2:21" ht="30" customHeight="1" x14ac:dyDescent="0.25">
      <c r="B113" s="3" t="s">
        <v>138</v>
      </c>
      <c r="C113" s="41" t="s">
        <v>139</v>
      </c>
      <c r="D113" s="42"/>
      <c r="E113" s="42"/>
      <c r="F113" s="42"/>
      <c r="G113" s="42"/>
      <c r="H113" s="42"/>
      <c r="I113" s="42"/>
      <c r="J113" s="43"/>
      <c r="K113" s="27">
        <f t="shared" si="10"/>
        <v>0</v>
      </c>
      <c r="L113" s="23">
        <v>0</v>
      </c>
      <c r="M113" s="23">
        <v>0</v>
      </c>
      <c r="N113" s="23">
        <v>0</v>
      </c>
      <c r="O113" s="25"/>
      <c r="Q113" s="2"/>
      <c r="S113" s="2"/>
      <c r="U113" s="2"/>
    </row>
    <row r="114" spans="2:21" ht="30" customHeight="1" x14ac:dyDescent="0.25">
      <c r="B114" s="3" t="s">
        <v>140</v>
      </c>
      <c r="C114" s="41" t="s">
        <v>141</v>
      </c>
      <c r="D114" s="42"/>
      <c r="E114" s="42"/>
      <c r="F114" s="42"/>
      <c r="G114" s="42"/>
      <c r="H114" s="42"/>
      <c r="I114" s="42"/>
      <c r="J114" s="43"/>
      <c r="K114" s="27">
        <f t="shared" si="10"/>
        <v>0</v>
      </c>
      <c r="L114" s="23">
        <v>0</v>
      </c>
      <c r="M114" s="23">
        <v>0</v>
      </c>
      <c r="N114" s="23">
        <v>0</v>
      </c>
      <c r="O114" s="25"/>
      <c r="Q114" s="2"/>
      <c r="S114" s="2"/>
      <c r="U114" s="2"/>
    </row>
    <row r="115" spans="2:21" ht="30" customHeight="1" x14ac:dyDescent="0.25">
      <c r="B115" s="3" t="s">
        <v>142</v>
      </c>
      <c r="C115" s="41" t="s">
        <v>143</v>
      </c>
      <c r="D115" s="42"/>
      <c r="E115" s="42"/>
      <c r="F115" s="42"/>
      <c r="G115" s="42"/>
      <c r="H115" s="42"/>
      <c r="I115" s="42"/>
      <c r="J115" s="43"/>
      <c r="K115" s="27">
        <f t="shared" si="10"/>
        <v>0</v>
      </c>
      <c r="L115" s="23">
        <v>0</v>
      </c>
      <c r="M115" s="23">
        <v>0</v>
      </c>
      <c r="N115" s="23">
        <v>0</v>
      </c>
      <c r="O115" s="25"/>
      <c r="Q115" s="2"/>
      <c r="S115" s="2"/>
      <c r="U115" s="2"/>
    </row>
    <row r="116" spans="2:21" ht="30" customHeight="1" x14ac:dyDescent="0.25">
      <c r="B116" s="3" t="s">
        <v>144</v>
      </c>
      <c r="C116" s="41" t="s">
        <v>145</v>
      </c>
      <c r="D116" s="42"/>
      <c r="E116" s="42"/>
      <c r="F116" s="42"/>
      <c r="G116" s="42"/>
      <c r="H116" s="42"/>
      <c r="I116" s="42"/>
      <c r="J116" s="43"/>
      <c r="K116" s="27">
        <f t="shared" ref="K116" si="12">IF(L116=1,1,IF(M116=1,0,IF(N116=1,1,0)))</f>
        <v>0</v>
      </c>
      <c r="L116" s="23">
        <v>0</v>
      </c>
      <c r="M116" s="23">
        <v>0</v>
      </c>
      <c r="N116" s="23">
        <v>0</v>
      </c>
      <c r="O116" s="25"/>
      <c r="Q116" s="2"/>
      <c r="S116" s="2"/>
      <c r="U116" s="2"/>
    </row>
    <row r="117" spans="2:21" ht="30" customHeight="1" x14ac:dyDescent="0.25">
      <c r="B117" s="3">
        <v>8.9</v>
      </c>
      <c r="C117" s="41" t="s">
        <v>146</v>
      </c>
      <c r="D117" s="42"/>
      <c r="E117" s="42"/>
      <c r="F117" s="42"/>
      <c r="G117" s="42"/>
      <c r="H117" s="42"/>
      <c r="I117" s="42"/>
      <c r="J117" s="43"/>
      <c r="K117" s="27"/>
      <c r="L117" s="23"/>
      <c r="M117" s="23"/>
      <c r="N117" s="23"/>
      <c r="O117" s="25"/>
      <c r="Q117" s="2"/>
      <c r="S117" s="2"/>
      <c r="U117" s="2"/>
    </row>
    <row r="118" spans="2:21" ht="30" customHeight="1" x14ac:dyDescent="0.25">
      <c r="B118" s="3">
        <v>8.1</v>
      </c>
      <c r="C118" s="41" t="s">
        <v>147</v>
      </c>
      <c r="D118" s="42"/>
      <c r="E118" s="42"/>
      <c r="F118" s="42"/>
      <c r="G118" s="42"/>
      <c r="H118" s="42"/>
      <c r="I118" s="42"/>
      <c r="J118" s="43"/>
      <c r="K118" s="27">
        <f t="shared" si="10"/>
        <v>0</v>
      </c>
      <c r="L118" s="23">
        <v>0</v>
      </c>
      <c r="M118" s="23">
        <v>0</v>
      </c>
      <c r="N118" s="23">
        <v>0</v>
      </c>
      <c r="O118" s="25"/>
      <c r="Q118" s="2"/>
      <c r="S118" s="2"/>
      <c r="U118" s="2"/>
    </row>
    <row r="119" spans="2:21" x14ac:dyDescent="0.25">
      <c r="B119" s="3"/>
      <c r="C119" s="47" t="s">
        <v>48</v>
      </c>
      <c r="D119" s="47"/>
      <c r="E119" s="47"/>
      <c r="F119" s="47"/>
      <c r="G119" s="47"/>
      <c r="H119" s="47"/>
      <c r="I119" s="47"/>
      <c r="J119" s="47"/>
      <c r="K119" s="26">
        <f>SUM(K109:K118)/9</f>
        <v>0</v>
      </c>
      <c r="L119" s="23"/>
      <c r="M119" s="23"/>
      <c r="N119" s="23"/>
      <c r="O119" s="25"/>
    </row>
    <row r="120" spans="2:21" x14ac:dyDescent="0.25">
      <c r="B120" s="16"/>
      <c r="C120" s="33"/>
      <c r="D120" s="33"/>
      <c r="E120" s="33"/>
      <c r="F120" s="33"/>
      <c r="G120" s="33"/>
      <c r="H120" s="33"/>
      <c r="I120" s="33"/>
      <c r="J120" s="33"/>
      <c r="K120" s="34"/>
      <c r="L120" s="35"/>
      <c r="M120" s="35"/>
      <c r="N120" s="35"/>
      <c r="O120" s="19"/>
    </row>
    <row r="121" spans="2:21" ht="15" customHeight="1" x14ac:dyDescent="0.25">
      <c r="B121" s="40" t="s">
        <v>148</v>
      </c>
      <c r="C121" s="40"/>
      <c r="D121" s="40"/>
      <c r="E121" s="40"/>
      <c r="F121" s="40"/>
      <c r="G121" s="40"/>
      <c r="H121" s="40"/>
      <c r="I121" s="40"/>
      <c r="J121" s="40"/>
      <c r="K121" s="37" t="s">
        <v>31</v>
      </c>
      <c r="L121" s="37" t="s">
        <v>32</v>
      </c>
      <c r="M121" s="37" t="s">
        <v>33</v>
      </c>
      <c r="N121" s="37" t="s">
        <v>34</v>
      </c>
      <c r="O121" s="38" t="s">
        <v>35</v>
      </c>
    </row>
    <row r="122" spans="2:21" ht="15" customHeight="1" x14ac:dyDescent="0.25">
      <c r="B122" s="40"/>
      <c r="C122" s="40"/>
      <c r="D122" s="40"/>
      <c r="E122" s="40"/>
      <c r="F122" s="40"/>
      <c r="G122" s="40"/>
      <c r="H122" s="40"/>
      <c r="I122" s="40"/>
      <c r="J122" s="40"/>
      <c r="K122" s="37"/>
      <c r="L122" s="37"/>
      <c r="M122" s="37"/>
      <c r="N122" s="37"/>
      <c r="O122" s="38"/>
    </row>
    <row r="123" spans="2:21" ht="30.75" customHeight="1" x14ac:dyDescent="0.25">
      <c r="B123" s="3" t="s">
        <v>149</v>
      </c>
      <c r="C123" s="39" t="s">
        <v>150</v>
      </c>
      <c r="D123" s="39"/>
      <c r="E123" s="39"/>
      <c r="F123" s="39"/>
      <c r="G123" s="39"/>
      <c r="H123" s="39"/>
      <c r="I123" s="39"/>
      <c r="J123" s="39"/>
      <c r="K123" s="22">
        <f>IF(L123=1,1,IF(M123=1,0,IF(N123=1,1,0)))</f>
        <v>0</v>
      </c>
      <c r="L123" s="23">
        <v>0</v>
      </c>
      <c r="M123" s="23">
        <v>0</v>
      </c>
      <c r="N123" s="23">
        <v>0</v>
      </c>
      <c r="O123" s="25"/>
    </row>
    <row r="124" spans="2:21" ht="30.75" customHeight="1" x14ac:dyDescent="0.25">
      <c r="B124" s="3" t="s">
        <v>151</v>
      </c>
      <c r="C124" s="39" t="s">
        <v>152</v>
      </c>
      <c r="D124" s="39"/>
      <c r="E124" s="39"/>
      <c r="F124" s="39"/>
      <c r="G124" s="39"/>
      <c r="H124" s="39"/>
      <c r="I124" s="39"/>
      <c r="J124" s="39"/>
      <c r="K124" s="22">
        <f t="shared" ref="K124:K126" si="13">IF(L124=1,1,IF(M124=1,0,IF(N124=1,1,0)))</f>
        <v>0</v>
      </c>
      <c r="L124" s="23">
        <v>0</v>
      </c>
      <c r="M124" s="23">
        <v>0</v>
      </c>
      <c r="N124" s="23">
        <v>0</v>
      </c>
      <c r="O124" s="25"/>
    </row>
    <row r="125" spans="2:21" ht="30.75" customHeight="1" x14ac:dyDescent="0.25">
      <c r="B125" s="3" t="s">
        <v>153</v>
      </c>
      <c r="C125" s="41" t="s">
        <v>154</v>
      </c>
      <c r="D125" s="42"/>
      <c r="E125" s="42"/>
      <c r="F125" s="42"/>
      <c r="G125" s="42"/>
      <c r="H125" s="42"/>
      <c r="I125" s="42"/>
      <c r="J125" s="43"/>
      <c r="K125" s="22">
        <f t="shared" si="13"/>
        <v>0</v>
      </c>
      <c r="L125" s="23">
        <v>0</v>
      </c>
      <c r="M125" s="23">
        <v>0</v>
      </c>
      <c r="N125" s="23">
        <v>0</v>
      </c>
      <c r="O125" s="25"/>
    </row>
    <row r="126" spans="2:21" ht="30.75" customHeight="1" x14ac:dyDescent="0.25">
      <c r="B126" s="3" t="s">
        <v>155</v>
      </c>
      <c r="C126" s="41" t="s">
        <v>156</v>
      </c>
      <c r="D126" s="42"/>
      <c r="E126" s="42"/>
      <c r="F126" s="42"/>
      <c r="G126" s="42"/>
      <c r="H126" s="42"/>
      <c r="I126" s="42"/>
      <c r="J126" s="43"/>
      <c r="K126" s="22">
        <f t="shared" si="13"/>
        <v>0</v>
      </c>
      <c r="L126" s="23">
        <v>0</v>
      </c>
      <c r="M126" s="23">
        <v>0</v>
      </c>
      <c r="N126" s="23">
        <v>0</v>
      </c>
      <c r="O126" s="25"/>
    </row>
    <row r="127" spans="2:21" x14ac:dyDescent="0.25">
      <c r="B127" s="3"/>
      <c r="C127" s="47" t="s">
        <v>48</v>
      </c>
      <c r="D127" s="47"/>
      <c r="E127" s="47"/>
      <c r="F127" s="47"/>
      <c r="G127" s="47"/>
      <c r="H127" s="47"/>
      <c r="I127" s="47"/>
      <c r="J127" s="47"/>
      <c r="K127" s="26">
        <f>SUM(K123:K126)/4</f>
        <v>0</v>
      </c>
      <c r="L127" s="23"/>
      <c r="M127" s="23"/>
      <c r="N127" s="23"/>
      <c r="O127" s="25"/>
    </row>
    <row r="128" spans="2:21" x14ac:dyDescent="0.25">
      <c r="B128" s="16"/>
      <c r="C128" s="33"/>
      <c r="D128" s="33"/>
      <c r="E128" s="33"/>
      <c r="F128" s="33"/>
      <c r="G128" s="33"/>
      <c r="H128" s="33"/>
      <c r="I128" s="33"/>
      <c r="J128" s="33"/>
      <c r="K128" s="34"/>
      <c r="L128" s="35"/>
      <c r="M128" s="35"/>
      <c r="N128" s="35"/>
      <c r="O128" s="19"/>
    </row>
    <row r="129" spans="2:21" ht="15" customHeight="1" x14ac:dyDescent="0.25">
      <c r="B129" s="40" t="s">
        <v>157</v>
      </c>
      <c r="C129" s="40"/>
      <c r="D129" s="40"/>
      <c r="E129" s="40"/>
      <c r="F129" s="40"/>
      <c r="G129" s="40"/>
      <c r="H129" s="40"/>
      <c r="I129" s="40"/>
      <c r="J129" s="40"/>
      <c r="K129" s="37" t="s">
        <v>31</v>
      </c>
      <c r="L129" s="37" t="s">
        <v>32</v>
      </c>
      <c r="M129" s="37" t="s">
        <v>33</v>
      </c>
      <c r="N129" s="37" t="s">
        <v>34</v>
      </c>
      <c r="O129" s="38" t="s">
        <v>35</v>
      </c>
    </row>
    <row r="130" spans="2:21" ht="15" customHeight="1" x14ac:dyDescent="0.25">
      <c r="B130" s="40"/>
      <c r="C130" s="40"/>
      <c r="D130" s="40"/>
      <c r="E130" s="40"/>
      <c r="F130" s="40"/>
      <c r="G130" s="40"/>
      <c r="H130" s="40"/>
      <c r="I130" s="40"/>
      <c r="J130" s="40"/>
      <c r="K130" s="37"/>
      <c r="L130" s="37"/>
      <c r="M130" s="37"/>
      <c r="N130" s="37"/>
      <c r="O130" s="38"/>
    </row>
    <row r="131" spans="2:21" ht="30" customHeight="1" x14ac:dyDescent="0.25">
      <c r="B131" s="3" t="s">
        <v>158</v>
      </c>
      <c r="C131" s="49" t="s">
        <v>159</v>
      </c>
      <c r="D131" s="49"/>
      <c r="E131" s="49"/>
      <c r="F131" s="49"/>
      <c r="G131" s="49"/>
      <c r="H131" s="49"/>
      <c r="I131" s="49"/>
      <c r="J131" s="49"/>
      <c r="K131" s="27">
        <f>IF(L131=1,1,IF(M131=1,0,IF(N131=1,1,0)))</f>
        <v>0</v>
      </c>
      <c r="L131" s="23">
        <v>0</v>
      </c>
      <c r="M131" s="23">
        <v>0</v>
      </c>
      <c r="N131" s="23">
        <v>0</v>
      </c>
      <c r="O131" s="25"/>
      <c r="Q131" s="2"/>
      <c r="S131" s="2"/>
      <c r="U131" s="2"/>
    </row>
    <row r="132" spans="2:21" ht="30" customHeight="1" x14ac:dyDescent="0.25">
      <c r="B132" s="3" t="s">
        <v>160</v>
      </c>
      <c r="C132" s="49" t="s">
        <v>161</v>
      </c>
      <c r="D132" s="49"/>
      <c r="E132" s="49"/>
      <c r="F132" s="49"/>
      <c r="G132" s="49"/>
      <c r="H132" s="49"/>
      <c r="I132" s="49"/>
      <c r="J132" s="49"/>
      <c r="K132" s="27">
        <f t="shared" ref="K132:K140" si="14">IF(L132=1,1,IF(M132=1,0,IF(N132=1,1,0)))</f>
        <v>0</v>
      </c>
      <c r="L132" s="23">
        <v>0</v>
      </c>
      <c r="M132" s="23">
        <v>0</v>
      </c>
      <c r="N132" s="23">
        <v>0</v>
      </c>
      <c r="O132" s="25"/>
      <c r="Q132" s="2"/>
      <c r="S132" s="2"/>
      <c r="U132" s="2"/>
    </row>
    <row r="133" spans="2:21" ht="30" customHeight="1" x14ac:dyDescent="0.25">
      <c r="B133" s="3" t="s">
        <v>162</v>
      </c>
      <c r="C133" s="44" t="s">
        <v>163</v>
      </c>
      <c r="D133" s="45"/>
      <c r="E133" s="45"/>
      <c r="F133" s="45"/>
      <c r="G133" s="45"/>
      <c r="H133" s="45"/>
      <c r="I133" s="45"/>
      <c r="J133" s="46"/>
      <c r="K133" s="27">
        <f t="shared" si="14"/>
        <v>0</v>
      </c>
      <c r="L133" s="23">
        <v>0</v>
      </c>
      <c r="M133" s="23">
        <v>0</v>
      </c>
      <c r="N133" s="23">
        <v>0</v>
      </c>
      <c r="O133" s="25"/>
      <c r="Q133" s="2"/>
      <c r="S133" s="2"/>
      <c r="U133" s="2"/>
    </row>
    <row r="134" spans="2:21" ht="30" customHeight="1" x14ac:dyDescent="0.25">
      <c r="B134" s="3" t="s">
        <v>164</v>
      </c>
      <c r="C134" s="44" t="s">
        <v>165</v>
      </c>
      <c r="D134" s="45"/>
      <c r="E134" s="45"/>
      <c r="F134" s="45"/>
      <c r="G134" s="45"/>
      <c r="H134" s="45"/>
      <c r="I134" s="45"/>
      <c r="J134" s="46"/>
      <c r="K134" s="27">
        <f t="shared" si="14"/>
        <v>0</v>
      </c>
      <c r="L134" s="23">
        <v>0</v>
      </c>
      <c r="M134" s="23">
        <v>0</v>
      </c>
      <c r="N134" s="23">
        <v>0</v>
      </c>
      <c r="O134" s="25"/>
      <c r="Q134" s="2"/>
      <c r="S134" s="2"/>
      <c r="U134" s="2"/>
    </row>
    <row r="135" spans="2:21" ht="30" customHeight="1" x14ac:dyDescent="0.25">
      <c r="B135" s="3" t="s">
        <v>166</v>
      </c>
      <c r="C135" s="44" t="s">
        <v>167</v>
      </c>
      <c r="D135" s="45"/>
      <c r="E135" s="45"/>
      <c r="F135" s="45"/>
      <c r="G135" s="45"/>
      <c r="H135" s="45"/>
      <c r="I135" s="45"/>
      <c r="J135" s="46"/>
      <c r="K135" s="27">
        <f t="shared" si="14"/>
        <v>0</v>
      </c>
      <c r="L135" s="23">
        <v>0</v>
      </c>
      <c r="M135" s="23">
        <v>0</v>
      </c>
      <c r="N135" s="23">
        <v>0</v>
      </c>
      <c r="O135" s="25"/>
      <c r="Q135" s="2"/>
      <c r="S135" s="2"/>
      <c r="U135" s="2"/>
    </row>
    <row r="136" spans="2:21" ht="30" customHeight="1" x14ac:dyDescent="0.25">
      <c r="B136" s="3" t="s">
        <v>168</v>
      </c>
      <c r="C136" s="49" t="s">
        <v>169</v>
      </c>
      <c r="D136" s="49"/>
      <c r="E136" s="49"/>
      <c r="F136" s="49"/>
      <c r="G136" s="49"/>
      <c r="H136" s="49"/>
      <c r="I136" s="49"/>
      <c r="J136" s="49"/>
      <c r="K136" s="27">
        <f t="shared" si="14"/>
        <v>0</v>
      </c>
      <c r="L136" s="23">
        <v>0</v>
      </c>
      <c r="M136" s="23">
        <v>0</v>
      </c>
      <c r="N136" s="23">
        <v>0</v>
      </c>
      <c r="O136" s="25"/>
      <c r="Q136" s="2"/>
      <c r="S136" s="2"/>
      <c r="U136" s="2"/>
    </row>
    <row r="137" spans="2:21" ht="30" customHeight="1" x14ac:dyDescent="0.25">
      <c r="B137" s="3" t="s">
        <v>170</v>
      </c>
      <c r="C137" s="49" t="s">
        <v>171</v>
      </c>
      <c r="D137" s="49"/>
      <c r="E137" s="49"/>
      <c r="F137" s="49"/>
      <c r="G137" s="49"/>
      <c r="H137" s="49"/>
      <c r="I137" s="49"/>
      <c r="J137" s="49"/>
      <c r="K137" s="27">
        <f t="shared" si="14"/>
        <v>0</v>
      </c>
      <c r="L137" s="23">
        <v>0</v>
      </c>
      <c r="M137" s="23">
        <v>0</v>
      </c>
      <c r="N137" s="23">
        <v>0</v>
      </c>
      <c r="O137" s="25"/>
      <c r="Q137" s="2"/>
      <c r="S137" s="2"/>
      <c r="U137" s="2"/>
    </row>
    <row r="138" spans="2:21" ht="30" customHeight="1" x14ac:dyDescent="0.25">
      <c r="B138" s="3" t="s">
        <v>172</v>
      </c>
      <c r="C138" s="44" t="s">
        <v>173</v>
      </c>
      <c r="D138" s="45"/>
      <c r="E138" s="45"/>
      <c r="F138" s="45"/>
      <c r="G138" s="45"/>
      <c r="H138" s="45"/>
      <c r="I138" s="45"/>
      <c r="J138" s="46"/>
      <c r="K138" s="27">
        <f t="shared" si="14"/>
        <v>0</v>
      </c>
      <c r="L138" s="23">
        <v>0</v>
      </c>
      <c r="M138" s="23">
        <v>0</v>
      </c>
      <c r="N138" s="23">
        <v>0</v>
      </c>
      <c r="O138" s="25"/>
      <c r="Q138" s="2"/>
      <c r="S138" s="2"/>
      <c r="U138" s="2"/>
    </row>
    <row r="139" spans="2:21" ht="30" customHeight="1" x14ac:dyDescent="0.25">
      <c r="B139" s="3" t="s">
        <v>174</v>
      </c>
      <c r="C139" s="49" t="s">
        <v>175</v>
      </c>
      <c r="D139" s="49"/>
      <c r="E139" s="49"/>
      <c r="F139" s="49"/>
      <c r="G139" s="49"/>
      <c r="H139" s="49"/>
      <c r="I139" s="49"/>
      <c r="J139" s="49"/>
      <c r="K139" s="27">
        <f t="shared" si="14"/>
        <v>0</v>
      </c>
      <c r="L139" s="23">
        <v>0</v>
      </c>
      <c r="M139" s="23">
        <v>0</v>
      </c>
      <c r="N139" s="23">
        <v>0</v>
      </c>
      <c r="O139" s="25"/>
      <c r="Q139" s="2"/>
      <c r="S139" s="2"/>
      <c r="U139" s="2"/>
    </row>
    <row r="140" spans="2:21" ht="30" customHeight="1" x14ac:dyDescent="0.25">
      <c r="B140" s="3" t="s">
        <v>176</v>
      </c>
      <c r="C140" s="49" t="s">
        <v>177</v>
      </c>
      <c r="D140" s="49"/>
      <c r="E140" s="49"/>
      <c r="F140" s="49"/>
      <c r="G140" s="49"/>
      <c r="H140" s="49"/>
      <c r="I140" s="49"/>
      <c r="J140" s="49"/>
      <c r="K140" s="27">
        <f t="shared" si="14"/>
        <v>0</v>
      </c>
      <c r="L140" s="23">
        <v>0</v>
      </c>
      <c r="M140" s="23">
        <v>0</v>
      </c>
      <c r="N140" s="23">
        <v>0</v>
      </c>
      <c r="O140" s="25"/>
      <c r="Q140" s="2"/>
      <c r="S140" s="2"/>
      <c r="U140" s="2"/>
    </row>
    <row r="141" spans="2:21" x14ac:dyDescent="0.25">
      <c r="B141" s="3"/>
      <c r="C141" s="47" t="s">
        <v>48</v>
      </c>
      <c r="D141" s="47"/>
      <c r="E141" s="47"/>
      <c r="F141" s="47"/>
      <c r="G141" s="47"/>
      <c r="H141" s="47"/>
      <c r="I141" s="47"/>
      <c r="J141" s="47"/>
      <c r="K141" s="26">
        <f>SUM(K137:K140)/10</f>
        <v>0</v>
      </c>
      <c r="L141" s="23"/>
      <c r="M141" s="23"/>
      <c r="N141" s="23"/>
      <c r="O141" s="25"/>
    </row>
    <row r="142" spans="2:21" x14ac:dyDescent="0.25">
      <c r="B142" s="16"/>
      <c r="C142" s="33"/>
      <c r="D142" s="33"/>
      <c r="E142" s="33"/>
      <c r="F142" s="33"/>
      <c r="G142" s="33"/>
      <c r="H142" s="33"/>
      <c r="I142" s="33"/>
      <c r="J142" s="33"/>
      <c r="K142" s="34"/>
      <c r="L142" s="35"/>
      <c r="M142" s="35"/>
      <c r="N142" s="35"/>
      <c r="O142" s="19"/>
    </row>
    <row r="143" spans="2:21" ht="15" customHeight="1" x14ac:dyDescent="0.25">
      <c r="B143" s="40" t="s">
        <v>178</v>
      </c>
      <c r="C143" s="40"/>
      <c r="D143" s="40"/>
      <c r="E143" s="40"/>
      <c r="F143" s="40"/>
      <c r="G143" s="40"/>
      <c r="H143" s="40"/>
      <c r="I143" s="40"/>
      <c r="J143" s="40"/>
      <c r="K143" s="37" t="s">
        <v>31</v>
      </c>
      <c r="L143" s="37" t="s">
        <v>32</v>
      </c>
      <c r="M143" s="37" t="s">
        <v>33</v>
      </c>
      <c r="N143" s="37" t="s">
        <v>34</v>
      </c>
      <c r="O143" s="38" t="s">
        <v>35</v>
      </c>
    </row>
    <row r="144" spans="2:21" ht="15" customHeight="1" x14ac:dyDescent="0.25">
      <c r="B144" s="40"/>
      <c r="C144" s="40"/>
      <c r="D144" s="40"/>
      <c r="E144" s="40"/>
      <c r="F144" s="40"/>
      <c r="G144" s="40"/>
      <c r="H144" s="40"/>
      <c r="I144" s="40"/>
      <c r="J144" s="40"/>
      <c r="K144" s="37"/>
      <c r="L144" s="37"/>
      <c r="M144" s="37"/>
      <c r="N144" s="37"/>
      <c r="O144" s="38"/>
    </row>
    <row r="145" spans="2:21" ht="30" customHeight="1" x14ac:dyDescent="0.25">
      <c r="B145" s="3" t="s">
        <v>179</v>
      </c>
      <c r="C145" s="44" t="s">
        <v>180</v>
      </c>
      <c r="D145" s="45"/>
      <c r="E145" s="45"/>
      <c r="F145" s="45"/>
      <c r="G145" s="45"/>
      <c r="H145" s="45"/>
      <c r="I145" s="45"/>
      <c r="J145" s="46"/>
      <c r="K145" s="27">
        <f t="shared" ref="K145:K153" si="15">IF(L145=1,1,IF(M145=1,0,IF(N145=1,1,0)))</f>
        <v>0</v>
      </c>
      <c r="L145" s="23">
        <v>0</v>
      </c>
      <c r="M145" s="23">
        <v>0</v>
      </c>
      <c r="N145" s="23">
        <v>0</v>
      </c>
      <c r="O145" s="25"/>
      <c r="Q145" s="2"/>
      <c r="S145" s="2"/>
      <c r="U145" s="2"/>
    </row>
    <row r="146" spans="2:21" ht="30" customHeight="1" x14ac:dyDescent="0.25">
      <c r="B146" s="3" t="s">
        <v>181</v>
      </c>
      <c r="C146" s="44" t="s">
        <v>182</v>
      </c>
      <c r="D146" s="45"/>
      <c r="E146" s="45"/>
      <c r="F146" s="45"/>
      <c r="G146" s="45"/>
      <c r="H146" s="45"/>
      <c r="I146" s="45"/>
      <c r="J146" s="46"/>
      <c r="K146" s="27">
        <f t="shared" si="15"/>
        <v>0</v>
      </c>
      <c r="L146" s="23">
        <v>0</v>
      </c>
      <c r="M146" s="23">
        <v>0</v>
      </c>
      <c r="N146" s="23">
        <v>0</v>
      </c>
      <c r="O146" s="25"/>
      <c r="Q146" s="2"/>
      <c r="S146" s="2"/>
      <c r="U146" s="2"/>
    </row>
    <row r="147" spans="2:21" ht="30" customHeight="1" x14ac:dyDescent="0.25">
      <c r="B147" s="3" t="s">
        <v>183</v>
      </c>
      <c r="C147" s="49" t="s">
        <v>184</v>
      </c>
      <c r="D147" s="49"/>
      <c r="E147" s="49"/>
      <c r="F147" s="49"/>
      <c r="G147" s="49"/>
      <c r="H147" s="49"/>
      <c r="I147" s="49"/>
      <c r="J147" s="49"/>
      <c r="K147" s="27">
        <f t="shared" si="15"/>
        <v>0</v>
      </c>
      <c r="L147" s="23">
        <v>0</v>
      </c>
      <c r="M147" s="23">
        <v>0</v>
      </c>
      <c r="N147" s="23">
        <v>0</v>
      </c>
      <c r="O147" s="25" t="s">
        <v>185</v>
      </c>
      <c r="Q147" s="2"/>
      <c r="S147" s="2"/>
      <c r="U147" s="2"/>
    </row>
    <row r="148" spans="2:21" ht="30" customHeight="1" x14ac:dyDescent="0.25">
      <c r="B148" s="3" t="s">
        <v>186</v>
      </c>
      <c r="C148" s="49" t="s">
        <v>187</v>
      </c>
      <c r="D148" s="49"/>
      <c r="E148" s="49"/>
      <c r="F148" s="49"/>
      <c r="G148" s="49"/>
      <c r="H148" s="49"/>
      <c r="I148" s="49"/>
      <c r="J148" s="49"/>
      <c r="K148" s="27">
        <f t="shared" si="15"/>
        <v>0</v>
      </c>
      <c r="L148" s="23">
        <v>0</v>
      </c>
      <c r="M148" s="23">
        <v>0</v>
      </c>
      <c r="N148" s="23">
        <v>0</v>
      </c>
      <c r="O148" s="25"/>
      <c r="Q148" s="2"/>
      <c r="S148" s="2"/>
      <c r="U148" s="2"/>
    </row>
    <row r="149" spans="2:21" ht="30" customHeight="1" x14ac:dyDescent="0.25">
      <c r="B149" s="3" t="s">
        <v>188</v>
      </c>
      <c r="C149" s="48" t="s">
        <v>189</v>
      </c>
      <c r="D149" s="45"/>
      <c r="E149" s="45"/>
      <c r="F149" s="45"/>
      <c r="G149" s="45"/>
      <c r="H149" s="45"/>
      <c r="I149" s="45"/>
      <c r="J149" s="46"/>
      <c r="K149" s="27">
        <f t="shared" si="15"/>
        <v>0</v>
      </c>
      <c r="L149" s="23">
        <v>0</v>
      </c>
      <c r="M149" s="23">
        <v>0</v>
      </c>
      <c r="N149" s="23">
        <v>0</v>
      </c>
      <c r="O149" s="25"/>
      <c r="Q149" s="2"/>
      <c r="S149" s="2"/>
      <c r="U149" s="2"/>
    </row>
    <row r="150" spans="2:21" ht="30" customHeight="1" x14ac:dyDescent="0.25">
      <c r="B150" s="3" t="s">
        <v>190</v>
      </c>
      <c r="C150" s="48" t="s">
        <v>191</v>
      </c>
      <c r="D150" s="50"/>
      <c r="E150" s="50"/>
      <c r="F150" s="50"/>
      <c r="G150" s="50"/>
      <c r="H150" s="50"/>
      <c r="I150" s="50"/>
      <c r="J150" s="51"/>
      <c r="K150" s="27">
        <f t="shared" si="15"/>
        <v>0</v>
      </c>
      <c r="L150" s="23">
        <v>0</v>
      </c>
      <c r="M150" s="23">
        <v>0</v>
      </c>
      <c r="N150" s="23">
        <v>0</v>
      </c>
      <c r="O150" s="25" t="s">
        <v>192</v>
      </c>
      <c r="Q150" s="2"/>
      <c r="S150" s="2"/>
      <c r="U150" s="2"/>
    </row>
    <row r="151" spans="2:21" ht="30" customHeight="1" x14ac:dyDescent="0.25">
      <c r="B151" s="3" t="s">
        <v>193</v>
      </c>
      <c r="C151" s="48" t="s">
        <v>194</v>
      </c>
      <c r="D151" s="50"/>
      <c r="E151" s="50"/>
      <c r="F151" s="50"/>
      <c r="G151" s="50"/>
      <c r="H151" s="50"/>
      <c r="I151" s="50"/>
      <c r="J151" s="51"/>
      <c r="K151" s="27">
        <f t="shared" si="15"/>
        <v>0</v>
      </c>
      <c r="L151" s="23">
        <v>0</v>
      </c>
      <c r="M151" s="23">
        <v>0</v>
      </c>
      <c r="N151" s="23">
        <v>0</v>
      </c>
      <c r="O151" s="25"/>
      <c r="Q151" s="2"/>
      <c r="S151" s="2"/>
      <c r="U151" s="2"/>
    </row>
    <row r="152" spans="2:21" ht="30" customHeight="1" x14ac:dyDescent="0.25">
      <c r="B152" s="3" t="s">
        <v>195</v>
      </c>
      <c r="C152" s="48" t="s">
        <v>196</v>
      </c>
      <c r="D152" s="50"/>
      <c r="E152" s="50"/>
      <c r="F152" s="50"/>
      <c r="G152" s="50"/>
      <c r="H152" s="50"/>
      <c r="I152" s="50"/>
      <c r="J152" s="51"/>
      <c r="K152" s="27">
        <f t="shared" si="15"/>
        <v>0</v>
      </c>
      <c r="L152" s="23">
        <v>0</v>
      </c>
      <c r="M152" s="23">
        <v>0</v>
      </c>
      <c r="N152" s="23">
        <v>0</v>
      </c>
      <c r="O152" s="25" t="s">
        <v>192</v>
      </c>
      <c r="Q152" s="2"/>
      <c r="S152" s="2"/>
      <c r="U152" s="2"/>
    </row>
    <row r="153" spans="2:21" ht="30" customHeight="1" x14ac:dyDescent="0.25">
      <c r="B153" s="3" t="s">
        <v>197</v>
      </c>
      <c r="C153" s="44" t="s">
        <v>198</v>
      </c>
      <c r="D153" s="45"/>
      <c r="E153" s="45"/>
      <c r="F153" s="45"/>
      <c r="G153" s="45"/>
      <c r="H153" s="45"/>
      <c r="I153" s="45"/>
      <c r="J153" s="46"/>
      <c r="K153" s="27">
        <f t="shared" si="15"/>
        <v>0</v>
      </c>
      <c r="L153" s="23">
        <v>0</v>
      </c>
      <c r="M153" s="23">
        <v>0</v>
      </c>
      <c r="N153" s="23">
        <v>0</v>
      </c>
      <c r="O153" s="25"/>
      <c r="Q153" s="2"/>
      <c r="S153" s="2"/>
      <c r="U153" s="2"/>
    </row>
    <row r="154" spans="2:21" x14ac:dyDescent="0.25">
      <c r="B154" s="3"/>
      <c r="C154" s="47" t="s">
        <v>48</v>
      </c>
      <c r="D154" s="47"/>
      <c r="E154" s="47"/>
      <c r="F154" s="47"/>
      <c r="G154" s="47"/>
      <c r="H154" s="47"/>
      <c r="I154" s="47"/>
      <c r="J154" s="47"/>
      <c r="K154" s="26">
        <f>SUM(K145:K153)/5</f>
        <v>0</v>
      </c>
      <c r="L154" s="23"/>
      <c r="M154" s="23"/>
      <c r="N154" s="23"/>
      <c r="O154" s="25"/>
    </row>
    <row r="155" spans="2:21" x14ac:dyDescent="0.25">
      <c r="B155" s="16"/>
      <c r="C155" s="33"/>
      <c r="D155" s="33"/>
      <c r="E155" s="33"/>
      <c r="F155" s="33"/>
      <c r="G155" s="33"/>
      <c r="H155" s="33"/>
      <c r="I155" s="33"/>
      <c r="J155" s="33"/>
      <c r="K155" s="34"/>
      <c r="L155" s="35"/>
      <c r="M155" s="35"/>
      <c r="N155" s="35"/>
      <c r="O155" s="19"/>
    </row>
    <row r="156" spans="2:21" s="1" customFormat="1" ht="15" customHeight="1" x14ac:dyDescent="0.25">
      <c r="B156" s="55" t="s">
        <v>199</v>
      </c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7"/>
    </row>
    <row r="157" spans="2:21" s="1" customFormat="1" ht="15" customHeight="1" x14ac:dyDescent="0.25">
      <c r="B157" s="58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60"/>
    </row>
    <row r="158" spans="2:21" s="1" customFormat="1" ht="249.75" customHeight="1" x14ac:dyDescent="0.25">
      <c r="B158" s="20">
        <v>1</v>
      </c>
      <c r="C158" s="61"/>
      <c r="D158" s="62"/>
      <c r="E158" s="62"/>
      <c r="F158" s="62"/>
      <c r="G158" s="63"/>
      <c r="H158" s="64"/>
      <c r="I158" s="65"/>
      <c r="J158" s="65"/>
      <c r="K158" s="66"/>
      <c r="L158" s="21">
        <v>5</v>
      </c>
      <c r="M158" s="67"/>
      <c r="N158" s="68"/>
      <c r="O158" s="69"/>
    </row>
    <row r="159" spans="2:21" s="1" customFormat="1" ht="249.75" customHeight="1" x14ac:dyDescent="0.25">
      <c r="B159" s="20">
        <v>2</v>
      </c>
      <c r="C159" s="61"/>
      <c r="D159" s="62"/>
      <c r="E159" s="62"/>
      <c r="F159" s="62"/>
      <c r="G159" s="63"/>
      <c r="H159" s="64"/>
      <c r="I159" s="65"/>
      <c r="J159" s="65"/>
      <c r="K159" s="66"/>
      <c r="L159" s="21">
        <v>6</v>
      </c>
      <c r="M159" s="67"/>
      <c r="N159" s="68"/>
      <c r="O159" s="69"/>
    </row>
    <row r="160" spans="2:21" s="1" customFormat="1" ht="249.95" customHeight="1" x14ac:dyDescent="0.25">
      <c r="B160" s="20">
        <v>3</v>
      </c>
      <c r="C160" s="70"/>
      <c r="D160" s="70"/>
      <c r="E160" s="70"/>
      <c r="F160" s="70"/>
      <c r="G160" s="70"/>
      <c r="H160" s="70"/>
      <c r="I160" s="70"/>
      <c r="J160" s="70"/>
      <c r="K160" s="70"/>
      <c r="L160" s="20">
        <v>7</v>
      </c>
      <c r="M160" s="54"/>
      <c r="N160" s="54"/>
      <c r="O160" s="54"/>
    </row>
    <row r="161" spans="2:15" s="1" customFormat="1" ht="249.95" customHeight="1" x14ac:dyDescent="0.25">
      <c r="B161" s="20">
        <v>4</v>
      </c>
      <c r="C161" s="52"/>
      <c r="D161" s="52"/>
      <c r="E161" s="52"/>
      <c r="F161" s="52"/>
      <c r="G161" s="52"/>
      <c r="H161" s="53"/>
      <c r="I161" s="53"/>
      <c r="J161" s="53"/>
      <c r="K161" s="53"/>
      <c r="L161" s="20">
        <v>8</v>
      </c>
      <c r="M161" s="54"/>
      <c r="N161" s="54"/>
      <c r="O161" s="54"/>
    </row>
  </sheetData>
  <protectedRanges>
    <protectedRange sqref="L156:O1048576 O1:O26 O28:O155 L1:N155" name="Rango2"/>
    <protectedRange sqref="F9:H16" name="Rango3"/>
  </protectedRanges>
  <mergeCells count="209">
    <mergeCell ref="L32:L33"/>
    <mergeCell ref="M32:M33"/>
    <mergeCell ref="N32:N33"/>
    <mergeCell ref="C27:G27"/>
    <mergeCell ref="C28:G28"/>
    <mergeCell ref="B143:J144"/>
    <mergeCell ref="K143:K144"/>
    <mergeCell ref="L143:L144"/>
    <mergeCell ref="M143:M144"/>
    <mergeCell ref="N143:N144"/>
    <mergeCell ref="C132:J132"/>
    <mergeCell ref="C133:J133"/>
    <mergeCell ref="C135:J135"/>
    <mergeCell ref="C138:J138"/>
    <mergeCell ref="C137:J137"/>
    <mergeCell ref="C140:J140"/>
    <mergeCell ref="B129:J130"/>
    <mergeCell ref="C29:G29"/>
    <mergeCell ref="L71:L72"/>
    <mergeCell ref="B82:O82"/>
    <mergeCell ref="C85:J85"/>
    <mergeCell ref="C86:J86"/>
    <mergeCell ref="C91:J91"/>
    <mergeCell ref="B83:J84"/>
    <mergeCell ref="M63:M64"/>
    <mergeCell ref="N63:N64"/>
    <mergeCell ref="C47:J47"/>
    <mergeCell ref="C61:J61"/>
    <mergeCell ref="C41:J41"/>
    <mergeCell ref="C49:J49"/>
    <mergeCell ref="K43:K44"/>
    <mergeCell ref="L43:L44"/>
    <mergeCell ref="M43:M44"/>
    <mergeCell ref="K83:K84"/>
    <mergeCell ref="O63:O64"/>
    <mergeCell ref="C65:J65"/>
    <mergeCell ref="O98:O99"/>
    <mergeCell ref="C100:J100"/>
    <mergeCell ref="C67:J67"/>
    <mergeCell ref="B98:J99"/>
    <mergeCell ref="K98:K99"/>
    <mergeCell ref="L98:L99"/>
    <mergeCell ref="C75:J75"/>
    <mergeCell ref="C76:J76"/>
    <mergeCell ref="C77:J77"/>
    <mergeCell ref="C92:J92"/>
    <mergeCell ref="C93:J93"/>
    <mergeCell ref="C94:J94"/>
    <mergeCell ref="C78:J78"/>
    <mergeCell ref="O83:O84"/>
    <mergeCell ref="L83:L84"/>
    <mergeCell ref="M83:M84"/>
    <mergeCell ref="N83:N84"/>
    <mergeCell ref="C79:J79"/>
    <mergeCell ref="M98:M99"/>
    <mergeCell ref="B63:J64"/>
    <mergeCell ref="K63:K64"/>
    <mergeCell ref="L63:L64"/>
    <mergeCell ref="L31:N31"/>
    <mergeCell ref="N98:N99"/>
    <mergeCell ref="B13:E13"/>
    <mergeCell ref="C23:G23"/>
    <mergeCell ref="C30:G30"/>
    <mergeCell ref="C24:G24"/>
    <mergeCell ref="C109:J109"/>
    <mergeCell ref="C114:J114"/>
    <mergeCell ref="B71:J72"/>
    <mergeCell ref="B62:O62"/>
    <mergeCell ref="O51:O52"/>
    <mergeCell ref="C55:J55"/>
    <mergeCell ref="C56:J56"/>
    <mergeCell ref="B51:J52"/>
    <mergeCell ref="K51:K52"/>
    <mergeCell ref="L51:L52"/>
    <mergeCell ref="M51:M52"/>
    <mergeCell ref="N51:N52"/>
    <mergeCell ref="C53:J53"/>
    <mergeCell ref="C45:J45"/>
    <mergeCell ref="C46:J46"/>
    <mergeCell ref="C111:J111"/>
    <mergeCell ref="O107:O108"/>
    <mergeCell ref="O32:O33"/>
    <mergeCell ref="B6:O6"/>
    <mergeCell ref="B9:E9"/>
    <mergeCell ref="F9:H9"/>
    <mergeCell ref="J9:M10"/>
    <mergeCell ref="B10:E10"/>
    <mergeCell ref="F10:H10"/>
    <mergeCell ref="B42:K42"/>
    <mergeCell ref="C39:J39"/>
    <mergeCell ref="C36:J36"/>
    <mergeCell ref="C18:G18"/>
    <mergeCell ref="F11:H11"/>
    <mergeCell ref="J11:M12"/>
    <mergeCell ref="F12:H12"/>
    <mergeCell ref="B11:E11"/>
    <mergeCell ref="F13:H13"/>
    <mergeCell ref="J13:K14"/>
    <mergeCell ref="L13:L14"/>
    <mergeCell ref="B12:E12"/>
    <mergeCell ref="B14:E14"/>
    <mergeCell ref="F15:H15"/>
    <mergeCell ref="B16:E16"/>
    <mergeCell ref="L42:N42"/>
    <mergeCell ref="K32:K33"/>
    <mergeCell ref="F16:H16"/>
    <mergeCell ref="C89:J89"/>
    <mergeCell ref="C90:J90"/>
    <mergeCell ref="C87:J87"/>
    <mergeCell ref="C80:J80"/>
    <mergeCell ref="C48:J48"/>
    <mergeCell ref="F14:H14"/>
    <mergeCell ref="C38:J38"/>
    <mergeCell ref="B15:E15"/>
    <mergeCell ref="B43:J44"/>
    <mergeCell ref="C19:G19"/>
    <mergeCell ref="C20:G20"/>
    <mergeCell ref="C21:G21"/>
    <mergeCell ref="C26:G26"/>
    <mergeCell ref="C22:G22"/>
    <mergeCell ref="C25:G25"/>
    <mergeCell ref="C60:J60"/>
    <mergeCell ref="C40:J40"/>
    <mergeCell ref="C35:J35"/>
    <mergeCell ref="C34:J34"/>
    <mergeCell ref="B32:J33"/>
    <mergeCell ref="C81:J81"/>
    <mergeCell ref="C37:J37"/>
    <mergeCell ref="C58:J58"/>
    <mergeCell ref="C59:J59"/>
    <mergeCell ref="C95:J95"/>
    <mergeCell ref="C68:J68"/>
    <mergeCell ref="C73:J73"/>
    <mergeCell ref="B70:O70"/>
    <mergeCell ref="K71:K72"/>
    <mergeCell ref="O43:O44"/>
    <mergeCell ref="C66:J66"/>
    <mergeCell ref="N107:N108"/>
    <mergeCell ref="C101:J101"/>
    <mergeCell ref="C102:J102"/>
    <mergeCell ref="C103:J103"/>
    <mergeCell ref="C104:J104"/>
    <mergeCell ref="C105:J105"/>
    <mergeCell ref="C54:J54"/>
    <mergeCell ref="O71:O72"/>
    <mergeCell ref="M71:M72"/>
    <mergeCell ref="N71:N72"/>
    <mergeCell ref="N43:N44"/>
    <mergeCell ref="C69:J69"/>
    <mergeCell ref="K107:K108"/>
    <mergeCell ref="L107:L108"/>
    <mergeCell ref="C74:J74"/>
    <mergeCell ref="C88:J88"/>
    <mergeCell ref="C57:J57"/>
    <mergeCell ref="C161:G161"/>
    <mergeCell ref="H161:K161"/>
    <mergeCell ref="M161:O161"/>
    <mergeCell ref="B156:O157"/>
    <mergeCell ref="C158:G158"/>
    <mergeCell ref="H158:K158"/>
    <mergeCell ref="M158:O158"/>
    <mergeCell ref="C159:G159"/>
    <mergeCell ref="H159:K159"/>
    <mergeCell ref="M159:O159"/>
    <mergeCell ref="C160:G160"/>
    <mergeCell ref="H160:K160"/>
    <mergeCell ref="M160:O160"/>
    <mergeCell ref="O143:O144"/>
    <mergeCell ref="C145:J145"/>
    <mergeCell ref="C147:J147"/>
    <mergeCell ref="C148:J148"/>
    <mergeCell ref="O129:O130"/>
    <mergeCell ref="K129:K130"/>
    <mergeCell ref="L129:L130"/>
    <mergeCell ref="M129:M130"/>
    <mergeCell ref="N129:N130"/>
    <mergeCell ref="C141:J141"/>
    <mergeCell ref="C134:J134"/>
    <mergeCell ref="C136:J136"/>
    <mergeCell ref="C131:J131"/>
    <mergeCell ref="C149:J149"/>
    <mergeCell ref="C146:J146"/>
    <mergeCell ref="C139:J139"/>
    <mergeCell ref="C154:J154"/>
    <mergeCell ref="C153:J153"/>
    <mergeCell ref="C150:J150"/>
    <mergeCell ref="C151:J151"/>
    <mergeCell ref="C152:J152"/>
    <mergeCell ref="M107:M108"/>
    <mergeCell ref="C127:J127"/>
    <mergeCell ref="C125:J125"/>
    <mergeCell ref="C126:J126"/>
    <mergeCell ref="N121:N122"/>
    <mergeCell ref="O121:O122"/>
    <mergeCell ref="C123:J123"/>
    <mergeCell ref="C124:J124"/>
    <mergeCell ref="B107:J108"/>
    <mergeCell ref="C117:J117"/>
    <mergeCell ref="C118:J118"/>
    <mergeCell ref="C112:J112"/>
    <mergeCell ref="C116:J116"/>
    <mergeCell ref="C115:J115"/>
    <mergeCell ref="M121:M122"/>
    <mergeCell ref="B121:J122"/>
    <mergeCell ref="K121:K122"/>
    <mergeCell ref="L121:L122"/>
    <mergeCell ref="C119:J119"/>
    <mergeCell ref="C113:J113"/>
    <mergeCell ref="C110:J110"/>
  </mergeCells>
  <phoneticPr fontId="12" type="noConversion"/>
  <pageMargins left="0.70866141732283472" right="0.70866141732283472" top="0.74803149606299213" bottom="0.74803149606299213" header="0.31496062992125984" footer="0.31496062992125984"/>
  <pageSetup scale="40" orientation="portrait" r:id="rId1"/>
  <rowBreaks count="2" manualBreakCount="2">
    <brk id="81" max="16383" man="1"/>
    <brk id="15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35253D8CBC94C948F79E0DF36365C" ma:contentTypeVersion="18" ma:contentTypeDescription="Create a new document." ma:contentTypeScope="" ma:versionID="4c8edb5ce1a92ec9f015f3f49ff51052">
  <xsd:schema xmlns:xsd="http://www.w3.org/2001/XMLSchema" xmlns:xs="http://www.w3.org/2001/XMLSchema" xmlns:p="http://schemas.microsoft.com/office/2006/metadata/properties" xmlns:ns3="53142271-ef97-4c8b-9ae6-2a809fcef490" xmlns:ns4="9d01d19c-7f95-4c76-86c1-6e208f71853c" targetNamespace="http://schemas.microsoft.com/office/2006/metadata/properties" ma:root="true" ma:fieldsID="44afc898680580971eb429a2b14f290f" ns3:_="" ns4:_="">
    <xsd:import namespace="53142271-ef97-4c8b-9ae6-2a809fcef490"/>
    <xsd:import namespace="9d01d19c-7f95-4c76-86c1-6e208f718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42271-ef97-4c8b-9ae6-2a809fcef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1d19c-7f95-4c76-86c1-6e208f718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142271-ef97-4c8b-9ae6-2a809fcef490" xsi:nil="true"/>
  </documentManagement>
</p:properties>
</file>

<file path=customXml/itemProps1.xml><?xml version="1.0" encoding="utf-8"?>
<ds:datastoreItem xmlns:ds="http://schemas.openxmlformats.org/officeDocument/2006/customXml" ds:itemID="{2A3D6062-45CE-4CD0-BAFC-3AB0469E5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42271-ef97-4c8b-9ae6-2a809fcef490"/>
    <ds:schemaRef ds:uri="9d01d19c-7f95-4c76-86c1-6e208f718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A778AB-29BA-4B26-9198-065CACC18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837D2B-604A-4E53-9612-AE230F6F8B84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53142271-ef97-4c8b-9ae6-2a809fcef490"/>
    <ds:schemaRef ds:uri="http://schemas.microsoft.com/office/2006/metadata/properties"/>
    <ds:schemaRef ds:uri="http://purl.org/dc/terms/"/>
    <ds:schemaRef ds:uri="http://schemas.microsoft.com/office/infopath/2007/PartnerControls"/>
    <ds:schemaRef ds:uri="9d01d19c-7f95-4c76-86c1-6e208f7185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visita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Lizama Rojas</dc:creator>
  <cp:keywords/>
  <dc:description/>
  <cp:lastModifiedBy>José Martínez</cp:lastModifiedBy>
  <cp:revision/>
  <dcterms:created xsi:type="dcterms:W3CDTF">2024-03-28T19:40:36Z</dcterms:created>
  <dcterms:modified xsi:type="dcterms:W3CDTF">2025-06-04T16:10:21Z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0x010100D1835253D8CBC94C948F79E0DF36365C</vt:lpwstr>
  </property>
</Properties>
</file>