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mar\Documents\R\Masters Thesis Project\Data\"/>
    </mc:Choice>
  </mc:AlternateContent>
  <xr:revisionPtr revIDLastSave="0" documentId="13_ncr:1_{D21FA49A-1F19-480E-AD38-B941CF6EC795}" xr6:coauthVersionLast="47" xr6:coauthVersionMax="47" xr10:uidLastSave="{00000000-0000-0000-0000-000000000000}"/>
  <bookViews>
    <workbookView xWindow="-108" yWindow="-108" windowWidth="23256" windowHeight="12456" xr2:uid="{B5125D78-6B08-4648-A58C-25AB0478FF37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6" i="1" l="1"/>
  <c r="F77" i="1"/>
  <c r="Y86" i="1"/>
  <c r="Z86" i="1" s="1"/>
  <c r="Q86" i="1"/>
  <c r="M86" i="1"/>
  <c r="I86" i="1"/>
  <c r="J86" i="1" s="1"/>
  <c r="E86" i="1"/>
  <c r="F86" i="1" s="1"/>
  <c r="Y85" i="1"/>
  <c r="Q85" i="1"/>
  <c r="N85" i="1"/>
  <c r="M85" i="1"/>
  <c r="J85" i="1"/>
  <c r="I85" i="1"/>
  <c r="F85" i="1"/>
  <c r="E85" i="1"/>
  <c r="R84" i="1"/>
  <c r="Q84" i="1"/>
  <c r="Y83" i="1"/>
  <c r="Q83" i="1"/>
  <c r="N83" i="1"/>
  <c r="M83" i="1"/>
  <c r="J83" i="1"/>
  <c r="I83" i="1"/>
  <c r="F83" i="1"/>
  <c r="E83" i="1"/>
  <c r="Z82" i="1"/>
  <c r="Y82" i="1"/>
  <c r="R82" i="1"/>
  <c r="Q82" i="1"/>
  <c r="M82" i="1"/>
  <c r="J82" i="1"/>
  <c r="I82" i="1"/>
  <c r="F82" i="1"/>
  <c r="E82" i="1"/>
  <c r="Y81" i="1"/>
  <c r="V81" i="1"/>
  <c r="U81" i="1"/>
  <c r="R81" i="1"/>
  <c r="Q81" i="1"/>
  <c r="M81" i="1"/>
  <c r="J81" i="1"/>
  <c r="I81" i="1"/>
  <c r="F81" i="1"/>
  <c r="E81" i="1"/>
  <c r="Y80" i="1"/>
  <c r="R80" i="1"/>
  <c r="Q80" i="1"/>
  <c r="N80" i="1"/>
  <c r="M80" i="1"/>
  <c r="I80" i="1"/>
  <c r="F80" i="1"/>
  <c r="E80" i="1"/>
  <c r="N79" i="1"/>
  <c r="M79" i="1"/>
  <c r="I79" i="1"/>
  <c r="E79" i="1"/>
  <c r="F79" i="1" s="1"/>
  <c r="Q77" i="1"/>
  <c r="R77" i="1" s="1"/>
  <c r="M77" i="1"/>
  <c r="N77" i="1" s="1"/>
  <c r="I77" i="1"/>
  <c r="J77" i="1" s="1"/>
  <c r="E77" i="1"/>
  <c r="Y72" i="1"/>
  <c r="Z72" i="1" s="1"/>
  <c r="Q72" i="1"/>
  <c r="R72" i="1" s="1"/>
  <c r="M72" i="1"/>
  <c r="N72" i="1" s="1"/>
  <c r="E72" i="1"/>
  <c r="F72" i="1" s="1"/>
  <c r="Y71" i="1"/>
  <c r="Z71" i="1" s="1"/>
  <c r="Q71" i="1"/>
  <c r="R71" i="1" s="1"/>
  <c r="M71" i="1"/>
  <c r="N71" i="1" s="1"/>
  <c r="I71" i="1"/>
  <c r="J71" i="1" s="1"/>
  <c r="E71" i="1"/>
  <c r="F71" i="1" s="1"/>
  <c r="U70" i="1"/>
  <c r="V70" i="1" s="1"/>
  <c r="M70" i="1"/>
  <c r="N70" i="1" s="1"/>
  <c r="E70" i="1"/>
  <c r="F70" i="1" s="1"/>
  <c r="Y69" i="1"/>
  <c r="Z69" i="1" s="1"/>
  <c r="U69" i="1"/>
  <c r="V69" i="1" s="1"/>
  <c r="Q69" i="1"/>
  <c r="R69" i="1" s="1"/>
  <c r="M69" i="1"/>
  <c r="N69" i="1" s="1"/>
  <c r="I69" i="1"/>
  <c r="J69" i="1" s="1"/>
  <c r="E69" i="1"/>
  <c r="F69" i="1" s="1"/>
  <c r="Y67" i="1"/>
  <c r="Z67" i="1" s="1"/>
  <c r="U67" i="1"/>
  <c r="R67" i="1"/>
  <c r="Q67" i="1"/>
  <c r="N67" i="1"/>
  <c r="M67" i="1"/>
  <c r="I67" i="1"/>
  <c r="F67" i="1"/>
  <c r="E67" i="1"/>
  <c r="Y66" i="1"/>
  <c r="U66" i="1"/>
  <c r="V66" i="1" s="1"/>
  <c r="R66" i="1"/>
  <c r="Q66" i="1"/>
  <c r="N66" i="1"/>
  <c r="M66" i="1"/>
  <c r="I66" i="1"/>
  <c r="E66" i="1"/>
  <c r="F66" i="1" s="1"/>
  <c r="Y60" i="1"/>
  <c r="Q60" i="1"/>
  <c r="R60" i="1" s="1"/>
  <c r="N60" i="1"/>
  <c r="M60" i="1"/>
  <c r="J60" i="1"/>
  <c r="I60" i="1"/>
  <c r="E60" i="1"/>
  <c r="Y59" i="1"/>
  <c r="Z59" i="1" s="1"/>
  <c r="R59" i="1"/>
  <c r="Q59" i="1"/>
  <c r="M59" i="1"/>
  <c r="N59" i="1" s="1"/>
  <c r="J59" i="1"/>
  <c r="I59" i="1"/>
  <c r="F59" i="1"/>
  <c r="E59" i="1"/>
  <c r="Y58" i="1"/>
  <c r="Q58" i="1"/>
  <c r="R58" i="1" s="1"/>
  <c r="N58" i="1"/>
  <c r="M58" i="1"/>
  <c r="I58" i="1"/>
  <c r="J58" i="1" s="1"/>
  <c r="F58" i="1"/>
  <c r="E58" i="1"/>
  <c r="Y57" i="1"/>
  <c r="Q57" i="1"/>
  <c r="M57" i="1"/>
  <c r="N57" i="1" s="1"/>
  <c r="J57" i="1"/>
  <c r="I57" i="1"/>
  <c r="E57" i="1"/>
  <c r="F57" i="1" s="1"/>
  <c r="R56" i="1"/>
  <c r="Q56" i="1"/>
  <c r="N56" i="1"/>
  <c r="M56" i="1"/>
  <c r="I56" i="1"/>
  <c r="E56" i="1"/>
  <c r="F56" i="1" s="1"/>
  <c r="Q55" i="1"/>
  <c r="M55" i="1"/>
  <c r="Y53" i="1"/>
  <c r="Z53" i="1" s="1"/>
  <c r="R53" i="1"/>
  <c r="Q53" i="1"/>
  <c r="N53" i="1"/>
  <c r="M53" i="1"/>
  <c r="I53" i="1"/>
  <c r="J53" i="1" s="1"/>
  <c r="E53" i="1"/>
  <c r="F53" i="1" s="1"/>
  <c r="Y50" i="1"/>
  <c r="Q50" i="1"/>
  <c r="R50" i="1" s="1"/>
  <c r="N50" i="1"/>
  <c r="M50" i="1"/>
  <c r="J50" i="1"/>
  <c r="I50" i="1"/>
  <c r="E50" i="1"/>
  <c r="F50" i="1" s="1"/>
  <c r="Y49" i="1"/>
  <c r="Z49" i="1" s="1"/>
  <c r="R49" i="1"/>
  <c r="Q49" i="1"/>
  <c r="M49" i="1"/>
  <c r="N49" i="1" s="1"/>
  <c r="J49" i="1"/>
  <c r="I49" i="1"/>
  <c r="F49" i="1"/>
  <c r="E49" i="1"/>
  <c r="Y48" i="1"/>
  <c r="Z48" i="1" s="1"/>
  <c r="Q48" i="1"/>
  <c r="R48" i="1" s="1"/>
  <c r="N48" i="1"/>
  <c r="M48" i="1"/>
  <c r="I48" i="1"/>
  <c r="J48" i="1" s="1"/>
  <c r="F48" i="1"/>
  <c r="E48" i="1"/>
  <c r="Y47" i="1"/>
  <c r="Q47" i="1"/>
  <c r="R47" i="1" s="1"/>
  <c r="M47" i="1"/>
  <c r="N47" i="1" s="1"/>
  <c r="J47" i="1"/>
  <c r="I47" i="1"/>
  <c r="E47" i="1"/>
  <c r="F47" i="1" s="1"/>
  <c r="Z46" i="1"/>
  <c r="Y46" i="1"/>
  <c r="R46" i="1"/>
  <c r="Q46" i="1"/>
  <c r="M46" i="1"/>
  <c r="N46" i="1" s="1"/>
  <c r="I46" i="1"/>
  <c r="J46" i="1" s="1"/>
  <c r="F46" i="1"/>
  <c r="E46" i="1"/>
  <c r="Y45" i="1"/>
  <c r="Z45" i="1" s="1"/>
  <c r="R45" i="1"/>
  <c r="Q45" i="1"/>
  <c r="N45" i="1"/>
  <c r="M45" i="1"/>
  <c r="I45" i="1"/>
  <c r="J45" i="1" s="1"/>
  <c r="E45" i="1"/>
  <c r="F45" i="1" s="1"/>
  <c r="Y43" i="1"/>
  <c r="Q43" i="1"/>
  <c r="R43" i="1" s="1"/>
  <c r="N43" i="1"/>
  <c r="M43" i="1"/>
  <c r="J43" i="1"/>
  <c r="I43" i="1"/>
  <c r="E43" i="1"/>
  <c r="F43" i="1" s="1"/>
  <c r="Y42" i="1"/>
  <c r="Z42" i="1" s="1"/>
  <c r="U42" i="1"/>
  <c r="Q42" i="1"/>
  <c r="R42" i="1" s="1"/>
  <c r="N42" i="1"/>
  <c r="M42" i="1"/>
  <c r="J42" i="1"/>
  <c r="I42" i="1"/>
  <c r="E42" i="1"/>
  <c r="F42" i="1" s="1"/>
  <c r="M41" i="1"/>
  <c r="E41" i="1"/>
  <c r="Y40" i="1"/>
  <c r="U40" i="1"/>
  <c r="V40" i="1" s="1"/>
  <c r="R40" i="1"/>
  <c r="Q40" i="1"/>
  <c r="N40" i="1"/>
  <c r="M40" i="1"/>
  <c r="I40" i="1"/>
  <c r="J40" i="1" s="1"/>
  <c r="E40" i="1"/>
  <c r="F40" i="1" s="1"/>
  <c r="Y39" i="1"/>
  <c r="U39" i="1"/>
  <c r="V39" i="1" s="1"/>
  <c r="R39" i="1"/>
  <c r="Q39" i="1"/>
  <c r="N39" i="1"/>
  <c r="M39" i="1"/>
  <c r="I39" i="1"/>
  <c r="J39" i="1" s="1"/>
  <c r="E39" i="1"/>
  <c r="F39" i="1" s="1"/>
  <c r="Y38" i="1"/>
  <c r="U38" i="1"/>
  <c r="V38" i="1" s="1"/>
  <c r="R38" i="1"/>
  <c r="Q38" i="1"/>
  <c r="N38" i="1"/>
  <c r="M38" i="1"/>
  <c r="I38" i="1"/>
  <c r="J38" i="1" s="1"/>
  <c r="E38" i="1"/>
  <c r="F38" i="1" s="1"/>
  <c r="E37" i="1"/>
  <c r="Q36" i="1"/>
  <c r="R36" i="1" s="1"/>
  <c r="M36" i="1"/>
  <c r="N36" i="1" s="1"/>
  <c r="I36" i="1"/>
  <c r="J36" i="1" s="1"/>
  <c r="E36" i="1"/>
  <c r="Y32" i="1"/>
  <c r="Z32" i="1" s="1"/>
  <c r="Q32" i="1"/>
  <c r="R32" i="1" s="1"/>
  <c r="M32" i="1"/>
  <c r="N32" i="1" s="1"/>
  <c r="I32" i="1"/>
  <c r="J32" i="1" s="1"/>
  <c r="E32" i="1"/>
  <c r="F32" i="1" s="1"/>
  <c r="E31" i="1"/>
  <c r="Y29" i="1"/>
  <c r="Z29" i="1" s="1"/>
  <c r="Q29" i="1"/>
  <c r="R29" i="1" s="1"/>
  <c r="N29" i="1"/>
  <c r="M29" i="1"/>
  <c r="I29" i="1"/>
  <c r="J29" i="1" s="1"/>
  <c r="F29" i="1"/>
  <c r="E29" i="1"/>
  <c r="Y27" i="1"/>
  <c r="U27" i="1"/>
  <c r="V27" i="1" s="1"/>
  <c r="Q27" i="1"/>
  <c r="R27" i="1" s="1"/>
  <c r="M27" i="1"/>
  <c r="N27" i="1" s="1"/>
  <c r="I27" i="1"/>
  <c r="J27" i="1" s="1"/>
  <c r="E27" i="1"/>
  <c r="F27" i="1" s="1"/>
  <c r="Y26" i="1"/>
  <c r="Z26" i="1" s="1"/>
  <c r="Q26" i="1"/>
  <c r="R26" i="1" s="1"/>
  <c r="M26" i="1"/>
  <c r="N26" i="1" s="1"/>
  <c r="I26" i="1"/>
  <c r="J26" i="1" s="1"/>
  <c r="E26" i="1"/>
  <c r="F26" i="1" s="1"/>
  <c r="Y21" i="1"/>
  <c r="Z21" i="1" s="1"/>
  <c r="U21" i="1"/>
  <c r="V21" i="1" s="1"/>
  <c r="Q21" i="1"/>
  <c r="R21" i="1" s="1"/>
  <c r="M21" i="1"/>
  <c r="N21" i="1" s="1"/>
  <c r="J21" i="1"/>
  <c r="I21" i="1"/>
  <c r="E21" i="1"/>
  <c r="F21" i="1" s="1"/>
  <c r="Y20" i="1"/>
  <c r="Z20" i="1" s="1"/>
  <c r="Q20" i="1"/>
  <c r="R20" i="1" s="1"/>
  <c r="M20" i="1"/>
  <c r="N20" i="1" s="1"/>
  <c r="I20" i="1"/>
  <c r="J20" i="1" s="1"/>
  <c r="E20" i="1"/>
  <c r="F20" i="1" s="1"/>
  <c r="U17" i="1"/>
  <c r="M17" i="1"/>
  <c r="N17" i="1" s="1"/>
  <c r="F17" i="1"/>
  <c r="J11" i="1"/>
  <c r="V6" i="1"/>
  <c r="Z58" i="1" s="1"/>
  <c r="N6" i="1"/>
  <c r="R85" i="1" s="1"/>
  <c r="E6" i="1"/>
  <c r="J80" i="1" s="1"/>
  <c r="Z47" i="1" l="1"/>
  <c r="Z57" i="1"/>
  <c r="Z83" i="1"/>
  <c r="Z85" i="1"/>
  <c r="Z80" i="1"/>
  <c r="Z81" i="1"/>
  <c r="Z38" i="1"/>
  <c r="Z39" i="1"/>
  <c r="Z40" i="1"/>
  <c r="V42" i="1"/>
  <c r="Z43" i="1"/>
  <c r="Z50" i="1"/>
  <c r="Z60" i="1"/>
  <c r="Z66" i="1"/>
  <c r="N86" i="1"/>
  <c r="R86" i="1"/>
  <c r="J56" i="1"/>
  <c r="R57" i="1"/>
  <c r="F60" i="1"/>
  <c r="J66" i="1"/>
  <c r="J67" i="1"/>
  <c r="N81" i="1"/>
  <c r="N82" i="1"/>
  <c r="R8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tc={8E38EDC7-DDCA-430A-A755-6623734122D0}</author>
    <author>tc={9D548A55-75CC-40F8-ADF7-97240047BA01}</author>
    <author>tc={66AB85D4-FBC3-437F-9789-0DA2D6BEF7AB}</author>
    <author>tc={74BD84B4-B8D0-448A-A063-E905DB80162D}</author>
    <author>tc={FC3C481D-DB58-4194-BCDF-F3DDCE82FA06}</author>
    <author>tc={17991754-65C9-4EF7-8289-F611A0ABB850}</author>
    <author>tc={7EFAB89A-F509-4289-8961-666286F0E988}</author>
    <author>tc={4EEAB590-5A65-490D-BDA6-FDBEC38EB996}</author>
    <author>tc={227FDE98-0127-432A-873B-4DB08B0EB561}</author>
  </authors>
  <commentList>
    <comment ref="C11" authorId="0" shapeId="0" xr:uid="{8E38EDC7-DDCA-430A-A755-6623734122D0}">
      <text>
        <t>[Threaded comment]
Your version of Excel allows you to read this threaded comment; however, any edits to it will get removed if the file is opened in a newer version of Excel. Learn more: https://go.microsoft.com/fwlink/?linkid=870924
Comment:
    Imagen contiene nubes</t>
      </text>
    </comment>
    <comment ref="K11" authorId="1" shapeId="0" xr:uid="{9D548A55-75CC-40F8-ADF7-97240047BA01}">
      <text>
        <t>[Threaded comment]
Your version of Excel allows you to read this threaded comment; however, any edits to it will get removed if the file is opened in a newer version of Excel. Learn more: https://go.microsoft.com/fwlink/?linkid=870924
Comment:
    Imagen contiene nubes</t>
      </text>
    </comment>
    <comment ref="S11" authorId="2" shapeId="0" xr:uid="{66AB85D4-FBC3-437F-9789-0DA2D6BEF7AB}">
      <text>
        <t>[Threaded comment]
Your version of Excel allows you to read this threaded comment; however, any edits to it will get removed if the file is opened in a newer version of Excel. Learn more: https://go.microsoft.com/fwlink/?linkid=870924
Comment:
    Imagen contiene nubes</t>
      </text>
    </comment>
    <comment ref="B12" authorId="3" shapeId="0" xr:uid="{74BD84B4-B8D0-448A-A063-E905DB80162D}">
      <text>
        <t>[Threaded comment]
Your version of Excel allows you to read this threaded comment; however, any edits to it will get removed if the file is opened in a newer version of Excel. Learn more: https://go.microsoft.com/fwlink/?linkid=870924
Comment:
    No hay data para Magueyes</t>
      </text>
    </comment>
    <comment ref="B20" authorId="4" shapeId="0" xr:uid="{FC3C481D-DB58-4194-BCDF-F3DDCE82FA06}">
      <text>
        <t>[Threaded comment]
Your version of Excel allows you to read this threaded comment; however, any edits to it will get removed if the file is opened in a newer version of Excel. Learn more: https://go.microsoft.com/fwlink/?linkid=870924
Comment:
    Hay nubes finas.</t>
      </text>
    </comment>
    <comment ref="C56" authorId="5" shapeId="0" xr:uid="{17991754-65C9-4EF7-8289-F611A0ABB850}">
      <text>
        <t>[Threaded comment]
Your version of Excel allows you to read this threaded comment; however, any edits to it will get removed if the file is opened in a newer version of Excel. Learn more: https://go.microsoft.com/fwlink/?linkid=870924
Comment:
    Se marca una elevacion alta de vegetacion como si fuera sargazo, pero la senal espectral es un poco distina a la del sargazo.  Puede ser contaminacion de pixel adyacente, o un sitio que habia sargazo acumulado y lo marca como vewgetacion</t>
      </text>
    </comment>
    <comment ref="K56" authorId="6" shapeId="0" xr:uid="{7EFAB89A-F509-4289-8961-666286F0E988}">
      <text>
        <t>[Threaded comment]
Your version of Excel allows you to read this threaded comment; however, any edits to it will get removed if the file is opened in a newer version of Excel. Learn more: https://go.microsoft.com/fwlink/?linkid=870924
Comment:
    Se marca una elevacion alta de vegetacion como si fuera sargazo, pero la senal espectral es un poco distina a la del sargazo.  Puede ser contaminacion de pixel adyacente, o un sitio que habia sargazo acumulado y lo marca como vewgetacion</t>
      </text>
    </comment>
    <comment ref="K57" authorId="7" shapeId="0" xr:uid="{4EEAB590-5A65-490D-BDA6-FDBEC38EB99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Se marca una elevacion alta de vegetacion como si fuera sargazo, pero la senal espectral es un poco distina a la del sargazo.  Puede ser contaminacion de pixel adyacente, o un sitio que habia sargazo acumulado y lo marca como vewgetacion
</t>
      </text>
    </comment>
    <comment ref="G70" authorId="8" shapeId="0" xr:uid="{227FDE98-0127-432A-873B-4DB08B0EB56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LE PUSE 0 PQ NO SE VE LAS MANCHAS NEGRAS. </t>
      </text>
    </comment>
  </commentList>
</comments>
</file>

<file path=xl/sharedStrings.xml><?xml version="1.0" encoding="utf-8"?>
<sst xmlns="http://schemas.openxmlformats.org/spreadsheetml/2006/main" count="48" uniqueCount="18">
  <si>
    <t>Total Area Coverage for AOI 3</t>
  </si>
  <si>
    <t>Total Area Coverage for AOI 2</t>
  </si>
  <si>
    <t>Total Area Coverage for AOI 1</t>
  </si>
  <si>
    <t>Number of Masks</t>
  </si>
  <si>
    <t>Mask Area (km²)</t>
  </si>
  <si>
    <t>Mask Area (m²)</t>
  </si>
  <si>
    <t>AOI 3 (Parguera Interest)</t>
  </si>
  <si>
    <t>AOI 2 (Magueyes Channel)</t>
  </si>
  <si>
    <t>AOI 1 (Magueyes Dock)</t>
  </si>
  <si>
    <t>NDVI/Sargassum Prescence</t>
  </si>
  <si>
    <t>Dark Water Events</t>
  </si>
  <si>
    <t>Events</t>
  </si>
  <si>
    <t>Date</t>
  </si>
  <si>
    <t>Number of Masks pixel</t>
  </si>
  <si>
    <r>
      <t>Mask Area (km</t>
    </r>
    <r>
      <rPr>
        <sz val="11"/>
        <color theme="1"/>
        <rFont val="Aptos Narrow"/>
        <family val="2"/>
      </rPr>
      <t>²)</t>
    </r>
  </si>
  <si>
    <r>
      <t>Mask Area (m</t>
    </r>
    <r>
      <rPr>
        <sz val="11"/>
        <color theme="1"/>
        <rFont val="Aptos Narrow"/>
        <family val="2"/>
      </rPr>
      <t>²)</t>
    </r>
  </si>
  <si>
    <t>Area of Coverage (%)</t>
  </si>
  <si>
    <t>Notes: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</si>
</sst>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rgb="FF0D0D0D"/>
      <name val="Times New Roman"/>
      <family val="1"/>
    </font>
    <font>
      <sz val="11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0" fillId="0" borderId="17" xfId="0" applyBorder="1"/>
    <xf numFmtId="0" fontId="0" fillId="0" borderId="18" xfId="0" applyBorder="1"/>
    <xf numFmtId="0" fontId="0" fillId="0" borderId="4" xfId="0" applyBorder="1"/>
    <xf numFmtId="0" fontId="0" fillId="0" borderId="5" xfId="0" applyBorder="1"/>
    <xf numFmtId="0" fontId="0" fillId="0" borderId="19" xfId="0" applyBorder="1"/>
    <xf numFmtId="0" fontId="0" fillId="0" borderId="2" xfId="0" applyBorder="1"/>
    <xf numFmtId="0" fontId="0" fillId="0" borderId="3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10" xfId="0" applyBorder="1"/>
    <xf numFmtId="15" fontId="0" fillId="0" borderId="0" xfId="0" applyNumberFormat="1"/>
    <xf numFmtId="0" fontId="0" fillId="0" borderId="29" xfId="0" applyBorder="1"/>
    <xf numFmtId="0" fontId="0" fillId="0" borderId="30" xfId="0" applyBorder="1"/>
    <xf numFmtId="0" fontId="0" fillId="0" borderId="31" xfId="0" applyBorder="1"/>
    <xf numFmtId="15" fontId="0" fillId="2" borderId="0" xfId="0" applyNumberFormat="1" applyFill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2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enniffer Perez Perez" id="{A321D270-3F4F-405C-A723-8010C7D74947}" userId="S::jenniffer.perez1@upr.edu::7e6b6198-7f1a-49ae-880a-10b2f993863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1" dT="2024-05-26T16:45:01.79" personId="{A321D270-3F4F-405C-A723-8010C7D74947}" id="{8E38EDC7-DDCA-430A-A755-6623734122D0}">
    <text>Imagen contiene nubes</text>
  </threadedComment>
  <threadedComment ref="K11" dT="2024-05-26T16:45:01.79" personId="{A321D270-3F4F-405C-A723-8010C7D74947}" id="{9D548A55-75CC-40F8-ADF7-97240047BA01}">
    <text>Imagen contiene nubes</text>
  </threadedComment>
  <threadedComment ref="S11" dT="2024-05-26T16:45:01.79" personId="{A321D270-3F4F-405C-A723-8010C7D74947}" id="{66AB85D4-FBC3-437F-9789-0DA2D6BEF7AB}">
    <text>Imagen contiene nubes</text>
  </threadedComment>
  <threadedComment ref="B12" dT="2024-05-11T14:26:52.20" personId="{A321D270-3F4F-405C-A723-8010C7D74947}" id="{74BD84B4-B8D0-448A-A063-E905DB80162D}">
    <text>No hay data para Magueyes</text>
  </threadedComment>
  <threadedComment ref="B20" dT="2024-05-28T11:24:08.34" personId="{A321D270-3F4F-405C-A723-8010C7D74947}" id="{FC3C481D-DB58-4194-BCDF-F3DDCE82FA06}">
    <text>Hay nubes finas.</text>
  </threadedComment>
  <threadedComment ref="C56" dT="2024-06-10T12:05:49.15" personId="{A321D270-3F4F-405C-A723-8010C7D74947}" id="{17991754-65C9-4EF7-8289-F611A0ABB850}">
    <text>Se marca una elevacion alta de vegetacion como si fuera sargazo, pero la senal espectral es un poco distina a la del sargazo.  Puede ser contaminacion de pixel adyacente, o un sitio que habia sargazo acumulado y lo marca como vewgetacion</text>
  </threadedComment>
  <threadedComment ref="K56" dT="2024-06-10T11:51:05.34" personId="{A321D270-3F4F-405C-A723-8010C7D74947}" id="{7EFAB89A-F509-4289-8961-666286F0E988}">
    <text>Se marca una elevacion alta de vegetacion como si fuera sargazo, pero la senal espectral es un poco distina a la del sargazo.  Puede ser contaminacion de pixel adyacente, o un sitio que habia sargazo acumulado y lo marca como vewgetacion</text>
  </threadedComment>
  <threadedComment ref="K57" dT="2024-06-10T12:26:19.27" personId="{A321D270-3F4F-405C-A723-8010C7D74947}" id="{4EEAB590-5A65-490D-BDA6-FDBEC38EB996}">
    <text xml:space="preserve">Se marca una elevacion alta de vegetacion como si fuera sargazo, pero la senal espectral es un poco distina a la del sargazo.  Puede ser contaminacion de pixel adyacente, o un sitio que habia sargazo acumulado y lo marca como vewgetacion
</text>
  </threadedComment>
  <threadedComment ref="G70" dT="2024-06-12T15:47:11.08" personId="{A321D270-3F4F-405C-A723-8010C7D74947}" id="{227FDE98-0127-432A-873B-4DB08B0EB561}">
    <text xml:space="preserve">LE PUSE 0 PQ NO SE VE LAS MANCHAS NEGRAS.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15842-89ED-40AB-98AA-7BCB46D61090}">
  <dimension ref="A4:AB87"/>
  <sheetViews>
    <sheetView tabSelected="1" topLeftCell="A128" zoomScale="55" zoomScaleNormal="55" workbookViewId="0">
      <selection activeCell="F37" sqref="F37"/>
    </sheetView>
  </sheetViews>
  <sheetFormatPr defaultRowHeight="14.4" x14ac:dyDescent="0.3"/>
  <cols>
    <col min="2" max="2" width="13.109375" customWidth="1"/>
    <col min="3" max="3" width="23.109375" customWidth="1"/>
    <col min="4" max="4" width="18.109375" customWidth="1"/>
    <col min="5" max="5" width="16.21875" customWidth="1"/>
    <col min="6" max="6" width="21.21875" customWidth="1"/>
    <col min="7" max="7" width="24.109375" customWidth="1"/>
    <col min="8" max="8" width="17.33203125" customWidth="1"/>
    <col min="9" max="9" width="15.6640625" customWidth="1"/>
    <col min="10" max="10" width="19.88671875" customWidth="1"/>
    <col min="11" max="11" width="24" customWidth="1"/>
    <col min="12" max="12" width="16.44140625" customWidth="1"/>
    <col min="13" max="13" width="15.21875" customWidth="1"/>
    <col min="14" max="14" width="20.21875" customWidth="1"/>
    <col min="15" max="15" width="22.88671875" customWidth="1"/>
    <col min="16" max="16" width="16" customWidth="1"/>
    <col min="17" max="17" width="16.44140625" customWidth="1"/>
    <col min="18" max="18" width="18.77734375" customWidth="1"/>
    <col min="19" max="19" width="22.6640625" customWidth="1"/>
    <col min="20" max="20" width="16.5546875" customWidth="1"/>
    <col min="21" max="21" width="14.5546875" customWidth="1"/>
    <col min="22" max="22" width="20.44140625" customWidth="1"/>
    <col min="23" max="23" width="21.6640625" customWidth="1"/>
    <col min="24" max="24" width="17.77734375" customWidth="1"/>
    <col min="25" max="25" width="15.33203125" customWidth="1"/>
    <col min="26" max="26" width="21.33203125" customWidth="1"/>
  </cols>
  <sheetData>
    <row r="4" spans="1:28" ht="12.6" customHeight="1" x14ac:dyDescent="0.3">
      <c r="A4" s="1"/>
      <c r="C4" s="28" t="s">
        <v>0</v>
      </c>
      <c r="D4" s="28"/>
      <c r="E4" s="28"/>
      <c r="L4" s="28" t="s">
        <v>1</v>
      </c>
      <c r="M4" s="28"/>
      <c r="N4" s="28"/>
      <c r="T4" s="28" t="s">
        <v>2</v>
      </c>
      <c r="U4" s="28"/>
      <c r="V4" s="28"/>
    </row>
    <row r="5" spans="1:28" ht="15.6" x14ac:dyDescent="0.3">
      <c r="A5" s="1"/>
      <c r="C5" t="s">
        <v>3</v>
      </c>
      <c r="D5" t="s">
        <v>4</v>
      </c>
      <c r="E5" t="s">
        <v>5</v>
      </c>
      <c r="L5" t="s">
        <v>3</v>
      </c>
      <c r="M5" t="s">
        <v>4</v>
      </c>
      <c r="N5" t="s">
        <v>5</v>
      </c>
      <c r="T5" t="s">
        <v>3</v>
      </c>
      <c r="U5" t="s">
        <v>4</v>
      </c>
      <c r="V5" t="s">
        <v>5</v>
      </c>
    </row>
    <row r="6" spans="1:28" x14ac:dyDescent="0.3">
      <c r="C6">
        <v>306849</v>
      </c>
      <c r="D6">
        <v>2.722</v>
      </c>
      <c r="E6">
        <f>9*C6</f>
        <v>2761641</v>
      </c>
      <c r="L6">
        <v>40904</v>
      </c>
      <c r="M6">
        <v>0.36299999999999999</v>
      </c>
      <c r="N6">
        <f>9*L6</f>
        <v>368136</v>
      </c>
      <c r="T6">
        <v>2361</v>
      </c>
      <c r="U6">
        <v>2.1000000000000001E-2</v>
      </c>
      <c r="V6">
        <f>9*T6</f>
        <v>21249</v>
      </c>
    </row>
    <row r="7" spans="1:28" ht="15" thickBot="1" x14ac:dyDescent="0.35"/>
    <row r="8" spans="1:28" ht="15" thickBot="1" x14ac:dyDescent="0.35">
      <c r="C8" s="42" t="s">
        <v>6</v>
      </c>
      <c r="D8" s="43"/>
      <c r="E8" s="43"/>
      <c r="F8" s="43"/>
      <c r="G8" s="43"/>
      <c r="H8" s="43"/>
      <c r="I8" s="43"/>
      <c r="J8" s="44"/>
      <c r="K8" s="35" t="s">
        <v>7</v>
      </c>
      <c r="L8" s="36"/>
      <c r="M8" s="36"/>
      <c r="N8" s="36"/>
      <c r="O8" s="36"/>
      <c r="P8" s="36"/>
      <c r="Q8" s="36"/>
      <c r="R8" s="37"/>
      <c r="S8" s="35" t="s">
        <v>8</v>
      </c>
      <c r="T8" s="36"/>
      <c r="U8" s="36"/>
      <c r="V8" s="36"/>
      <c r="W8" s="36"/>
      <c r="X8" s="36"/>
      <c r="Y8" s="36"/>
      <c r="Z8" s="37"/>
    </row>
    <row r="9" spans="1:28" ht="15" thickBot="1" x14ac:dyDescent="0.35">
      <c r="C9" s="29" t="s">
        <v>9</v>
      </c>
      <c r="D9" s="30"/>
      <c r="E9" s="30"/>
      <c r="F9" s="31"/>
      <c r="G9" s="32" t="s">
        <v>10</v>
      </c>
      <c r="H9" s="33"/>
      <c r="I9" s="33"/>
      <c r="J9" s="34"/>
      <c r="K9" s="35" t="s">
        <v>9</v>
      </c>
      <c r="L9" s="36"/>
      <c r="M9" s="36"/>
      <c r="N9" s="37"/>
      <c r="O9" s="36" t="s">
        <v>10</v>
      </c>
      <c r="P9" s="36"/>
      <c r="Q9" s="36"/>
      <c r="R9" s="37"/>
      <c r="S9" s="38" t="s">
        <v>9</v>
      </c>
      <c r="T9" s="39"/>
      <c r="U9" s="39"/>
      <c r="V9" s="40"/>
      <c r="W9" s="39" t="s">
        <v>10</v>
      </c>
      <c r="X9" s="39"/>
      <c r="Y9" s="39"/>
      <c r="Z9" s="41"/>
    </row>
    <row r="10" spans="1:28" ht="15" thickBot="1" x14ac:dyDescent="0.35">
      <c r="A10" s="2" t="s">
        <v>11</v>
      </c>
      <c r="B10" s="3" t="s">
        <v>12</v>
      </c>
      <c r="C10" s="4" t="s">
        <v>13</v>
      </c>
      <c r="D10" s="5" t="s">
        <v>14</v>
      </c>
      <c r="E10" s="5" t="s">
        <v>15</v>
      </c>
      <c r="F10" s="6" t="s">
        <v>16</v>
      </c>
      <c r="G10" s="6" t="s">
        <v>13</v>
      </c>
      <c r="H10" s="7" t="s">
        <v>14</v>
      </c>
      <c r="I10" s="7" t="s">
        <v>15</v>
      </c>
      <c r="J10" s="8" t="s">
        <v>16</v>
      </c>
      <c r="K10" s="9" t="s">
        <v>13</v>
      </c>
      <c r="L10" s="10" t="s">
        <v>14</v>
      </c>
      <c r="M10" s="10" t="s">
        <v>15</v>
      </c>
      <c r="N10" s="11" t="s">
        <v>16</v>
      </c>
      <c r="O10" s="12" t="s">
        <v>13</v>
      </c>
      <c r="P10" s="10" t="s">
        <v>14</v>
      </c>
      <c r="Q10" s="10" t="s">
        <v>15</v>
      </c>
      <c r="R10" s="11" t="s">
        <v>16</v>
      </c>
      <c r="S10" s="13" t="s">
        <v>13</v>
      </c>
      <c r="T10" s="14" t="s">
        <v>14</v>
      </c>
      <c r="U10" s="14" t="s">
        <v>15</v>
      </c>
      <c r="V10" s="14" t="s">
        <v>16</v>
      </c>
      <c r="W10" s="15" t="s">
        <v>13</v>
      </c>
      <c r="X10" s="14" t="s">
        <v>14</v>
      </c>
      <c r="Y10" s="14" t="s">
        <v>15</v>
      </c>
      <c r="Z10" s="16" t="s">
        <v>16</v>
      </c>
      <c r="AB10" s="17" t="s">
        <v>17</v>
      </c>
    </row>
    <row r="11" spans="1:28" x14ac:dyDescent="0.3">
      <c r="A11" s="27"/>
      <c r="B11" s="18">
        <v>45156</v>
      </c>
      <c r="C11" s="19">
        <v>0</v>
      </c>
      <c r="D11">
        <v>0</v>
      </c>
      <c r="E11">
        <v>0</v>
      </c>
      <c r="F11" s="17">
        <v>0</v>
      </c>
      <c r="G11">
        <v>0</v>
      </c>
      <c r="H11">
        <v>0</v>
      </c>
      <c r="I11">
        <v>0</v>
      </c>
      <c r="J11" s="20">
        <f>(I11/E6)*100</f>
        <v>0</v>
      </c>
      <c r="K11" s="19">
        <v>0</v>
      </c>
      <c r="L11">
        <v>0</v>
      </c>
      <c r="M11">
        <v>0</v>
      </c>
      <c r="N11" s="2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8" x14ac:dyDescent="0.3">
      <c r="A12" s="28"/>
      <c r="B12" s="18">
        <v>45157</v>
      </c>
      <c r="C12" s="19">
        <v>0</v>
      </c>
      <c r="D12">
        <v>0</v>
      </c>
      <c r="E12">
        <v>0</v>
      </c>
      <c r="F12" s="17">
        <v>0</v>
      </c>
      <c r="G12">
        <v>0</v>
      </c>
      <c r="H12">
        <v>0</v>
      </c>
      <c r="I12">
        <v>0</v>
      </c>
      <c r="J12">
        <v>0</v>
      </c>
      <c r="K12" s="19">
        <v>0</v>
      </c>
      <c r="L12">
        <v>0</v>
      </c>
      <c r="M12">
        <v>0</v>
      </c>
      <c r="N12" s="17">
        <v>0</v>
      </c>
      <c r="O12">
        <v>0</v>
      </c>
      <c r="P12">
        <v>0</v>
      </c>
      <c r="Q12">
        <v>0</v>
      </c>
      <c r="R12">
        <v>0</v>
      </c>
      <c r="S12" s="19">
        <v>0</v>
      </c>
      <c r="T12">
        <v>0</v>
      </c>
      <c r="U12">
        <v>0</v>
      </c>
      <c r="V12" s="17">
        <v>0</v>
      </c>
      <c r="W12">
        <v>0</v>
      </c>
      <c r="X12">
        <v>0</v>
      </c>
      <c r="Y12">
        <v>0</v>
      </c>
      <c r="Z12">
        <v>0</v>
      </c>
    </row>
    <row r="13" spans="1:28" x14ac:dyDescent="0.3">
      <c r="A13" s="28"/>
      <c r="B13" s="18">
        <v>45158</v>
      </c>
      <c r="C13" s="19"/>
      <c r="F13" s="17"/>
      <c r="J13" s="20"/>
      <c r="K13" s="19"/>
      <c r="N13" s="17"/>
      <c r="R13" s="20"/>
      <c r="S13" s="19"/>
      <c r="V13" s="17"/>
      <c r="Z13" s="20"/>
    </row>
    <row r="14" spans="1:28" x14ac:dyDescent="0.3">
      <c r="A14" s="28"/>
      <c r="B14" s="18">
        <v>45159</v>
      </c>
      <c r="C14" s="19"/>
      <c r="F14" s="17"/>
      <c r="J14" s="20"/>
      <c r="K14" s="19"/>
      <c r="N14" s="17"/>
      <c r="R14" s="20"/>
      <c r="S14" s="19"/>
      <c r="V14" s="17"/>
      <c r="Z14" s="20"/>
    </row>
    <row r="15" spans="1:28" x14ac:dyDescent="0.3">
      <c r="A15" s="28"/>
      <c r="B15" s="18">
        <v>45160</v>
      </c>
      <c r="C15" s="19"/>
      <c r="F15" s="17"/>
      <c r="J15" s="20"/>
      <c r="K15" s="19"/>
      <c r="N15" s="17"/>
      <c r="R15" s="20"/>
      <c r="S15" s="19"/>
      <c r="V15" s="17"/>
      <c r="Z15" s="20"/>
    </row>
    <row r="16" spans="1:28" x14ac:dyDescent="0.3">
      <c r="A16" s="28"/>
      <c r="B16" s="18">
        <v>45161</v>
      </c>
      <c r="C16" s="19"/>
      <c r="F16" s="17"/>
      <c r="J16" s="20"/>
      <c r="K16" s="19"/>
      <c r="N16" s="17"/>
      <c r="R16" s="20"/>
      <c r="S16" s="19"/>
      <c r="V16" s="17"/>
      <c r="Z16" s="20"/>
    </row>
    <row r="17" spans="1:26" x14ac:dyDescent="0.3">
      <c r="A17" s="28"/>
      <c r="B17" s="18">
        <v>45162</v>
      </c>
      <c r="C17" s="19">
        <v>0</v>
      </c>
      <c r="D17" s="19">
        <v>0</v>
      </c>
      <c r="E17" s="19">
        <v>0</v>
      </c>
      <c r="F17" s="17">
        <f>(E17/E6)*100</f>
        <v>0</v>
      </c>
      <c r="G17">
        <v>0</v>
      </c>
      <c r="H17">
        <v>0</v>
      </c>
      <c r="I17">
        <v>0</v>
      </c>
      <c r="J17" s="20">
        <v>0</v>
      </c>
      <c r="K17" s="19">
        <v>0</v>
      </c>
      <c r="L17" s="19">
        <v>0</v>
      </c>
      <c r="M17">
        <f>9*K17</f>
        <v>0</v>
      </c>
      <c r="N17" s="17">
        <f>(M17/N6)*100</f>
        <v>0</v>
      </c>
      <c r="O17">
        <v>0</v>
      </c>
      <c r="P17">
        <v>0</v>
      </c>
      <c r="Q17">
        <v>0</v>
      </c>
      <c r="R17" s="20">
        <v>0</v>
      </c>
      <c r="S17" s="19">
        <v>0</v>
      </c>
      <c r="T17">
        <v>0</v>
      </c>
      <c r="U17">
        <f t="shared" ref="U17" si="0">9*S17</f>
        <v>0</v>
      </c>
      <c r="V17" s="17">
        <v>0</v>
      </c>
      <c r="W17">
        <v>0</v>
      </c>
      <c r="X17">
        <v>0</v>
      </c>
      <c r="Y17">
        <v>0</v>
      </c>
      <c r="Z17" s="20">
        <v>0</v>
      </c>
    </row>
    <row r="18" spans="1:26" x14ac:dyDescent="0.3">
      <c r="A18" s="28"/>
      <c r="B18" s="18">
        <v>45163</v>
      </c>
      <c r="C18" s="19"/>
      <c r="F18" s="17"/>
      <c r="J18" s="20"/>
      <c r="K18" s="19"/>
      <c r="N18" s="17"/>
      <c r="R18" s="20"/>
      <c r="S18" s="19"/>
      <c r="V18" s="17"/>
      <c r="Z18" s="20"/>
    </row>
    <row r="19" spans="1:26" x14ac:dyDescent="0.3">
      <c r="A19" s="28"/>
      <c r="B19" s="18">
        <v>45164</v>
      </c>
      <c r="C19" s="19"/>
      <c r="F19" s="17"/>
      <c r="J19" s="20"/>
      <c r="K19" s="19"/>
      <c r="N19" s="17"/>
      <c r="R19" s="20"/>
      <c r="S19" s="19"/>
      <c r="V19" s="17"/>
      <c r="Z19" s="20"/>
    </row>
    <row r="20" spans="1:26" x14ac:dyDescent="0.3">
      <c r="B20" s="18">
        <v>45165</v>
      </c>
      <c r="C20" s="19">
        <v>338</v>
      </c>
      <c r="D20">
        <v>3.0000000000000001E-3</v>
      </c>
      <c r="E20">
        <f t="shared" ref="E20:E83" si="1">9*C20</f>
        <v>3042</v>
      </c>
      <c r="F20" s="17">
        <f>(E20/E6)*100</f>
        <v>0.11015189881668182</v>
      </c>
      <c r="G20">
        <v>2348</v>
      </c>
      <c r="H20">
        <v>2.1000000000000001E-2</v>
      </c>
      <c r="I20">
        <f>9*G20</f>
        <v>21132</v>
      </c>
      <c r="J20" s="20">
        <f>(I20/E6)*100</f>
        <v>0.76519721426499676</v>
      </c>
      <c r="K20" s="19">
        <v>240</v>
      </c>
      <c r="L20">
        <v>2E-3</v>
      </c>
      <c r="M20">
        <f t="shared" ref="M20" si="2">9*K20</f>
        <v>2160</v>
      </c>
      <c r="N20" s="17">
        <f>(M20/N6)*100</f>
        <v>0.58673968316057112</v>
      </c>
      <c r="O20">
        <v>2021</v>
      </c>
      <c r="P20">
        <v>1.7999999999999999E-2</v>
      </c>
      <c r="Q20">
        <f>9*O20</f>
        <v>18189</v>
      </c>
      <c r="R20" s="20">
        <f>(Q20/N6)*100</f>
        <v>4.9408370819479757</v>
      </c>
      <c r="S20" s="19">
        <v>0</v>
      </c>
      <c r="T20">
        <v>0</v>
      </c>
      <c r="U20">
        <v>0</v>
      </c>
      <c r="V20" s="17">
        <v>0</v>
      </c>
      <c r="W20">
        <v>1587</v>
      </c>
      <c r="X20">
        <v>1.4E-2</v>
      </c>
      <c r="Y20">
        <f>9*W20</f>
        <v>14283</v>
      </c>
      <c r="Z20" s="20">
        <f>(Y20/V6)*100</f>
        <v>67.217280813214742</v>
      </c>
    </row>
    <row r="21" spans="1:26" x14ac:dyDescent="0.3">
      <c r="B21" s="18">
        <v>45166</v>
      </c>
      <c r="C21" s="19">
        <v>479</v>
      </c>
      <c r="D21">
        <v>4.0000000000000001E-3</v>
      </c>
      <c r="E21">
        <f>9*C21</f>
        <v>4311</v>
      </c>
      <c r="F21" s="17">
        <f>(E21/E6)*100</f>
        <v>0.15610283885559348</v>
      </c>
      <c r="G21">
        <v>1094</v>
      </c>
      <c r="H21">
        <v>0.01</v>
      </c>
      <c r="I21">
        <f>9*G21</f>
        <v>9846</v>
      </c>
      <c r="J21" s="20">
        <f>(I21/E6)*100</f>
        <v>0.35652715179127192</v>
      </c>
      <c r="K21" s="19">
        <v>433</v>
      </c>
      <c r="L21">
        <v>4.0000000000000001E-3</v>
      </c>
      <c r="M21">
        <f>9*K21</f>
        <v>3897</v>
      </c>
      <c r="N21" s="17">
        <f>(M21/N6)*100</f>
        <v>1.0585761783688636</v>
      </c>
      <c r="O21">
        <v>1094</v>
      </c>
      <c r="P21">
        <v>0.01</v>
      </c>
      <c r="Q21">
        <f>9*O21</f>
        <v>9846</v>
      </c>
      <c r="R21" s="20">
        <f>(Q21/N6)*100</f>
        <v>2.67455505574027</v>
      </c>
      <c r="S21" s="19">
        <v>26</v>
      </c>
      <c r="T21">
        <v>0</v>
      </c>
      <c r="U21">
        <f>9*S21</f>
        <v>234</v>
      </c>
      <c r="V21" s="17">
        <f>(U21/V6)*100</f>
        <v>1.1012282930961457</v>
      </c>
      <c r="W21">
        <v>410</v>
      </c>
      <c r="X21">
        <v>4.0000000000000001E-3</v>
      </c>
      <c r="Y21">
        <f>9*W21</f>
        <v>3690</v>
      </c>
      <c r="Z21" s="20">
        <f>(Y21/V6)*100</f>
        <v>17.365523083439221</v>
      </c>
    </row>
    <row r="22" spans="1:26" x14ac:dyDescent="0.3">
      <c r="B22" s="18">
        <v>45167</v>
      </c>
      <c r="C22" s="19"/>
      <c r="F22" s="17"/>
      <c r="J22" s="20"/>
      <c r="K22" s="19"/>
      <c r="N22" s="17"/>
      <c r="R22" s="20"/>
      <c r="S22" s="19"/>
      <c r="V22" s="17"/>
      <c r="Z22" s="20"/>
    </row>
    <row r="23" spans="1:26" x14ac:dyDescent="0.3">
      <c r="B23" s="18">
        <v>45168</v>
      </c>
      <c r="C23" s="19"/>
      <c r="F23" s="17"/>
      <c r="J23" s="20"/>
      <c r="K23" s="19"/>
      <c r="N23" s="17"/>
      <c r="R23" s="20"/>
      <c r="S23" s="19"/>
      <c r="V23" s="17"/>
      <c r="Z23" s="20"/>
    </row>
    <row r="24" spans="1:26" x14ac:dyDescent="0.3">
      <c r="B24" s="18">
        <v>45169</v>
      </c>
      <c r="C24" s="19"/>
      <c r="F24" s="17"/>
      <c r="J24" s="20"/>
      <c r="K24" s="19"/>
      <c r="N24" s="17"/>
      <c r="R24" s="20"/>
      <c r="S24" s="19"/>
      <c r="V24" s="17"/>
      <c r="Z24" s="20"/>
    </row>
    <row r="25" spans="1:26" x14ac:dyDescent="0.3">
      <c r="B25" s="18">
        <v>45170</v>
      </c>
      <c r="C25" s="19"/>
      <c r="F25" s="17"/>
      <c r="J25" s="20"/>
      <c r="K25" s="19"/>
      <c r="N25" s="17"/>
      <c r="R25" s="20"/>
      <c r="S25" s="19"/>
      <c r="V25" s="17"/>
      <c r="Z25" s="20"/>
    </row>
    <row r="26" spans="1:26" x14ac:dyDescent="0.3">
      <c r="B26" s="18">
        <v>45171</v>
      </c>
      <c r="C26" s="19">
        <v>1124</v>
      </c>
      <c r="D26">
        <v>0.01</v>
      </c>
      <c r="E26">
        <f t="shared" si="1"/>
        <v>10116</v>
      </c>
      <c r="F26" s="17">
        <f>(E26/E6)*100</f>
        <v>0.36630394754423184</v>
      </c>
      <c r="G26">
        <v>6627</v>
      </c>
      <c r="H26">
        <v>5.8999999999999997E-2</v>
      </c>
      <c r="I26">
        <f t="shared" ref="I26" si="3">9*G26</f>
        <v>59643</v>
      </c>
      <c r="J26" s="20">
        <f>(I26/E6)*100</f>
        <v>2.1596941818288471</v>
      </c>
      <c r="K26" s="19">
        <v>796</v>
      </c>
      <c r="L26">
        <v>7.0000000000000001E-3</v>
      </c>
      <c r="M26">
        <f t="shared" ref="M26:M29" si="4">9*K26</f>
        <v>7164</v>
      </c>
      <c r="N26" s="17">
        <f>(M26/N6)*100</f>
        <v>1.9460199491492274</v>
      </c>
      <c r="O26">
        <v>4568</v>
      </c>
      <c r="P26">
        <v>4.1000000000000002E-2</v>
      </c>
      <c r="Q26">
        <f t="shared" ref="Q26:Q29" si="5">9*O26</f>
        <v>41112</v>
      </c>
      <c r="R26" s="20">
        <f>(Q26/N6)*100</f>
        <v>11.167611969489537</v>
      </c>
      <c r="S26" s="19">
        <v>0</v>
      </c>
      <c r="T26">
        <v>0</v>
      </c>
      <c r="U26">
        <v>0</v>
      </c>
      <c r="V26" s="17">
        <v>0</v>
      </c>
      <c r="W26">
        <v>819</v>
      </c>
      <c r="X26">
        <v>7.0000000000000001E-3</v>
      </c>
      <c r="Y26">
        <f>9*W26</f>
        <v>7371</v>
      </c>
      <c r="Z26" s="20">
        <f>(Y26/V6)*100</f>
        <v>34.688691232528591</v>
      </c>
    </row>
    <row r="27" spans="1:26" x14ac:dyDescent="0.3">
      <c r="B27" s="18">
        <v>45172</v>
      </c>
      <c r="C27" s="19">
        <v>750</v>
      </c>
      <c r="D27">
        <v>6.4000000000000001E-2</v>
      </c>
      <c r="E27">
        <f t="shared" si="1"/>
        <v>6750</v>
      </c>
      <c r="F27" s="17">
        <f>(E27/E6)*100</f>
        <v>0.24441989382399812</v>
      </c>
      <c r="G27">
        <v>5650</v>
      </c>
      <c r="H27">
        <v>5.0999999999999997E-2</v>
      </c>
      <c r="I27">
        <f>9*G27</f>
        <v>50850</v>
      </c>
      <c r="J27" s="20">
        <f>(I27/E6)*100</f>
        <v>1.8412965334741194</v>
      </c>
      <c r="K27" s="19">
        <v>564</v>
      </c>
      <c r="L27">
        <v>5.0000000000000001E-3</v>
      </c>
      <c r="M27">
        <f t="shared" si="4"/>
        <v>5076</v>
      </c>
      <c r="N27" s="17">
        <f>(M27/N6)*100</f>
        <v>1.378838255427342</v>
      </c>
      <c r="O27">
        <v>6093</v>
      </c>
      <c r="P27">
        <v>5.3999999999999999E-2</v>
      </c>
      <c r="Q27">
        <f t="shared" si="5"/>
        <v>54837</v>
      </c>
      <c r="R27" s="20">
        <f>(Q27/N6)*100</f>
        <v>14.895853706238999</v>
      </c>
      <c r="S27" s="19">
        <v>104</v>
      </c>
      <c r="T27">
        <v>1E-3</v>
      </c>
      <c r="U27">
        <f>9*T27</f>
        <v>9.0000000000000011E-3</v>
      </c>
      <c r="V27" s="17">
        <f>(U27/V6)*100</f>
        <v>4.2354934349851763E-5</v>
      </c>
      <c r="W27">
        <v>3377</v>
      </c>
      <c r="X27">
        <v>0.03</v>
      </c>
      <c r="Y27">
        <f>9*W27</f>
        <v>30393</v>
      </c>
      <c r="Z27" s="20"/>
    </row>
    <row r="28" spans="1:26" x14ac:dyDescent="0.3">
      <c r="B28" s="18">
        <v>45173</v>
      </c>
      <c r="C28" s="19"/>
      <c r="F28" s="17"/>
      <c r="J28" s="20"/>
      <c r="K28" s="19"/>
      <c r="N28" s="17"/>
      <c r="R28" s="20"/>
      <c r="S28" s="19"/>
      <c r="V28" s="17"/>
      <c r="Z28" s="20"/>
    </row>
    <row r="29" spans="1:26" x14ac:dyDescent="0.3">
      <c r="B29" s="22">
        <v>45174</v>
      </c>
      <c r="C29" s="19">
        <v>119</v>
      </c>
      <c r="D29">
        <v>1E-3</v>
      </c>
      <c r="E29">
        <f t="shared" si="1"/>
        <v>1071</v>
      </c>
      <c r="F29" s="17">
        <f>(E29/E6)*100</f>
        <v>3.8781289820074366E-2</v>
      </c>
      <c r="G29">
        <v>4242</v>
      </c>
      <c r="H29">
        <v>3.7999999999999999E-2</v>
      </c>
      <c r="I29">
        <f>9*G29</f>
        <v>38178</v>
      </c>
      <c r="J29" s="20">
        <f>(I29/E6)*100</f>
        <v>1.3824389194685334</v>
      </c>
      <c r="K29" s="19">
        <v>82</v>
      </c>
      <c r="L29">
        <v>1E-3</v>
      </c>
      <c r="M29">
        <f t="shared" si="4"/>
        <v>738</v>
      </c>
      <c r="N29" s="17">
        <f>(M29/N6)*100</f>
        <v>0.20046939174652845</v>
      </c>
      <c r="O29">
        <v>3430</v>
      </c>
      <c r="P29">
        <v>0.03</v>
      </c>
      <c r="Q29">
        <f t="shared" si="5"/>
        <v>30870</v>
      </c>
      <c r="R29" s="20">
        <f>(Q29/N6)*100</f>
        <v>8.3854879718364952</v>
      </c>
      <c r="S29" s="19">
        <v>0</v>
      </c>
      <c r="T29">
        <v>0</v>
      </c>
      <c r="U29">
        <v>0</v>
      </c>
      <c r="V29" s="17">
        <v>0</v>
      </c>
      <c r="W29">
        <v>2201</v>
      </c>
      <c r="X29">
        <v>0.02</v>
      </c>
      <c r="Y29">
        <f t="shared" ref="Y29" si="6">9*W29</f>
        <v>19809</v>
      </c>
      <c r="Z29" s="20">
        <f>(Y29/V6)*100</f>
        <v>93.223210504023726</v>
      </c>
    </row>
    <row r="30" spans="1:26" x14ac:dyDescent="0.3">
      <c r="B30" s="18">
        <v>45175</v>
      </c>
      <c r="C30" s="19"/>
      <c r="F30" s="17"/>
      <c r="J30" s="20"/>
      <c r="K30" s="19"/>
      <c r="N30" s="17"/>
      <c r="R30" s="20"/>
      <c r="S30" s="19"/>
      <c r="V30" s="17"/>
      <c r="Z30" s="20"/>
    </row>
    <row r="31" spans="1:26" x14ac:dyDescent="0.3">
      <c r="B31" s="18">
        <v>45176</v>
      </c>
      <c r="C31" s="19"/>
      <c r="E31">
        <f t="shared" si="1"/>
        <v>0</v>
      </c>
      <c r="F31" s="17"/>
      <c r="J31" s="20"/>
      <c r="K31" s="19"/>
      <c r="N31" s="17"/>
      <c r="R31" s="20"/>
      <c r="S31" s="19"/>
      <c r="V31" s="17"/>
      <c r="Z31" s="20"/>
    </row>
    <row r="32" spans="1:26" x14ac:dyDescent="0.3">
      <c r="B32" s="18">
        <v>45177</v>
      </c>
      <c r="C32" s="19">
        <v>1526</v>
      </c>
      <c r="D32">
        <v>1.4E-2</v>
      </c>
      <c r="E32">
        <f>9*C32</f>
        <v>13734</v>
      </c>
      <c r="F32" s="17">
        <f>(E32/E6)*100</f>
        <v>0.49731301063389483</v>
      </c>
      <c r="G32">
        <v>3358</v>
      </c>
      <c r="H32">
        <v>0.03</v>
      </c>
      <c r="I32">
        <f t="shared" ref="I32:I36" si="7">9*G32</f>
        <v>30222</v>
      </c>
      <c r="J32" s="20">
        <f>(I32/E6)*100</f>
        <v>1.0943493379479809</v>
      </c>
      <c r="K32" s="19">
        <v>1130</v>
      </c>
      <c r="L32">
        <v>0.01</v>
      </c>
      <c r="M32">
        <f>9*K32</f>
        <v>10170</v>
      </c>
      <c r="N32" s="17">
        <f>(M32/N6)*100</f>
        <v>2.7625660082143555</v>
      </c>
      <c r="O32">
        <v>3358</v>
      </c>
      <c r="P32">
        <v>0.03</v>
      </c>
      <c r="Q32">
        <f>9*O32</f>
        <v>30222</v>
      </c>
      <c r="R32" s="20">
        <f>(Q32/N6)*100</f>
        <v>8.2094660668883233</v>
      </c>
      <c r="S32" s="19">
        <v>0</v>
      </c>
      <c r="T32">
        <v>0</v>
      </c>
      <c r="U32">
        <v>0</v>
      </c>
      <c r="V32" s="17">
        <v>0</v>
      </c>
      <c r="W32">
        <v>1131</v>
      </c>
      <c r="X32">
        <v>0.01</v>
      </c>
      <c r="Y32">
        <f>9*W32</f>
        <v>10179</v>
      </c>
      <c r="Z32" s="20">
        <f>(Y32/V6)*100</f>
        <v>47.903430749682336</v>
      </c>
    </row>
    <row r="33" spans="2:26" x14ac:dyDescent="0.3">
      <c r="B33" s="18">
        <v>45178</v>
      </c>
      <c r="C33" s="19"/>
      <c r="F33" s="17"/>
      <c r="J33" s="20"/>
      <c r="K33" s="19"/>
      <c r="N33" s="17"/>
      <c r="R33" s="20"/>
      <c r="S33" s="19"/>
      <c r="V33" s="17"/>
      <c r="Z33" s="20"/>
    </row>
    <row r="34" spans="2:26" x14ac:dyDescent="0.3">
      <c r="B34" s="18">
        <v>45179</v>
      </c>
      <c r="C34" s="19"/>
      <c r="F34" s="17"/>
      <c r="J34" s="20"/>
      <c r="K34" s="19"/>
      <c r="N34" s="17"/>
      <c r="R34" s="20"/>
      <c r="S34" s="19"/>
      <c r="V34" s="17"/>
      <c r="Z34" s="20"/>
    </row>
    <row r="35" spans="2:26" x14ac:dyDescent="0.3">
      <c r="B35" s="18">
        <v>45180</v>
      </c>
      <c r="C35" s="19"/>
      <c r="F35" s="17"/>
      <c r="J35" s="20"/>
      <c r="K35" s="19"/>
      <c r="N35" s="17"/>
      <c r="R35" s="20"/>
      <c r="S35" s="19"/>
      <c r="V35" s="17"/>
      <c r="Z35" s="20"/>
    </row>
    <row r="36" spans="2:26" x14ac:dyDescent="0.3">
      <c r="B36" s="18">
        <v>45181</v>
      </c>
      <c r="C36" s="19">
        <v>122</v>
      </c>
      <c r="D36">
        <v>1E-3</v>
      </c>
      <c r="E36">
        <f t="shared" si="1"/>
        <v>1098</v>
      </c>
      <c r="F36" s="17">
        <f>(E36/E6)*100</f>
        <v>3.975896939537036E-2</v>
      </c>
      <c r="G36">
        <v>2285</v>
      </c>
      <c r="H36">
        <v>0.02</v>
      </c>
      <c r="I36">
        <f t="shared" si="7"/>
        <v>20565</v>
      </c>
      <c r="J36" s="20">
        <f>(I36/E6)*100</f>
        <v>0.74466594318378099</v>
      </c>
      <c r="K36" s="19">
        <v>119</v>
      </c>
      <c r="L36">
        <v>1E-3</v>
      </c>
      <c r="M36">
        <f t="shared" ref="M36:M86" si="8">9*K36</f>
        <v>1071</v>
      </c>
      <c r="N36" s="17">
        <f>(M36/N6)*100</f>
        <v>0.29092509290044982</v>
      </c>
      <c r="O36">
        <v>1244</v>
      </c>
      <c r="P36">
        <v>1.0999999999999999E-2</v>
      </c>
      <c r="Q36">
        <f t="shared" ref="Q36:Q86" si="9">9*O36</f>
        <v>11196</v>
      </c>
      <c r="R36" s="20">
        <f>(Q36/N6)*100</f>
        <v>3.0412673577156268</v>
      </c>
      <c r="S36" s="19">
        <v>0</v>
      </c>
      <c r="T36">
        <v>0</v>
      </c>
      <c r="U36">
        <v>0</v>
      </c>
      <c r="V36" s="17">
        <v>0</v>
      </c>
      <c r="W36">
        <v>0</v>
      </c>
      <c r="X36">
        <v>0</v>
      </c>
      <c r="Y36">
        <v>0</v>
      </c>
      <c r="Z36" s="20">
        <v>0</v>
      </c>
    </row>
    <row r="37" spans="2:26" x14ac:dyDescent="0.3">
      <c r="B37" s="18">
        <v>45182</v>
      </c>
      <c r="C37" s="19"/>
      <c r="E37">
        <f t="shared" si="1"/>
        <v>0</v>
      </c>
      <c r="F37" s="17"/>
      <c r="J37" s="20"/>
      <c r="K37" s="19"/>
      <c r="N37" s="17"/>
      <c r="R37" s="20"/>
      <c r="S37" s="19"/>
      <c r="V37" s="17"/>
      <c r="Z37" s="20"/>
    </row>
    <row r="38" spans="2:26" x14ac:dyDescent="0.3">
      <c r="B38" s="18">
        <v>45183</v>
      </c>
      <c r="C38" s="19">
        <v>2997</v>
      </c>
      <c r="D38">
        <v>2.7E-2</v>
      </c>
      <c r="E38">
        <f t="shared" si="1"/>
        <v>26973</v>
      </c>
      <c r="F38" s="17">
        <f>(E38/E6)*100</f>
        <v>0.97670189572069654</v>
      </c>
      <c r="G38">
        <v>4575</v>
      </c>
      <c r="H38">
        <v>4.1000000000000002E-2</v>
      </c>
      <c r="I38">
        <f t="shared" ref="I38:I40" si="10">9*G38</f>
        <v>41175</v>
      </c>
      <c r="J38" s="20">
        <f>(I38/E6)*100</f>
        <v>1.4909613523263885</v>
      </c>
      <c r="K38" s="19">
        <v>2067</v>
      </c>
      <c r="L38">
        <v>1.7999999999999999E-2</v>
      </c>
      <c r="M38">
        <f t="shared" si="8"/>
        <v>18603</v>
      </c>
      <c r="N38" s="17">
        <f>(M38/N6)*100</f>
        <v>5.0532955212204183</v>
      </c>
      <c r="O38">
        <v>2727</v>
      </c>
      <c r="P38">
        <v>2.4E-2</v>
      </c>
      <c r="Q38">
        <f t="shared" si="9"/>
        <v>24543</v>
      </c>
      <c r="R38" s="20">
        <f>(Q38/N6)*100</f>
        <v>6.666829649911989</v>
      </c>
      <c r="S38" s="19">
        <v>344</v>
      </c>
      <c r="T38">
        <v>3.0000000000000001E-3</v>
      </c>
      <c r="U38">
        <f t="shared" ref="U38:U40" si="11">9*S38</f>
        <v>3096</v>
      </c>
      <c r="V38" s="17">
        <f>(U38/V6)*100</f>
        <v>14.570097416349004</v>
      </c>
      <c r="W38">
        <v>311</v>
      </c>
      <c r="X38">
        <v>3.0000000000000001E-3</v>
      </c>
      <c r="Y38">
        <f t="shared" ref="Y38:Y40" si="12">9*W38</f>
        <v>2799</v>
      </c>
      <c r="Z38" s="20">
        <f>(Y38/V6)*100</f>
        <v>13.172384582803897</v>
      </c>
    </row>
    <row r="39" spans="2:26" x14ac:dyDescent="0.3">
      <c r="B39" s="18">
        <v>45184</v>
      </c>
      <c r="C39" s="19">
        <v>9409</v>
      </c>
      <c r="D39">
        <v>8.4000000000000005E-2</v>
      </c>
      <c r="E39">
        <f t="shared" si="1"/>
        <v>84681</v>
      </c>
      <c r="F39" s="17">
        <f>(E39/E6)*100</f>
        <v>3.0663290413199977</v>
      </c>
      <c r="G39">
        <v>5565</v>
      </c>
      <c r="H39">
        <v>4.9000000000000002E-2</v>
      </c>
      <c r="I39">
        <f t="shared" si="10"/>
        <v>50085</v>
      </c>
      <c r="J39" s="20">
        <f>(I39/E6)*100</f>
        <v>1.8135956121740662</v>
      </c>
      <c r="K39" s="19">
        <v>4591</v>
      </c>
      <c r="L39">
        <v>4.1000000000000002E-2</v>
      </c>
      <c r="M39">
        <f t="shared" si="8"/>
        <v>41319</v>
      </c>
      <c r="N39" s="17">
        <f>(M39/N6)*100</f>
        <v>11.223841189125757</v>
      </c>
      <c r="O39">
        <v>3209</v>
      </c>
      <c r="P39">
        <v>2.9000000000000001E-2</v>
      </c>
      <c r="Q39">
        <f t="shared" si="9"/>
        <v>28881</v>
      </c>
      <c r="R39" s="20">
        <f>(Q39/N6)*100</f>
        <v>7.845198513592802</v>
      </c>
      <c r="S39" s="19">
        <v>580</v>
      </c>
      <c r="T39">
        <v>5.0000000000000001E-3</v>
      </c>
      <c r="U39">
        <f t="shared" si="11"/>
        <v>5220</v>
      </c>
      <c r="V39" s="17">
        <f>(U39/V6)*100</f>
        <v>24.565861922914021</v>
      </c>
      <c r="W39">
        <v>951</v>
      </c>
      <c r="X39">
        <v>8.0000000000000002E-3</v>
      </c>
      <c r="Y39">
        <f t="shared" si="12"/>
        <v>8559</v>
      </c>
      <c r="Z39" s="20">
        <f>(Y39/V6)*100</f>
        <v>40.279542566709019</v>
      </c>
    </row>
    <row r="40" spans="2:26" x14ac:dyDescent="0.3">
      <c r="B40" s="18">
        <v>45185</v>
      </c>
      <c r="C40" s="19">
        <v>5105</v>
      </c>
      <c r="D40">
        <v>4.4999999999999998E-2</v>
      </c>
      <c r="E40">
        <f t="shared" si="1"/>
        <v>45945</v>
      </c>
      <c r="F40" s="17">
        <f>(E40/E6)*100</f>
        <v>1.6636847439620139</v>
      </c>
      <c r="G40">
        <v>6252</v>
      </c>
      <c r="H40">
        <v>5.6000000000000001E-2</v>
      </c>
      <c r="I40">
        <f t="shared" si="10"/>
        <v>56268</v>
      </c>
      <c r="J40" s="20">
        <f>(I40/E6)*100</f>
        <v>2.0374842349168483</v>
      </c>
      <c r="K40" s="19">
        <v>2895</v>
      </c>
      <c r="L40">
        <v>2.5999999999999999E-2</v>
      </c>
      <c r="M40">
        <f t="shared" si="8"/>
        <v>26055</v>
      </c>
      <c r="N40" s="17">
        <f>(M40/N6)*100</f>
        <v>7.0775474281243893</v>
      </c>
      <c r="O40">
        <v>3477</v>
      </c>
      <c r="P40">
        <v>3.1E-2</v>
      </c>
      <c r="Q40">
        <f>9*O40</f>
        <v>31293</v>
      </c>
      <c r="R40" s="20">
        <f>(Q40/N6)*100</f>
        <v>8.5003911597887747</v>
      </c>
      <c r="S40" s="19">
        <v>80</v>
      </c>
      <c r="T40">
        <v>1E-3</v>
      </c>
      <c r="U40">
        <f t="shared" si="11"/>
        <v>720</v>
      </c>
      <c r="V40" s="17">
        <f>(U40/V6)*100</f>
        <v>3.3883947479881402</v>
      </c>
      <c r="W40">
        <v>927</v>
      </c>
      <c r="X40">
        <v>8.0000000000000002E-3</v>
      </c>
      <c r="Y40">
        <f t="shared" si="12"/>
        <v>8343</v>
      </c>
      <c r="Z40" s="20">
        <f>(Y40/V6)*100</f>
        <v>39.263024142312581</v>
      </c>
    </row>
    <row r="41" spans="2:26" x14ac:dyDescent="0.3">
      <c r="B41" s="18">
        <v>45186</v>
      </c>
      <c r="C41" s="19"/>
      <c r="E41">
        <f t="shared" si="1"/>
        <v>0</v>
      </c>
      <c r="F41" s="17"/>
      <c r="J41" s="20"/>
      <c r="K41" s="19"/>
      <c r="M41">
        <f t="shared" si="8"/>
        <v>0</v>
      </c>
      <c r="N41" s="17"/>
      <c r="R41" s="20"/>
      <c r="S41" s="19"/>
      <c r="V41" s="17"/>
      <c r="Z41" s="20"/>
    </row>
    <row r="42" spans="2:26" x14ac:dyDescent="0.3">
      <c r="B42" s="18">
        <v>45187</v>
      </c>
      <c r="C42" s="19">
        <v>1198</v>
      </c>
      <c r="D42">
        <v>1.0999999999999999E-2</v>
      </c>
      <c r="E42">
        <f t="shared" si="1"/>
        <v>10782</v>
      </c>
      <c r="F42" s="17">
        <f>(E42/E6)*100</f>
        <v>0.39042004373486633</v>
      </c>
      <c r="G42">
        <v>6484</v>
      </c>
      <c r="H42">
        <v>5.8000000000000003E-2</v>
      </c>
      <c r="I42">
        <f t="shared" ref="I42:I53" si="13">9*G42</f>
        <v>58356</v>
      </c>
      <c r="J42" s="20">
        <f>(I42/E6)*100</f>
        <v>2.1130914554064053</v>
      </c>
      <c r="K42" s="19">
        <v>919</v>
      </c>
      <c r="L42">
        <v>8.0000000000000002E-3</v>
      </c>
      <c r="M42">
        <f t="shared" si="8"/>
        <v>8271</v>
      </c>
      <c r="N42" s="17">
        <f>(M42/N6)*100</f>
        <v>2.2467240367690202</v>
      </c>
      <c r="O42">
        <v>3326</v>
      </c>
      <c r="P42">
        <v>0.03</v>
      </c>
      <c r="Q42">
        <f>9*O42</f>
        <v>29934</v>
      </c>
      <c r="R42" s="20">
        <f>(Q42/N6)*100</f>
        <v>8.1312341091335814</v>
      </c>
      <c r="S42" s="19">
        <v>4</v>
      </c>
      <c r="T42">
        <v>0</v>
      </c>
      <c r="U42">
        <f t="shared" ref="U42" si="14">9*S42</f>
        <v>36</v>
      </c>
      <c r="V42" s="17">
        <f>(U42/V6)*100</f>
        <v>0.16941973739940702</v>
      </c>
      <c r="W42">
        <v>730</v>
      </c>
      <c r="X42">
        <v>7.0000000000000001E-3</v>
      </c>
      <c r="Y42">
        <f t="shared" ref="Y42:Y43" si="15">9*W42</f>
        <v>6570</v>
      </c>
      <c r="Z42" s="20">
        <f>(Y42/V6)*100</f>
        <v>30.919102075391784</v>
      </c>
    </row>
    <row r="43" spans="2:26" x14ac:dyDescent="0.3">
      <c r="B43" s="18">
        <v>45188</v>
      </c>
      <c r="C43" s="19">
        <v>241</v>
      </c>
      <c r="D43">
        <v>2E-3</v>
      </c>
      <c r="E43">
        <f t="shared" si="1"/>
        <v>2169</v>
      </c>
      <c r="F43" s="17">
        <f>(E43/E6)*100</f>
        <v>7.8540259215444733E-2</v>
      </c>
      <c r="G43">
        <v>4286</v>
      </c>
      <c r="H43">
        <v>3.7999999999999999E-2</v>
      </c>
      <c r="I43">
        <f t="shared" si="13"/>
        <v>38574</v>
      </c>
      <c r="J43" s="20">
        <f>(I43/E6)*100</f>
        <v>1.396778219906208</v>
      </c>
      <c r="K43" s="19">
        <v>223</v>
      </c>
      <c r="L43">
        <v>2E-3</v>
      </c>
      <c r="M43">
        <f t="shared" si="8"/>
        <v>2007</v>
      </c>
      <c r="N43" s="17">
        <f>(M43/N6)*100</f>
        <v>0.54517895560336394</v>
      </c>
      <c r="O43">
        <v>3697</v>
      </c>
      <c r="P43">
        <v>3.3000000000000002E-2</v>
      </c>
      <c r="Q43">
        <f t="shared" si="9"/>
        <v>33273</v>
      </c>
      <c r="R43" s="20">
        <f>(Q43/N6)*100</f>
        <v>9.038235869352631</v>
      </c>
      <c r="S43" s="19">
        <v>0</v>
      </c>
      <c r="T43">
        <v>0</v>
      </c>
      <c r="U43">
        <v>0</v>
      </c>
      <c r="V43" s="17">
        <v>0</v>
      </c>
      <c r="W43">
        <v>973</v>
      </c>
      <c r="X43">
        <v>8.9999999999999993E-3</v>
      </c>
      <c r="Y43">
        <f t="shared" si="15"/>
        <v>8757</v>
      </c>
      <c r="Z43" s="20">
        <f>(Y43/V6)*100</f>
        <v>41.211351122405759</v>
      </c>
    </row>
    <row r="44" spans="2:26" x14ac:dyDescent="0.3">
      <c r="B44" s="18">
        <v>45189</v>
      </c>
      <c r="C44" s="19"/>
      <c r="F44" s="17"/>
      <c r="J44" s="20"/>
      <c r="K44" s="19"/>
      <c r="N44" s="17"/>
      <c r="R44" s="20"/>
      <c r="S44" s="19"/>
      <c r="V44" s="17"/>
      <c r="Z44" s="20"/>
    </row>
    <row r="45" spans="2:26" x14ac:dyDescent="0.3">
      <c r="B45" s="18">
        <v>45190</v>
      </c>
      <c r="C45" s="19">
        <v>267</v>
      </c>
      <c r="D45">
        <v>2E-3</v>
      </c>
      <c r="E45">
        <f>9*C45</f>
        <v>2403</v>
      </c>
      <c r="F45" s="17">
        <f>(E45/E6)*100</f>
        <v>8.7013482201343334E-2</v>
      </c>
      <c r="G45">
        <v>4329</v>
      </c>
      <c r="H45">
        <v>3.7999999999999999E-2</v>
      </c>
      <c r="I45">
        <f>9*G45</f>
        <v>38961</v>
      </c>
      <c r="J45" s="20">
        <f>(I45/E6)*100</f>
        <v>1.4107916271521173</v>
      </c>
      <c r="K45" s="19">
        <v>219</v>
      </c>
      <c r="L45">
        <v>2E-3</v>
      </c>
      <c r="M45">
        <f>9*K45</f>
        <v>1971</v>
      </c>
      <c r="N45" s="17">
        <f>(M45/N6)*100</f>
        <v>0.53539996088402109</v>
      </c>
      <c r="O45">
        <v>3479</v>
      </c>
      <c r="P45">
        <v>3.1E-2</v>
      </c>
      <c r="Q45">
        <f>9*O45</f>
        <v>31311</v>
      </c>
      <c r="R45" s="20">
        <f>(Q45/N6)*100</f>
        <v>8.5052806571484449</v>
      </c>
      <c r="S45" s="19">
        <v>0</v>
      </c>
      <c r="T45">
        <v>0</v>
      </c>
      <c r="U45">
        <v>0</v>
      </c>
      <c r="V45" s="17">
        <v>0</v>
      </c>
      <c r="W45">
        <v>461</v>
      </c>
      <c r="X45">
        <v>4.0000000000000001E-3</v>
      </c>
      <c r="Y45">
        <f>9*W45</f>
        <v>4149</v>
      </c>
      <c r="Z45" s="20">
        <f>(Y45/V6)*100</f>
        <v>19.52562473528166</v>
      </c>
    </row>
    <row r="46" spans="2:26" x14ac:dyDescent="0.3">
      <c r="B46" s="18">
        <v>45191</v>
      </c>
      <c r="C46" s="19">
        <v>204</v>
      </c>
      <c r="D46">
        <v>2E-3</v>
      </c>
      <c r="E46">
        <f>9*C46</f>
        <v>1836</v>
      </c>
      <c r="F46" s="17">
        <f>(E46/E6)*100</f>
        <v>6.6482211120127491E-2</v>
      </c>
      <c r="G46">
        <v>5854</v>
      </c>
      <c r="H46">
        <v>5.1999999999999998E-2</v>
      </c>
      <c r="I46">
        <f>9*G46</f>
        <v>52686</v>
      </c>
      <c r="J46" s="20">
        <f>(I46/E6)*100</f>
        <v>1.9077787445942467</v>
      </c>
      <c r="K46" s="19">
        <v>184</v>
      </c>
      <c r="L46">
        <v>2E-3</v>
      </c>
      <c r="M46">
        <f>9*K46</f>
        <v>1656</v>
      </c>
      <c r="N46" s="17">
        <f>(M46/N6)*100</f>
        <v>0.44983375708977119</v>
      </c>
      <c r="O46">
        <v>3594</v>
      </c>
      <c r="P46">
        <v>3.2000000000000001E-2</v>
      </c>
      <c r="Q46">
        <f>9*O46</f>
        <v>32346</v>
      </c>
      <c r="R46" s="20">
        <f>(Q46/N6)*100</f>
        <v>8.7864267553295523</v>
      </c>
      <c r="S46" s="19">
        <v>0</v>
      </c>
      <c r="T46">
        <v>0</v>
      </c>
      <c r="U46">
        <v>0</v>
      </c>
      <c r="V46" s="17">
        <v>0</v>
      </c>
      <c r="W46">
        <v>838</v>
      </c>
      <c r="X46">
        <v>7.0000000000000001E-3</v>
      </c>
      <c r="Y46">
        <f>9*W46</f>
        <v>7542</v>
      </c>
      <c r="Z46" s="20">
        <f>(Y46/V6)*100</f>
        <v>35.493434985175767</v>
      </c>
    </row>
    <row r="47" spans="2:26" x14ac:dyDescent="0.3">
      <c r="B47" s="18">
        <v>45192</v>
      </c>
      <c r="C47" s="19">
        <v>18</v>
      </c>
      <c r="D47">
        <v>0</v>
      </c>
      <c r="E47">
        <f>9*C47</f>
        <v>162</v>
      </c>
      <c r="F47" s="17">
        <f>(E47/E6)*100</f>
        <v>5.8660774517759551E-3</v>
      </c>
      <c r="G47">
        <v>9914</v>
      </c>
      <c r="H47">
        <v>8.7999999999999995E-2</v>
      </c>
      <c r="I47">
        <f t="shared" si="13"/>
        <v>89226</v>
      </c>
      <c r="J47" s="20">
        <f>(I47/E6)*100</f>
        <v>3.2309051031614895</v>
      </c>
      <c r="K47" s="19">
        <v>18</v>
      </c>
      <c r="L47">
        <v>0</v>
      </c>
      <c r="M47">
        <f t="shared" si="8"/>
        <v>162</v>
      </c>
      <c r="N47" s="17">
        <f>(M47/N6)*100</f>
        <v>4.4005476237042832E-2</v>
      </c>
      <c r="O47">
        <v>4734</v>
      </c>
      <c r="P47">
        <v>4.2000000000000003E-2</v>
      </c>
      <c r="Q47">
        <f>9*O47</f>
        <v>42606</v>
      </c>
      <c r="R47" s="20">
        <f>(Q47/N6)*100</f>
        <v>11.573440250342266</v>
      </c>
      <c r="S47" s="19">
        <v>0</v>
      </c>
      <c r="T47">
        <v>0</v>
      </c>
      <c r="U47">
        <v>0</v>
      </c>
      <c r="V47" s="17">
        <v>0</v>
      </c>
      <c r="W47">
        <v>644</v>
      </c>
      <c r="X47">
        <v>6.0000000000000001E-3</v>
      </c>
      <c r="Y47">
        <f>9*W47</f>
        <v>5796</v>
      </c>
      <c r="Z47" s="20">
        <f>(Y47/V6)*100</f>
        <v>27.276577721304534</v>
      </c>
    </row>
    <row r="48" spans="2:26" x14ac:dyDescent="0.3">
      <c r="B48" s="18">
        <v>45193</v>
      </c>
      <c r="C48" s="19">
        <v>414</v>
      </c>
      <c r="D48">
        <v>4.0000000000000001E-3</v>
      </c>
      <c r="E48">
        <f t="shared" si="1"/>
        <v>3726</v>
      </c>
      <c r="F48" s="17">
        <f>(E48/E6)*100</f>
        <v>0.13491978139084695</v>
      </c>
      <c r="G48">
        <v>3319</v>
      </c>
      <c r="H48">
        <v>2.9000000000000001E-2</v>
      </c>
      <c r="I48">
        <f t="shared" si="13"/>
        <v>29871</v>
      </c>
      <c r="J48" s="20">
        <f>(I48/E6)*100</f>
        <v>1.0816395034691331</v>
      </c>
      <c r="K48" s="19">
        <v>359</v>
      </c>
      <c r="L48">
        <v>3.0000000000000001E-3</v>
      </c>
      <c r="M48">
        <f t="shared" si="8"/>
        <v>3231</v>
      </c>
      <c r="N48" s="17">
        <f>(M48/N6)*100</f>
        <v>0.87766477606102089</v>
      </c>
      <c r="O48">
        <v>2830</v>
      </c>
      <c r="P48">
        <v>2.5000000000000001E-2</v>
      </c>
      <c r="Q48">
        <f t="shared" si="9"/>
        <v>25470</v>
      </c>
      <c r="R48" s="20">
        <f>(Q48/N6)*100</f>
        <v>6.9186387639350668</v>
      </c>
      <c r="S48" s="19">
        <v>0</v>
      </c>
      <c r="T48">
        <v>0</v>
      </c>
      <c r="U48">
        <v>0</v>
      </c>
      <c r="V48" s="17">
        <v>0</v>
      </c>
      <c r="W48">
        <v>1420</v>
      </c>
      <c r="X48">
        <v>1.2999999999999999E-2</v>
      </c>
      <c r="Y48">
        <f t="shared" ref="Y48:Y86" si="16">9*W48</f>
        <v>12780</v>
      </c>
      <c r="Z48" s="20">
        <f>(Y48/V6)*100</f>
        <v>60.144006776789496</v>
      </c>
    </row>
    <row r="49" spans="2:26" x14ac:dyDescent="0.3">
      <c r="B49" s="18">
        <v>45194</v>
      </c>
      <c r="C49" s="19">
        <v>775</v>
      </c>
      <c r="D49">
        <v>7.0000000000000001E-3</v>
      </c>
      <c r="E49">
        <f t="shared" si="1"/>
        <v>6975</v>
      </c>
      <c r="F49" s="17">
        <f>(E49/E6)*100</f>
        <v>0.25256722361813139</v>
      </c>
      <c r="G49">
        <v>5157</v>
      </c>
      <c r="H49">
        <v>4.4999999999999998E-2</v>
      </c>
      <c r="I49">
        <f t="shared" si="13"/>
        <v>46413</v>
      </c>
      <c r="J49" s="20">
        <f>(I49/E6)*100</f>
        <v>1.6806311899338111</v>
      </c>
      <c r="K49" s="19">
        <v>549</v>
      </c>
      <c r="L49">
        <v>5.0000000000000001E-3</v>
      </c>
      <c r="M49">
        <f t="shared" si="8"/>
        <v>4941</v>
      </c>
      <c r="N49" s="17">
        <f>(M49/N6)*100</f>
        <v>1.3421670252298064</v>
      </c>
      <c r="O49">
        <v>3459</v>
      </c>
      <c r="P49">
        <v>0.03</v>
      </c>
      <c r="Q49">
        <f t="shared" si="9"/>
        <v>31131</v>
      </c>
      <c r="R49" s="20">
        <f>(Q49/N6)*100</f>
        <v>8.4563856835517317</v>
      </c>
      <c r="S49" s="19">
        <v>0</v>
      </c>
      <c r="T49">
        <v>0</v>
      </c>
      <c r="U49">
        <v>0</v>
      </c>
      <c r="V49" s="17">
        <v>0</v>
      </c>
      <c r="W49">
        <v>850</v>
      </c>
      <c r="X49">
        <v>8.0000000000000002E-3</v>
      </c>
      <c r="Y49">
        <f t="shared" si="16"/>
        <v>7650</v>
      </c>
      <c r="Z49" s="20">
        <f>(Y49/V6)*100</f>
        <v>36.001694197373993</v>
      </c>
    </row>
    <row r="50" spans="2:26" x14ac:dyDescent="0.3">
      <c r="B50" s="18">
        <v>45195</v>
      </c>
      <c r="C50" s="19">
        <v>418</v>
      </c>
      <c r="D50">
        <v>4.0000000000000001E-3</v>
      </c>
      <c r="E50">
        <f t="shared" si="1"/>
        <v>3762</v>
      </c>
      <c r="F50" s="17">
        <f>(E50/E6)*100</f>
        <v>0.13622335415790829</v>
      </c>
      <c r="G50">
        <v>4571</v>
      </c>
      <c r="H50">
        <v>4.1000000000000002E-2</v>
      </c>
      <c r="I50">
        <f t="shared" si="13"/>
        <v>41139</v>
      </c>
      <c r="J50" s="20">
        <f>(I50/E6)*100</f>
        <v>1.4896577795593273</v>
      </c>
      <c r="K50" s="19">
        <v>355</v>
      </c>
      <c r="L50">
        <v>3.0000000000000001E-3</v>
      </c>
      <c r="M50">
        <f t="shared" si="8"/>
        <v>3195</v>
      </c>
      <c r="N50" s="17">
        <f>(M50/N6)*100</f>
        <v>0.86788578134167804</v>
      </c>
      <c r="O50">
        <v>2152</v>
      </c>
      <c r="P50">
        <v>1.9E-2</v>
      </c>
      <c r="Q50">
        <f t="shared" si="9"/>
        <v>19368</v>
      </c>
      <c r="R50" s="20">
        <f>(Q50/N6)*100</f>
        <v>5.261099159006454</v>
      </c>
      <c r="S50" s="19">
        <v>0</v>
      </c>
      <c r="T50">
        <v>0</v>
      </c>
      <c r="U50">
        <v>0</v>
      </c>
      <c r="V50" s="17">
        <v>0</v>
      </c>
      <c r="W50">
        <v>288</v>
      </c>
      <c r="X50">
        <v>3.0000000000000001E-3</v>
      </c>
      <c r="Y50">
        <f t="shared" si="16"/>
        <v>2592</v>
      </c>
      <c r="Z50" s="20">
        <f>(Y50/V6)*100</f>
        <v>12.198221092757306</v>
      </c>
    </row>
    <row r="51" spans="2:26" x14ac:dyDescent="0.3">
      <c r="B51" s="18"/>
      <c r="C51" s="19"/>
      <c r="F51" s="17"/>
      <c r="J51" s="20"/>
      <c r="K51" s="19"/>
      <c r="N51" s="17"/>
      <c r="R51" s="20"/>
      <c r="S51" s="19"/>
      <c r="V51" s="17"/>
      <c r="Z51" s="20"/>
    </row>
    <row r="52" spans="2:26" x14ac:dyDescent="0.3">
      <c r="B52" s="18">
        <v>45356</v>
      </c>
      <c r="C52" s="19"/>
      <c r="F52" s="17"/>
      <c r="J52" s="20"/>
      <c r="K52" s="19"/>
      <c r="N52" s="17"/>
      <c r="R52" s="20"/>
      <c r="S52" s="19"/>
      <c r="V52" s="17"/>
      <c r="Z52" s="20"/>
    </row>
    <row r="53" spans="2:26" x14ac:dyDescent="0.3">
      <c r="B53" s="18">
        <v>45357</v>
      </c>
      <c r="C53" s="19">
        <v>256</v>
      </c>
      <c r="D53">
        <v>2E-3</v>
      </c>
      <c r="E53">
        <f t="shared" si="1"/>
        <v>2304</v>
      </c>
      <c r="F53" s="17">
        <f>(E53/E6)*100</f>
        <v>8.3428657091924693E-2</v>
      </c>
      <c r="G53">
        <v>6089</v>
      </c>
      <c r="H53">
        <v>5.3999999999999999E-2</v>
      </c>
      <c r="I53">
        <f t="shared" si="13"/>
        <v>54801</v>
      </c>
      <c r="J53" s="20">
        <f>(I53/E6)*100</f>
        <v>1.9843636446590995</v>
      </c>
      <c r="K53" s="19">
        <v>109</v>
      </c>
      <c r="L53">
        <v>1E-3</v>
      </c>
      <c r="M53">
        <f t="shared" si="8"/>
        <v>981</v>
      </c>
      <c r="N53" s="17">
        <f>(M53/N6)*100</f>
        <v>0.2664776061020927</v>
      </c>
      <c r="O53">
        <v>3748</v>
      </c>
      <c r="P53">
        <v>1.9E-2</v>
      </c>
      <c r="Q53">
        <f t="shared" si="9"/>
        <v>33732</v>
      </c>
      <c r="R53" s="20">
        <f>(Q53/N6)*100</f>
        <v>9.1629180520242528</v>
      </c>
      <c r="S53" s="19">
        <v>0</v>
      </c>
      <c r="T53">
        <v>0</v>
      </c>
      <c r="U53">
        <v>0</v>
      </c>
      <c r="V53" s="17">
        <v>0</v>
      </c>
      <c r="W53">
        <v>338</v>
      </c>
      <c r="X53">
        <v>3.0000000000000001E-3</v>
      </c>
      <c r="Y53">
        <f t="shared" si="16"/>
        <v>3042</v>
      </c>
      <c r="Z53" s="20">
        <f>(Y53/V6)*100</f>
        <v>14.315967810249894</v>
      </c>
    </row>
    <row r="54" spans="2:26" x14ac:dyDescent="0.3">
      <c r="B54" s="18">
        <v>45358</v>
      </c>
      <c r="C54" s="19"/>
      <c r="F54" s="17"/>
      <c r="J54" s="20"/>
      <c r="K54" s="19"/>
      <c r="N54" s="17"/>
      <c r="R54" s="20"/>
      <c r="S54" s="19"/>
      <c r="V54" s="17"/>
      <c r="Z54" s="20"/>
    </row>
    <row r="55" spans="2:26" x14ac:dyDescent="0.3">
      <c r="B55" s="18">
        <v>45359</v>
      </c>
      <c r="C55" s="19"/>
      <c r="F55" s="17"/>
      <c r="J55" s="20"/>
      <c r="K55" s="19"/>
      <c r="M55">
        <f t="shared" si="8"/>
        <v>0</v>
      </c>
      <c r="N55" s="17"/>
      <c r="Q55">
        <f t="shared" si="9"/>
        <v>0</v>
      </c>
      <c r="R55" s="20"/>
      <c r="S55" s="19"/>
      <c r="V55" s="17"/>
      <c r="Z55" s="20"/>
    </row>
    <row r="56" spans="2:26" x14ac:dyDescent="0.3">
      <c r="B56" s="18">
        <v>45360</v>
      </c>
      <c r="C56" s="19">
        <v>1677</v>
      </c>
      <c r="D56">
        <v>1.4999999999999999E-2</v>
      </c>
      <c r="E56">
        <f t="shared" si="1"/>
        <v>15093</v>
      </c>
      <c r="F56" s="17">
        <f>(E56/E6)*100</f>
        <v>0.54652288259045978</v>
      </c>
      <c r="G56">
        <v>2720</v>
      </c>
      <c r="H56">
        <v>2.4E-2</v>
      </c>
      <c r="I56">
        <f>9*G56</f>
        <v>24480</v>
      </c>
      <c r="J56" s="20">
        <f>(I56/E6)*100</f>
        <v>0.88642948160169988</v>
      </c>
      <c r="K56" s="19">
        <v>582</v>
      </c>
      <c r="L56">
        <v>5.0000000000000001E-3</v>
      </c>
      <c r="M56">
        <f>9*K56</f>
        <v>5238</v>
      </c>
      <c r="N56" s="17">
        <f>(M56/N6)*100</f>
        <v>1.4228437316643849</v>
      </c>
      <c r="O56">
        <v>1070</v>
      </c>
      <c r="P56">
        <v>0.01</v>
      </c>
      <c r="Q56">
        <f>9*O56</f>
        <v>9630</v>
      </c>
      <c r="R56" s="20">
        <f>(Q56/N6)*100</f>
        <v>2.6158810874242127</v>
      </c>
      <c r="S56" s="19">
        <v>0</v>
      </c>
      <c r="T56">
        <v>0</v>
      </c>
      <c r="U56">
        <v>0</v>
      </c>
      <c r="V56" s="17">
        <v>0</v>
      </c>
      <c r="W56">
        <v>0</v>
      </c>
      <c r="X56">
        <v>0</v>
      </c>
      <c r="Y56">
        <v>0</v>
      </c>
      <c r="Z56" s="20">
        <v>0</v>
      </c>
    </row>
    <row r="57" spans="2:26" x14ac:dyDescent="0.3">
      <c r="B57" s="18">
        <v>45361</v>
      </c>
      <c r="C57" s="19">
        <v>1409</v>
      </c>
      <c r="D57">
        <v>1.2999999999999999E-2</v>
      </c>
      <c r="E57">
        <f t="shared" si="1"/>
        <v>12681</v>
      </c>
      <c r="F57" s="17">
        <f>(E57/E6)*100</f>
        <v>0.45918350719735113</v>
      </c>
      <c r="G57">
        <v>3327</v>
      </c>
      <c r="H57">
        <v>0.03</v>
      </c>
      <c r="I57">
        <f t="shared" ref="I57:I86" si="17">9*G57</f>
        <v>29943</v>
      </c>
      <c r="J57" s="20">
        <f>(I57/E6)*100</f>
        <v>1.0842466490032556</v>
      </c>
      <c r="K57" s="19">
        <v>845</v>
      </c>
      <c r="L57">
        <v>8.0000000000000002E-3</v>
      </c>
      <c r="M57">
        <f t="shared" si="8"/>
        <v>7605</v>
      </c>
      <c r="N57" s="17">
        <f>(M57/N6)*100</f>
        <v>2.0658126344611776</v>
      </c>
      <c r="O57">
        <v>2100</v>
      </c>
      <c r="P57">
        <v>1.9E-2</v>
      </c>
      <c r="Q57">
        <f t="shared" si="9"/>
        <v>18900</v>
      </c>
      <c r="R57" s="20">
        <f>(Q57/N6)*100</f>
        <v>5.1339722276549971</v>
      </c>
      <c r="S57" s="19">
        <v>0</v>
      </c>
      <c r="T57">
        <v>0</v>
      </c>
      <c r="U57">
        <v>0</v>
      </c>
      <c r="V57" s="17">
        <v>0</v>
      </c>
      <c r="W57">
        <v>602</v>
      </c>
      <c r="X57">
        <v>5.0000000000000001E-3</v>
      </c>
      <c r="Y57">
        <f t="shared" si="16"/>
        <v>5418</v>
      </c>
      <c r="Z57" s="20">
        <f>(Y57/V6)*100</f>
        <v>25.497670478610758</v>
      </c>
    </row>
    <row r="58" spans="2:26" x14ac:dyDescent="0.3">
      <c r="B58" s="18">
        <v>45362</v>
      </c>
      <c r="C58" s="19">
        <v>1491</v>
      </c>
      <c r="D58">
        <v>1.2999999999999999E-2</v>
      </c>
      <c r="E58">
        <f t="shared" si="1"/>
        <v>13419</v>
      </c>
      <c r="F58" s="17">
        <f>(E58/E6)*100</f>
        <v>0.48590674892210828</v>
      </c>
      <c r="G58">
        <v>4724</v>
      </c>
      <c r="H58">
        <v>4.2000000000000003E-2</v>
      </c>
      <c r="I58">
        <f t="shared" si="17"/>
        <v>42516</v>
      </c>
      <c r="J58" s="20">
        <f>(I58/E6)*100</f>
        <v>1.539519437899423</v>
      </c>
      <c r="K58" s="19">
        <v>840</v>
      </c>
      <c r="L58">
        <v>8.0000000000000002E-3</v>
      </c>
      <c r="M58">
        <f t="shared" si="8"/>
        <v>7560</v>
      </c>
      <c r="N58" s="17">
        <f>(M58/N6)*100</f>
        <v>2.0535888910619988</v>
      </c>
      <c r="O58">
        <v>3194</v>
      </c>
      <c r="P58">
        <v>2.8000000000000001E-2</v>
      </c>
      <c r="Q58">
        <f t="shared" si="9"/>
        <v>28746</v>
      </c>
      <c r="R58" s="20">
        <f>(Q58/N6)*100</f>
        <v>7.808527283395267</v>
      </c>
      <c r="S58" s="19">
        <v>0</v>
      </c>
      <c r="T58">
        <v>0</v>
      </c>
      <c r="U58">
        <v>0</v>
      </c>
      <c r="V58" s="17">
        <v>0</v>
      </c>
      <c r="W58">
        <v>939</v>
      </c>
      <c r="X58">
        <v>8.0000000000000002E-3</v>
      </c>
      <c r="Y58">
        <f t="shared" si="16"/>
        <v>8451</v>
      </c>
      <c r="Z58" s="20">
        <f>(Y58/V6)*100</f>
        <v>39.7712833545108</v>
      </c>
    </row>
    <row r="59" spans="2:26" x14ac:dyDescent="0.3">
      <c r="B59" s="18">
        <v>45363</v>
      </c>
      <c r="C59" s="19">
        <v>401</v>
      </c>
      <c r="D59">
        <v>4.0000000000000001E-3</v>
      </c>
      <c r="E59">
        <f t="shared" si="1"/>
        <v>3609</v>
      </c>
      <c r="F59" s="17">
        <f>(E59/E6)*100</f>
        <v>0.13068316989789766</v>
      </c>
      <c r="G59">
        <v>2745</v>
      </c>
      <c r="H59">
        <v>2.4E-2</v>
      </c>
      <c r="I59">
        <f t="shared" si="17"/>
        <v>24705</v>
      </c>
      <c r="J59" s="20">
        <f>(I59/E6)*100</f>
        <v>0.89457681139583323</v>
      </c>
      <c r="K59" s="19">
        <v>575</v>
      </c>
      <c r="L59">
        <v>5.0000000000000001E-3</v>
      </c>
      <c r="M59">
        <f t="shared" si="8"/>
        <v>5175</v>
      </c>
      <c r="N59" s="17">
        <f>(M59/N6)*100</f>
        <v>1.405730490905535</v>
      </c>
      <c r="O59">
        <v>2833</v>
      </c>
      <c r="P59">
        <v>2.5000000000000001E-2</v>
      </c>
      <c r="Q59">
        <f t="shared" si="9"/>
        <v>25497</v>
      </c>
      <c r="R59" s="20">
        <f>(Q59/N6)*100</f>
        <v>6.9259730099745749</v>
      </c>
      <c r="S59" s="19">
        <v>0</v>
      </c>
      <c r="T59">
        <v>0</v>
      </c>
      <c r="U59">
        <v>0</v>
      </c>
      <c r="V59" s="17">
        <v>0</v>
      </c>
      <c r="W59">
        <v>797</v>
      </c>
      <c r="X59">
        <v>7.0000000000000001E-3</v>
      </c>
      <c r="Y59">
        <f t="shared" si="16"/>
        <v>7173</v>
      </c>
      <c r="Z59" s="20">
        <f>(Y59/V6)*100</f>
        <v>33.75688267683185</v>
      </c>
    </row>
    <row r="60" spans="2:26" x14ac:dyDescent="0.3">
      <c r="B60" s="18">
        <v>45364</v>
      </c>
      <c r="C60" s="19">
        <v>2125</v>
      </c>
      <c r="D60">
        <v>1.9E-2</v>
      </c>
      <c r="E60">
        <f t="shared" si="1"/>
        <v>19125</v>
      </c>
      <c r="F60" s="17">
        <f>(E60/E6)*100</f>
        <v>0.69252303250132807</v>
      </c>
      <c r="G60">
        <v>5123</v>
      </c>
      <c r="H60">
        <v>4.4999999999999998E-2</v>
      </c>
      <c r="I60">
        <f t="shared" si="17"/>
        <v>46107</v>
      </c>
      <c r="J60" s="20">
        <f>(I60/E6)*100</f>
        <v>1.66955082141379</v>
      </c>
      <c r="K60" s="19">
        <v>1087</v>
      </c>
      <c r="L60">
        <v>0.01</v>
      </c>
      <c r="M60">
        <f t="shared" si="8"/>
        <v>9783</v>
      </c>
      <c r="N60" s="17">
        <f>(M60/N6)*100</f>
        <v>2.6574418149814196</v>
      </c>
      <c r="O60">
        <v>3431</v>
      </c>
      <c r="P60">
        <v>0.03</v>
      </c>
      <c r="Q60">
        <f t="shared" si="9"/>
        <v>30879</v>
      </c>
      <c r="R60" s="20">
        <f>(Q60/N6)*100</f>
        <v>8.3879327205163303</v>
      </c>
      <c r="S60" s="19">
        <v>0</v>
      </c>
      <c r="T60">
        <v>0</v>
      </c>
      <c r="U60">
        <v>0</v>
      </c>
      <c r="V60" s="17">
        <v>0</v>
      </c>
      <c r="W60">
        <v>746</v>
      </c>
      <c r="X60">
        <v>7.0000000000000001E-3</v>
      </c>
      <c r="Y60">
        <f t="shared" si="16"/>
        <v>6714</v>
      </c>
      <c r="Z60" s="20">
        <f>(Y60/V6)*100</f>
        <v>31.596781024989411</v>
      </c>
    </row>
    <row r="61" spans="2:26" x14ac:dyDescent="0.3">
      <c r="B61" s="18">
        <v>45365</v>
      </c>
      <c r="C61" s="19"/>
      <c r="F61" s="17"/>
      <c r="J61" s="20"/>
      <c r="K61" s="19"/>
      <c r="N61" s="17"/>
      <c r="R61" s="20"/>
      <c r="S61" s="19"/>
      <c r="V61" s="17"/>
      <c r="Z61" s="20"/>
    </row>
    <row r="62" spans="2:26" x14ac:dyDescent="0.3">
      <c r="B62" s="18">
        <v>45366</v>
      </c>
      <c r="C62" s="19"/>
      <c r="F62" s="17"/>
      <c r="J62" s="20"/>
      <c r="K62" s="19"/>
      <c r="N62" s="17"/>
      <c r="R62" s="20"/>
      <c r="S62" s="19"/>
      <c r="V62" s="17"/>
      <c r="Z62" s="20"/>
    </row>
    <row r="63" spans="2:26" x14ac:dyDescent="0.3">
      <c r="B63" s="18">
        <v>45367</v>
      </c>
      <c r="C63" s="19"/>
      <c r="F63" s="17"/>
      <c r="J63" s="20"/>
      <c r="K63" s="19"/>
      <c r="N63" s="17"/>
      <c r="R63" s="20"/>
      <c r="S63" s="19"/>
      <c r="V63" s="17"/>
      <c r="Z63" s="20"/>
    </row>
    <row r="64" spans="2:26" x14ac:dyDescent="0.3">
      <c r="B64" s="18">
        <v>45368</v>
      </c>
      <c r="C64" s="19"/>
      <c r="F64" s="17"/>
      <c r="J64" s="20"/>
      <c r="K64" s="19"/>
      <c r="N64" s="17"/>
      <c r="R64" s="20"/>
      <c r="S64" s="19"/>
      <c r="V64" s="17"/>
      <c r="Z64" s="20"/>
    </row>
    <row r="65" spans="2:26" x14ac:dyDescent="0.3">
      <c r="B65" s="18">
        <v>45369</v>
      </c>
      <c r="C65" s="19"/>
      <c r="F65" s="17"/>
      <c r="J65" s="20"/>
      <c r="K65" s="19"/>
      <c r="N65" s="17"/>
      <c r="R65" s="20"/>
      <c r="S65" s="19"/>
      <c r="V65" s="17"/>
      <c r="Z65" s="20"/>
    </row>
    <row r="66" spans="2:26" x14ac:dyDescent="0.3">
      <c r="B66" s="18">
        <v>45370</v>
      </c>
      <c r="C66" s="19">
        <v>808</v>
      </c>
      <c r="D66">
        <v>7.0000000000000001E-3</v>
      </c>
      <c r="E66">
        <f t="shared" si="1"/>
        <v>7272</v>
      </c>
      <c r="F66" s="17">
        <f>(E66/E6)*100</f>
        <v>0.26332169894638729</v>
      </c>
      <c r="G66">
        <v>2861</v>
      </c>
      <c r="H66">
        <v>2.5000000000000001E-2</v>
      </c>
      <c r="I66">
        <f t="shared" si="17"/>
        <v>25749</v>
      </c>
      <c r="J66" s="20">
        <f>(I66/E6)*100</f>
        <v>0.93238042164061152</v>
      </c>
      <c r="K66" s="19">
        <v>549</v>
      </c>
      <c r="L66">
        <v>5.0000000000000001E-3</v>
      </c>
      <c r="M66">
        <f t="shared" si="8"/>
        <v>4941</v>
      </c>
      <c r="N66" s="17">
        <f>(M66/N6)*100</f>
        <v>1.3421670252298064</v>
      </c>
      <c r="O66">
        <v>2861</v>
      </c>
      <c r="P66">
        <v>2.5000000000000001E-2</v>
      </c>
      <c r="Q66">
        <f t="shared" si="9"/>
        <v>25749</v>
      </c>
      <c r="R66" s="20">
        <f>(Q66/N6)*100</f>
        <v>6.9944259730099736</v>
      </c>
      <c r="S66" s="19">
        <v>2</v>
      </c>
      <c r="T66">
        <v>0</v>
      </c>
      <c r="U66">
        <f>9*S66</f>
        <v>18</v>
      </c>
      <c r="V66" s="17">
        <f>(U66/V6)*100</f>
        <v>8.4709868699703511E-2</v>
      </c>
      <c r="W66">
        <v>979</v>
      </c>
      <c r="X66">
        <v>8.9999999999999993E-3</v>
      </c>
      <c r="Y66">
        <f t="shared" si="16"/>
        <v>8811</v>
      </c>
      <c r="Z66" s="20">
        <f>(Y66/V6)*100</f>
        <v>41.465480728504872</v>
      </c>
    </row>
    <row r="67" spans="2:26" x14ac:dyDescent="0.3">
      <c r="B67" s="18">
        <v>45371</v>
      </c>
      <c r="C67" s="19">
        <v>1042</v>
      </c>
      <c r="D67">
        <v>8.9999999999999993E-3</v>
      </c>
      <c r="E67">
        <f t="shared" si="1"/>
        <v>9378</v>
      </c>
      <c r="F67" s="17">
        <f>(E67/E6)*100</f>
        <v>0.33958070581947475</v>
      </c>
      <c r="G67">
        <v>3156</v>
      </c>
      <c r="H67">
        <v>2.8000000000000001E-2</v>
      </c>
      <c r="I67">
        <f t="shared" si="17"/>
        <v>28404</v>
      </c>
      <c r="J67" s="20">
        <f>(I67/E6)*100</f>
        <v>1.0285189132113841</v>
      </c>
      <c r="K67" s="19">
        <v>583</v>
      </c>
      <c r="L67">
        <v>5.0000000000000001E-3</v>
      </c>
      <c r="M67">
        <f t="shared" si="8"/>
        <v>5247</v>
      </c>
      <c r="N67" s="17">
        <f>(M67/N6)*100</f>
        <v>1.4252884803442205</v>
      </c>
      <c r="O67">
        <v>3156</v>
      </c>
      <c r="P67">
        <v>2.8000000000000001E-2</v>
      </c>
      <c r="Q67">
        <f t="shared" si="9"/>
        <v>28404</v>
      </c>
      <c r="R67" s="20">
        <f>(Q67/N6)*100</f>
        <v>7.7156268335615108</v>
      </c>
      <c r="S67" s="19">
        <v>0</v>
      </c>
      <c r="T67">
        <v>0</v>
      </c>
      <c r="U67">
        <f t="shared" ref="U67:U70" si="18">9*S67</f>
        <v>0</v>
      </c>
      <c r="V67" s="17">
        <v>0</v>
      </c>
      <c r="W67">
        <v>775</v>
      </c>
      <c r="X67">
        <v>7.0000000000000001E-3</v>
      </c>
      <c r="Y67">
        <f t="shared" si="16"/>
        <v>6975</v>
      </c>
      <c r="Z67" s="20">
        <f>(Y67/V6)*100</f>
        <v>32.82507412113511</v>
      </c>
    </row>
    <row r="68" spans="2:26" x14ac:dyDescent="0.3">
      <c r="B68" s="18">
        <v>45372</v>
      </c>
      <c r="C68" s="19"/>
      <c r="F68" s="17"/>
      <c r="J68" s="20"/>
      <c r="K68" s="19"/>
      <c r="N68" s="17"/>
      <c r="R68" s="20"/>
      <c r="S68" s="19"/>
      <c r="V68" s="17"/>
      <c r="Z68" s="20"/>
    </row>
    <row r="69" spans="2:26" x14ac:dyDescent="0.3">
      <c r="B69" s="18">
        <v>45373</v>
      </c>
      <c r="C69" s="19">
        <v>441</v>
      </c>
      <c r="D69">
        <v>4.0000000000000001E-3</v>
      </c>
      <c r="E69">
        <f t="shared" si="1"/>
        <v>3969</v>
      </c>
      <c r="F69" s="17">
        <f>(E69/E6)*100</f>
        <v>0.14371889756851089</v>
      </c>
      <c r="G69">
        <v>4034</v>
      </c>
      <c r="H69">
        <v>3.5999999999999997E-2</v>
      </c>
      <c r="I69">
        <f t="shared" si="17"/>
        <v>36306</v>
      </c>
      <c r="J69" s="20">
        <f>(I69/E6)*100</f>
        <v>1.3146531355813447</v>
      </c>
      <c r="K69" s="19">
        <v>364</v>
      </c>
      <c r="L69">
        <v>3.0000000000000001E-3</v>
      </c>
      <c r="M69">
        <f t="shared" si="8"/>
        <v>3276</v>
      </c>
      <c r="N69" s="17">
        <f>(M69/N6)*100</f>
        <v>0.88988851946019942</v>
      </c>
      <c r="O69">
        <v>4034</v>
      </c>
      <c r="P69">
        <v>3.5999999999999997E-2</v>
      </c>
      <c r="Q69">
        <f t="shared" si="9"/>
        <v>36306</v>
      </c>
      <c r="R69" s="20">
        <f>(Q69/N6)*100</f>
        <v>9.862116174457265</v>
      </c>
      <c r="S69" s="19">
        <v>3</v>
      </c>
      <c r="T69">
        <v>0</v>
      </c>
      <c r="U69">
        <f>9*S69</f>
        <v>27</v>
      </c>
      <c r="V69" s="17">
        <f>(U69/V6)*100</f>
        <v>0.12706480304955528</v>
      </c>
      <c r="W69">
        <v>978</v>
      </c>
      <c r="X69">
        <v>8.9999999999999993E-3</v>
      </c>
      <c r="Y69">
        <f t="shared" si="16"/>
        <v>8802</v>
      </c>
      <c r="Z69" s="20">
        <f>(Y69/V6)*100</f>
        <v>41.42312579415502</v>
      </c>
    </row>
    <row r="70" spans="2:26" x14ac:dyDescent="0.3">
      <c r="B70" s="18">
        <v>45374</v>
      </c>
      <c r="C70" s="19">
        <v>1065</v>
      </c>
      <c r="D70">
        <v>8.9999999999999993E-3</v>
      </c>
      <c r="E70">
        <f t="shared" si="1"/>
        <v>9585</v>
      </c>
      <c r="F70" s="17">
        <f>(E70/E6)*100</f>
        <v>0.34707624923007729</v>
      </c>
      <c r="G70">
        <v>0</v>
      </c>
      <c r="H70">
        <v>0</v>
      </c>
      <c r="I70">
        <v>0</v>
      </c>
      <c r="J70" s="20">
        <v>0</v>
      </c>
      <c r="K70" s="19">
        <v>691</v>
      </c>
      <c r="L70">
        <v>6.0000000000000001E-3</v>
      </c>
      <c r="M70">
        <f t="shared" si="8"/>
        <v>6219</v>
      </c>
      <c r="N70" s="17">
        <f>(M70/N6)*100</f>
        <v>1.6893213377664775</v>
      </c>
      <c r="O70">
        <v>0</v>
      </c>
      <c r="P70">
        <v>0</v>
      </c>
      <c r="Q70">
        <v>0</v>
      </c>
      <c r="R70" s="20">
        <v>0</v>
      </c>
      <c r="S70" s="19">
        <v>1</v>
      </c>
      <c r="T70">
        <v>0</v>
      </c>
      <c r="U70">
        <f t="shared" si="18"/>
        <v>9</v>
      </c>
      <c r="V70" s="17">
        <f>(U70/V6)*100</f>
        <v>4.2354934349851756E-2</v>
      </c>
      <c r="W70">
        <v>0</v>
      </c>
      <c r="X70">
        <v>0</v>
      </c>
      <c r="Y70">
        <v>0</v>
      </c>
      <c r="Z70" s="20">
        <v>0</v>
      </c>
    </row>
    <row r="71" spans="2:26" x14ac:dyDescent="0.3">
      <c r="B71" s="18">
        <v>45375</v>
      </c>
      <c r="C71" s="19">
        <v>483</v>
      </c>
      <c r="D71">
        <v>4.0000000000000001E-3</v>
      </c>
      <c r="E71">
        <f t="shared" si="1"/>
        <v>4347</v>
      </c>
      <c r="F71" s="17">
        <f>(E71/E6)*100</f>
        <v>0.15740641162265478</v>
      </c>
      <c r="G71">
        <v>5165</v>
      </c>
      <c r="H71">
        <v>4.5999999999999999E-2</v>
      </c>
      <c r="I71">
        <f t="shared" si="17"/>
        <v>46485</v>
      </c>
      <c r="J71" s="20">
        <f>(I71/E6)*100</f>
        <v>1.6832383354679337</v>
      </c>
      <c r="K71" s="19">
        <v>411</v>
      </c>
      <c r="L71">
        <v>4.0000000000000001E-3</v>
      </c>
      <c r="M71">
        <f t="shared" si="8"/>
        <v>3699</v>
      </c>
      <c r="N71" s="17">
        <f>(M71/N6)*100</f>
        <v>1.0047917074124779</v>
      </c>
      <c r="O71">
        <v>411</v>
      </c>
      <c r="P71">
        <v>4.0000000000000001E-3</v>
      </c>
      <c r="Q71">
        <f t="shared" si="9"/>
        <v>3699</v>
      </c>
      <c r="R71" s="20">
        <f>(Q71/N6)*100</f>
        <v>1.0047917074124779</v>
      </c>
      <c r="S71" s="19">
        <v>0</v>
      </c>
      <c r="T71" s="19">
        <v>0</v>
      </c>
      <c r="U71" s="19">
        <v>0</v>
      </c>
      <c r="V71" s="23">
        <v>0</v>
      </c>
      <c r="W71">
        <v>841</v>
      </c>
      <c r="X71">
        <v>8.0000000000000002E-3</v>
      </c>
      <c r="Y71">
        <f t="shared" si="16"/>
        <v>7569</v>
      </c>
      <c r="Z71" s="20">
        <f>(Y71/V6)*100</f>
        <v>35.620499788225331</v>
      </c>
    </row>
    <row r="72" spans="2:26" x14ac:dyDescent="0.3">
      <c r="B72" s="18">
        <v>45376</v>
      </c>
      <c r="C72" s="19">
        <v>860</v>
      </c>
      <c r="D72">
        <v>8.0000000000000002E-3</v>
      </c>
      <c r="E72">
        <f t="shared" si="1"/>
        <v>7740</v>
      </c>
      <c r="F72" s="17">
        <f>(E72/E6)*100</f>
        <v>0.28026814491818447</v>
      </c>
      <c r="G72">
        <v>5379</v>
      </c>
      <c r="H72">
        <v>4.8000000000000001E-2</v>
      </c>
      <c r="J72" s="20"/>
      <c r="K72" s="19">
        <v>576</v>
      </c>
      <c r="L72">
        <v>5.0000000000000001E-3</v>
      </c>
      <c r="M72">
        <f t="shared" si="8"/>
        <v>5184</v>
      </c>
      <c r="N72" s="17">
        <f>(M72/N6)*100</f>
        <v>1.4081752395853706</v>
      </c>
      <c r="O72">
        <v>576</v>
      </c>
      <c r="P72">
        <v>5.0000000000000001E-3</v>
      </c>
      <c r="Q72">
        <f t="shared" si="9"/>
        <v>5184</v>
      </c>
      <c r="R72" s="20">
        <f>(Q72/N6)*100</f>
        <v>1.4081752395853706</v>
      </c>
      <c r="S72" s="19">
        <v>0</v>
      </c>
      <c r="T72" s="19">
        <v>0</v>
      </c>
      <c r="U72" s="19">
        <v>0</v>
      </c>
      <c r="V72" s="23">
        <v>0</v>
      </c>
      <c r="W72">
        <v>462</v>
      </c>
      <c r="X72">
        <v>4.0000000000000001E-3</v>
      </c>
      <c r="Y72">
        <f t="shared" si="16"/>
        <v>4158</v>
      </c>
      <c r="Z72" s="20">
        <f>(Y72/V6)*100</f>
        <v>19.567979669631512</v>
      </c>
    </row>
    <row r="73" spans="2:26" x14ac:dyDescent="0.3">
      <c r="B73" s="18">
        <v>45377</v>
      </c>
      <c r="C73" s="19"/>
      <c r="F73" s="17"/>
      <c r="J73" s="20"/>
      <c r="K73" s="19"/>
      <c r="N73" s="17"/>
      <c r="R73" s="20"/>
      <c r="S73" s="19"/>
      <c r="V73" s="17"/>
      <c r="Z73" s="20"/>
    </row>
    <row r="74" spans="2:26" x14ac:dyDescent="0.3">
      <c r="B74" s="18">
        <v>45378</v>
      </c>
      <c r="C74" s="19"/>
      <c r="F74" s="17"/>
      <c r="J74" s="20"/>
      <c r="K74" s="19"/>
      <c r="N74" s="17"/>
      <c r="R74" s="20"/>
      <c r="S74" s="19"/>
      <c r="V74" s="17"/>
      <c r="Z74" s="20"/>
    </row>
    <row r="75" spans="2:26" x14ac:dyDescent="0.3">
      <c r="B75" s="18">
        <v>45379</v>
      </c>
      <c r="C75" s="19"/>
      <c r="F75" s="17"/>
      <c r="J75" s="20"/>
      <c r="K75" s="19"/>
      <c r="N75" s="17"/>
      <c r="R75" s="20"/>
      <c r="S75" s="19"/>
      <c r="V75" s="17"/>
      <c r="Z75" s="20"/>
    </row>
    <row r="76" spans="2:26" x14ac:dyDescent="0.3">
      <c r="B76" s="18">
        <v>45380</v>
      </c>
      <c r="C76" s="19"/>
      <c r="F76" s="17"/>
      <c r="J76" s="20"/>
      <c r="K76" s="19"/>
      <c r="N76" s="17"/>
      <c r="R76" s="20"/>
      <c r="S76" s="19"/>
      <c r="V76" s="17"/>
      <c r="Z76" s="20"/>
    </row>
    <row r="77" spans="2:26" x14ac:dyDescent="0.3">
      <c r="B77" s="18">
        <v>45381</v>
      </c>
      <c r="C77" s="19">
        <v>1185</v>
      </c>
      <c r="D77">
        <v>1.0999999999999999E-2</v>
      </c>
      <c r="E77">
        <f t="shared" si="1"/>
        <v>10665</v>
      </c>
      <c r="F77" s="17" t="e">
        <f>(E77/E17)*100</f>
        <v>#DIV/0!</v>
      </c>
      <c r="G77">
        <v>1334</v>
      </c>
      <c r="H77">
        <v>1.2E-2</v>
      </c>
      <c r="I77">
        <f t="shared" si="17"/>
        <v>12006</v>
      </c>
      <c r="J77" s="20">
        <f>(I77/E6)*100</f>
        <v>0.43474151781495135</v>
      </c>
      <c r="K77" s="19">
        <v>628</v>
      </c>
      <c r="L77">
        <v>6.0000000000000001E-3</v>
      </c>
      <c r="M77">
        <f>9*K77</f>
        <v>5652</v>
      </c>
      <c r="N77" s="17">
        <f>(M77/N6)*100</f>
        <v>1.5353021709368277</v>
      </c>
      <c r="O77">
        <v>259</v>
      </c>
      <c r="P77">
        <v>2E-3</v>
      </c>
      <c r="Q77">
        <f t="shared" si="9"/>
        <v>2331</v>
      </c>
      <c r="R77" s="20">
        <f>(Q77/N6)*100</f>
        <v>0.63318990807744968</v>
      </c>
      <c r="S77" s="19">
        <v>0</v>
      </c>
      <c r="T77" s="19">
        <v>0</v>
      </c>
      <c r="U77" s="19">
        <v>0</v>
      </c>
      <c r="V77" s="23">
        <v>0</v>
      </c>
      <c r="W77">
        <v>0</v>
      </c>
      <c r="X77">
        <v>0</v>
      </c>
      <c r="Y77">
        <v>0</v>
      </c>
      <c r="Z77" s="20">
        <v>0</v>
      </c>
    </row>
    <row r="78" spans="2:26" x14ac:dyDescent="0.3">
      <c r="B78" s="18">
        <v>45382</v>
      </c>
      <c r="C78" s="19"/>
      <c r="F78" s="17"/>
      <c r="J78" s="20"/>
      <c r="K78" s="19"/>
      <c r="N78" s="17"/>
      <c r="R78" s="20"/>
      <c r="S78" s="19"/>
      <c r="V78" s="17"/>
      <c r="Z78" s="20"/>
    </row>
    <row r="79" spans="2:26" x14ac:dyDescent="0.3">
      <c r="B79" s="18">
        <v>45383</v>
      </c>
      <c r="C79" s="19">
        <v>667</v>
      </c>
      <c r="D79">
        <v>6.0000000000000001E-3</v>
      </c>
      <c r="E79">
        <f t="shared" si="1"/>
        <v>6003</v>
      </c>
      <c r="F79" s="17">
        <f>(E79/E6)*100</f>
        <v>0.21737075890747568</v>
      </c>
      <c r="G79">
        <v>0</v>
      </c>
      <c r="H79">
        <v>0</v>
      </c>
      <c r="I79">
        <f t="shared" si="17"/>
        <v>0</v>
      </c>
      <c r="J79" s="20">
        <v>0</v>
      </c>
      <c r="K79" s="19">
        <v>499</v>
      </c>
      <c r="L79">
        <v>4.0000000000000001E-3</v>
      </c>
      <c r="M79">
        <f t="shared" si="8"/>
        <v>4491</v>
      </c>
      <c r="N79" s="17">
        <f>(M79/N6)*100</f>
        <v>1.2199295912380206</v>
      </c>
      <c r="O79">
        <v>0</v>
      </c>
      <c r="P79">
        <v>0</v>
      </c>
      <c r="Q79">
        <v>0</v>
      </c>
      <c r="R79" s="20">
        <v>0</v>
      </c>
      <c r="S79" s="19">
        <v>0</v>
      </c>
      <c r="T79">
        <v>0</v>
      </c>
      <c r="U79">
        <v>0</v>
      </c>
      <c r="V79" s="17">
        <v>0</v>
      </c>
      <c r="W79">
        <v>0</v>
      </c>
      <c r="X79">
        <v>0</v>
      </c>
      <c r="Y79">
        <v>0</v>
      </c>
      <c r="Z79" s="20">
        <v>0</v>
      </c>
    </row>
    <row r="80" spans="2:26" x14ac:dyDescent="0.3">
      <c r="B80" s="18">
        <v>45384</v>
      </c>
      <c r="C80" s="19">
        <v>449</v>
      </c>
      <c r="D80">
        <v>4.0000000000000001E-3</v>
      </c>
      <c r="E80">
        <f t="shared" si="1"/>
        <v>4041</v>
      </c>
      <c r="F80" s="17">
        <f>(E80/E6)*100</f>
        <v>0.14632604310263353</v>
      </c>
      <c r="G80">
        <v>7524</v>
      </c>
      <c r="H80">
        <v>6.7000000000000004E-2</v>
      </c>
      <c r="I80">
        <f t="shared" si="17"/>
        <v>67716</v>
      </c>
      <c r="J80" s="20">
        <f>(I80/E6)*100</f>
        <v>2.4520203748423492</v>
      </c>
      <c r="K80" s="19">
        <v>344</v>
      </c>
      <c r="L80">
        <v>3.0000000000000001E-3</v>
      </c>
      <c r="M80">
        <f t="shared" si="8"/>
        <v>3096</v>
      </c>
      <c r="N80" s="17">
        <f>(M80/N6)*100</f>
        <v>0.84099354586348529</v>
      </c>
      <c r="O80">
        <v>2620</v>
      </c>
      <c r="P80">
        <v>2.3E-2</v>
      </c>
      <c r="Q80">
        <f t="shared" si="9"/>
        <v>23580</v>
      </c>
      <c r="R80" s="20">
        <f>(Q80/N6)*100</f>
        <v>6.405241541169568</v>
      </c>
      <c r="S80" s="19">
        <v>0</v>
      </c>
      <c r="T80">
        <v>0</v>
      </c>
      <c r="U80">
        <v>0</v>
      </c>
      <c r="V80" s="17">
        <v>0</v>
      </c>
      <c r="W80">
        <v>250</v>
      </c>
      <c r="X80">
        <v>2E-3</v>
      </c>
      <c r="Y80">
        <f t="shared" si="16"/>
        <v>2250</v>
      </c>
      <c r="Z80" s="20">
        <f>(Y80/V6)*100</f>
        <v>10.58873358746294</v>
      </c>
    </row>
    <row r="81" spans="2:26" x14ac:dyDescent="0.3">
      <c r="B81" s="18">
        <v>45385</v>
      </c>
      <c r="C81" s="19">
        <v>727</v>
      </c>
      <c r="D81">
        <v>6.0000000000000001E-3</v>
      </c>
      <c r="E81">
        <f t="shared" si="1"/>
        <v>6543</v>
      </c>
      <c r="F81" s="17">
        <f>(E81/E6)*100</f>
        <v>0.23692435041339552</v>
      </c>
      <c r="G81">
        <v>4913</v>
      </c>
      <c r="H81">
        <v>4.3999999999999997E-2</v>
      </c>
      <c r="I81">
        <f t="shared" si="17"/>
        <v>44217</v>
      </c>
      <c r="J81" s="20">
        <f>(I81/E6)*100</f>
        <v>1.6011132511430703</v>
      </c>
      <c r="K81" s="19">
        <v>531</v>
      </c>
      <c r="L81">
        <v>5.0000000000000001E-3</v>
      </c>
      <c r="M81">
        <f>9*K81</f>
        <v>4779</v>
      </c>
      <c r="N81" s="17">
        <f>(M81/N6)*100</f>
        <v>1.2981615489927636</v>
      </c>
      <c r="O81">
        <v>3147</v>
      </c>
      <c r="P81">
        <v>2.8000000000000001E-2</v>
      </c>
      <c r="Q81">
        <f t="shared" si="9"/>
        <v>28323</v>
      </c>
      <c r="R81" s="20">
        <f>(Q81/N6)*100</f>
        <v>7.6936240954429884</v>
      </c>
      <c r="S81" s="19">
        <v>4</v>
      </c>
      <c r="T81">
        <v>0</v>
      </c>
      <c r="U81">
        <f>9*S81</f>
        <v>36</v>
      </c>
      <c r="V81" s="17">
        <f>(U81/V6)*100</f>
        <v>0.16941973739940702</v>
      </c>
      <c r="W81">
        <v>967</v>
      </c>
      <c r="X81">
        <v>8.9999999999999993E-3</v>
      </c>
      <c r="Y81">
        <f t="shared" si="16"/>
        <v>8703</v>
      </c>
      <c r="Z81" s="20">
        <f>(Y81/V6)*100</f>
        <v>40.957221516306653</v>
      </c>
    </row>
    <row r="82" spans="2:26" x14ac:dyDescent="0.3">
      <c r="B82" s="18">
        <v>45386</v>
      </c>
      <c r="C82" s="19">
        <v>489</v>
      </c>
      <c r="D82">
        <v>4.0000000000000001E-3</v>
      </c>
      <c r="E82">
        <f t="shared" si="1"/>
        <v>4401</v>
      </c>
      <c r="F82" s="17">
        <f>(E82/E6)*100</f>
        <v>0.15936177077324679</v>
      </c>
      <c r="G82">
        <v>5821</v>
      </c>
      <c r="H82">
        <v>5.1999999999999998E-2</v>
      </c>
      <c r="I82">
        <f t="shared" si="17"/>
        <v>52389</v>
      </c>
      <c r="J82" s="20">
        <f>(I82/E6)*100</f>
        <v>1.8970242692659907</v>
      </c>
      <c r="K82" s="19">
        <v>382</v>
      </c>
      <c r="L82">
        <v>3.0000000000000001E-3</v>
      </c>
      <c r="M82">
        <f t="shared" si="8"/>
        <v>3438</v>
      </c>
      <c r="N82" s="17">
        <f>(M82/N6)*100</f>
        <v>0.9338939956972423</v>
      </c>
      <c r="O82">
        <v>2763</v>
      </c>
      <c r="P82">
        <v>2.5000000000000001E-2</v>
      </c>
      <c r="Q82">
        <f t="shared" si="9"/>
        <v>24867</v>
      </c>
      <c r="R82" s="20">
        <f>(Q82/N6)*100</f>
        <v>6.754840602386075</v>
      </c>
      <c r="S82" s="19">
        <v>0</v>
      </c>
      <c r="T82">
        <v>0</v>
      </c>
      <c r="U82">
        <v>0</v>
      </c>
      <c r="V82" s="17">
        <v>0</v>
      </c>
      <c r="W82">
        <v>621</v>
      </c>
      <c r="X82">
        <v>6.0000000000000001E-3</v>
      </c>
      <c r="Y82">
        <f t="shared" si="16"/>
        <v>5589</v>
      </c>
      <c r="Z82" s="20">
        <f>(Y82/V6)*100</f>
        <v>26.302414231257941</v>
      </c>
    </row>
    <row r="83" spans="2:26" x14ac:dyDescent="0.3">
      <c r="B83" s="18">
        <v>45387</v>
      </c>
      <c r="C83" s="19">
        <v>437</v>
      </c>
      <c r="D83">
        <v>4.0000000000000001E-3</v>
      </c>
      <c r="E83">
        <f t="shared" si="1"/>
        <v>3933</v>
      </c>
      <c r="F83" s="17">
        <f>(E83/E6)*100</f>
        <v>0.14241532480144958</v>
      </c>
      <c r="G83">
        <v>4277</v>
      </c>
      <c r="H83">
        <v>3.7999999999999999E-2</v>
      </c>
      <c r="I83">
        <f t="shared" si="17"/>
        <v>38493</v>
      </c>
      <c r="J83" s="20">
        <f>(I83/E6)*100</f>
        <v>1.3938451811803201</v>
      </c>
      <c r="K83" s="19">
        <v>320</v>
      </c>
      <c r="L83">
        <v>3.0000000000000001E-3</v>
      </c>
      <c r="M83">
        <f t="shared" si="8"/>
        <v>2880</v>
      </c>
      <c r="N83" s="17">
        <f>(M83/N6)*100</f>
        <v>0.7823195775474282</v>
      </c>
      <c r="O83">
        <v>983</v>
      </c>
      <c r="P83">
        <v>8.9999999999999993E-3</v>
      </c>
      <c r="Q83">
        <f t="shared" si="9"/>
        <v>8847</v>
      </c>
      <c r="R83" s="20">
        <f>(Q83/N6)*100</f>
        <v>2.4031879522785058</v>
      </c>
      <c r="S83" s="19">
        <v>0</v>
      </c>
      <c r="T83">
        <v>0</v>
      </c>
      <c r="U83">
        <v>0</v>
      </c>
      <c r="V83" s="17">
        <v>0</v>
      </c>
      <c r="W83">
        <v>134</v>
      </c>
      <c r="X83">
        <v>1E-3</v>
      </c>
      <c r="Y83">
        <f t="shared" si="16"/>
        <v>1206</v>
      </c>
      <c r="Z83" s="20">
        <f>(Y83/V6)*100</f>
        <v>5.675561202880135</v>
      </c>
    </row>
    <row r="84" spans="2:26" x14ac:dyDescent="0.3">
      <c r="B84" s="18">
        <v>45388</v>
      </c>
      <c r="C84" s="19"/>
      <c r="F84" s="17"/>
      <c r="J84" s="20"/>
      <c r="K84" s="19"/>
      <c r="N84" s="17"/>
      <c r="Q84">
        <f t="shared" si="9"/>
        <v>0</v>
      </c>
      <c r="R84" s="20" t="e">
        <f t="shared" ref="R84" si="19">(Q84/N24)*100</f>
        <v>#DIV/0!</v>
      </c>
      <c r="S84" s="19"/>
      <c r="V84" s="17"/>
      <c r="Z84" s="20"/>
    </row>
    <row r="85" spans="2:26" x14ac:dyDescent="0.3">
      <c r="B85" s="18">
        <v>45389</v>
      </c>
      <c r="C85" s="19">
        <v>1065</v>
      </c>
      <c r="D85">
        <v>8.9999999999999993E-3</v>
      </c>
      <c r="E85">
        <f t="shared" ref="E85:E86" si="20">9*C85</f>
        <v>9585</v>
      </c>
      <c r="F85" s="17">
        <f>(E85/E6)*100</f>
        <v>0.34707624923007729</v>
      </c>
      <c r="G85">
        <v>4868</v>
      </c>
      <c r="H85">
        <v>4.2999999999999997E-2</v>
      </c>
      <c r="I85">
        <f t="shared" si="17"/>
        <v>43812</v>
      </c>
      <c r="J85" s="20">
        <f>(I85/E6)*100</f>
        <v>1.5864480575136304</v>
      </c>
      <c r="K85" s="19">
        <v>790</v>
      </c>
      <c r="L85">
        <v>7.0000000000000001E-3</v>
      </c>
      <c r="M85">
        <f t="shared" si="8"/>
        <v>7110</v>
      </c>
      <c r="N85" s="17">
        <f>(M85/N6)*100</f>
        <v>1.9313514570702133</v>
      </c>
      <c r="O85">
        <v>2781</v>
      </c>
      <c r="P85">
        <v>2.5000000000000001E-2</v>
      </c>
      <c r="Q85">
        <f t="shared" si="9"/>
        <v>25029</v>
      </c>
      <c r="R85" s="20">
        <f>(Q85/N6)*100</f>
        <v>6.798846078623118</v>
      </c>
      <c r="S85" s="19">
        <v>0</v>
      </c>
      <c r="T85">
        <v>0</v>
      </c>
      <c r="U85">
        <v>0</v>
      </c>
      <c r="V85" s="17">
        <v>0</v>
      </c>
      <c r="W85">
        <v>597</v>
      </c>
      <c r="X85">
        <v>5.0000000000000001E-3</v>
      </c>
      <c r="Y85">
        <f t="shared" si="16"/>
        <v>5373</v>
      </c>
      <c r="Z85" s="20">
        <f>(Y85/V6)*100</f>
        <v>25.285895806861497</v>
      </c>
    </row>
    <row r="86" spans="2:26" x14ac:dyDescent="0.3">
      <c r="B86" s="18">
        <v>45390</v>
      </c>
      <c r="C86" s="19">
        <v>378</v>
      </c>
      <c r="D86">
        <v>3.0000000000000001E-3</v>
      </c>
      <c r="E86">
        <f t="shared" si="20"/>
        <v>3402</v>
      </c>
      <c r="F86" s="17">
        <f>(E86/E6)*100</f>
        <v>0.12318762648729506</v>
      </c>
      <c r="G86">
        <v>4673</v>
      </c>
      <c r="H86">
        <v>4.2000000000000003E-2</v>
      </c>
      <c r="I86">
        <f t="shared" si="17"/>
        <v>42057</v>
      </c>
      <c r="J86" s="20">
        <f>(I86/E6)*100</f>
        <v>1.522898885119391</v>
      </c>
      <c r="K86" s="19">
        <v>308</v>
      </c>
      <c r="L86">
        <v>3.0000000000000001E-3</v>
      </c>
      <c r="M86">
        <f t="shared" si="8"/>
        <v>2772</v>
      </c>
      <c r="N86" s="17">
        <f>(M86/N6)*100</f>
        <v>0.75298259338939955</v>
      </c>
      <c r="O86">
        <v>2625</v>
      </c>
      <c r="P86">
        <v>2.3E-2</v>
      </c>
      <c r="Q86">
        <f t="shared" si="9"/>
        <v>23625</v>
      </c>
      <c r="R86" s="20">
        <f>(Q86/N6)*100</f>
        <v>6.4174652845687463</v>
      </c>
      <c r="S86" s="19">
        <v>0</v>
      </c>
      <c r="T86">
        <v>0</v>
      </c>
      <c r="U86">
        <v>0</v>
      </c>
      <c r="V86" s="17">
        <v>0</v>
      </c>
      <c r="W86">
        <v>457</v>
      </c>
      <c r="X86">
        <v>4.0000000000000001E-3</v>
      </c>
      <c r="Y86">
        <f t="shared" si="16"/>
        <v>4113</v>
      </c>
      <c r="Z86" s="20">
        <f>(Y86/V6)*100</f>
        <v>19.356204997882255</v>
      </c>
    </row>
    <row r="87" spans="2:26" ht="15" thickBot="1" x14ac:dyDescent="0.35">
      <c r="B87" s="18">
        <v>45391</v>
      </c>
      <c r="C87" s="24"/>
      <c r="D87" s="25"/>
      <c r="E87" s="25"/>
      <c r="F87" s="12"/>
      <c r="G87" s="25"/>
      <c r="H87" s="25"/>
      <c r="J87" s="20"/>
      <c r="K87" s="24"/>
      <c r="L87" s="25"/>
      <c r="M87" s="25"/>
      <c r="N87" s="12"/>
      <c r="O87" s="25"/>
      <c r="P87" s="25"/>
      <c r="Q87" s="25"/>
      <c r="R87" s="26"/>
      <c r="S87" s="24"/>
      <c r="T87" s="25"/>
      <c r="U87" s="25"/>
      <c r="V87" s="12"/>
      <c r="W87" s="25"/>
      <c r="X87" s="25"/>
      <c r="Y87" s="25"/>
      <c r="Z87" s="26"/>
    </row>
  </sheetData>
  <mergeCells count="14">
    <mergeCell ref="O9:R9"/>
    <mergeCell ref="S9:V9"/>
    <mergeCell ref="W9:Z9"/>
    <mergeCell ref="C4:E4"/>
    <mergeCell ref="L4:N4"/>
    <mergeCell ref="T4:V4"/>
    <mergeCell ref="C8:J8"/>
    <mergeCell ref="K8:R8"/>
    <mergeCell ref="S8:Z8"/>
    <mergeCell ref="A11:A15"/>
    <mergeCell ref="A16:A19"/>
    <mergeCell ref="C9:F9"/>
    <mergeCell ref="G9:J9"/>
    <mergeCell ref="K9:N9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Jenniffer Perez Perez</dc:creator>
  <cp:lastModifiedBy>JOSE A MARTINEZ-ORTIZ</cp:lastModifiedBy>
  <cp:lastPrinted>2024-07-08T19:08:45Z</cp:lastPrinted>
  <dcterms:created xsi:type="dcterms:W3CDTF">2024-07-08T19:06:57Z</dcterms:created>
  <dcterms:modified xsi:type="dcterms:W3CDTF">2024-07-12T20:16:20Z</dcterms:modified>
</cp:coreProperties>
</file>